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4.xml" ContentType="application/vnd.openxmlformats-officedocument.spreadsheetml.worksheet+xml"/>
  <Override PartName="/xl/chartsheets/sheet7.xml" ContentType="application/vnd.openxmlformats-officedocument.spreadsheetml.chartsheet+xml"/>
  <Override PartName="/xl/worksheets/sheet5.xml" ContentType="application/vnd.openxmlformats-officedocument.spreadsheetml.worksheet+xml"/>
  <Override PartName="/xl/chartsheets/sheet8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mel\Documents\Etudes\Thèse\Estimation Cur_th\DATABASE 2009-03_th\FEER ACTUA GREECE 2016\"/>
    </mc:Choice>
  </mc:AlternateContent>
  <bookViews>
    <workbookView xWindow="240" yWindow="60" windowWidth="20730" windowHeight="11760" tabRatio="860" activeTab="5"/>
  </bookViews>
  <sheets>
    <sheet name="gCOMP" sheetId="18" r:id="rId1"/>
    <sheet name="REER" sheetId="9" r:id="rId2"/>
    <sheet name="gREER" sheetId="11" r:id="rId3"/>
    <sheet name="d(REER)" sheetId="12" r:id="rId4"/>
    <sheet name="gd(REER)" sheetId="17" r:id="rId5"/>
    <sheet name="PC_STAR" sheetId="13" r:id="rId6"/>
    <sheet name="gR" sheetId="15" r:id="rId7"/>
    <sheet name="gd(R)" sheetId="16" r:id="rId8"/>
    <sheet name="GraphCPI" sheetId="5" r:id="rId9"/>
    <sheet name="CPI" sheetId="3" r:id="rId10"/>
    <sheet name="gxr" sheetId="8" r:id="rId11"/>
    <sheet name="xr" sheetId="7" r:id="rId12"/>
    <sheet name="gPC_STAR" sheetId="14" r:id="rId13"/>
  </sheets>
  <externalReferences>
    <externalReference r:id="rId14"/>
  </externalReferences>
  <definedNames>
    <definedName name="_xlnm._FilterDatabase" localSheetId="5" hidden="1">PC_STAR!$A$1:$A$348</definedName>
    <definedName name="_xlnm._FilterDatabase" localSheetId="1" hidden="1">REER!$K$1:$K$1096</definedName>
    <definedName name="_xlnm._FilterDatabase" localSheetId="11" hidden="1">xr!$A$1:$A$51</definedName>
  </definedNames>
  <calcPr calcId="162913"/>
</workbook>
</file>

<file path=xl/calcChain.xml><?xml version="1.0" encoding="utf-8"?>
<calcChain xmlns="http://schemas.openxmlformats.org/spreadsheetml/2006/main">
  <c r="AV38" i="13" l="1"/>
  <c r="AV4" i="13"/>
  <c r="AV5" i="13"/>
  <c r="AV6" i="13"/>
  <c r="AV7" i="13"/>
  <c r="AV8" i="13"/>
  <c r="AV9" i="13"/>
  <c r="AV10" i="13"/>
  <c r="AV11" i="13"/>
  <c r="AV12" i="13"/>
  <c r="AV13" i="13"/>
  <c r="AV14" i="13"/>
  <c r="AV15" i="13"/>
  <c r="AV16" i="13"/>
  <c r="AV17" i="13"/>
  <c r="AV18" i="13"/>
  <c r="AV19" i="13"/>
  <c r="AV20" i="13"/>
  <c r="AV21" i="13"/>
  <c r="AV22" i="13"/>
  <c r="AV23" i="13"/>
  <c r="AV24" i="13"/>
  <c r="AV25" i="13"/>
  <c r="AV26" i="13"/>
  <c r="AV27" i="13"/>
  <c r="AV28" i="13"/>
  <c r="AV29" i="13"/>
  <c r="AV30" i="13"/>
  <c r="AV31" i="13"/>
  <c r="AV32" i="13"/>
  <c r="AV33" i="13"/>
  <c r="AV34" i="13"/>
  <c r="AV35" i="13"/>
  <c r="AV36" i="13"/>
  <c r="AV37" i="13"/>
  <c r="AJ36" i="13"/>
  <c r="AJ37" i="13"/>
  <c r="AJ38" i="13"/>
  <c r="U253" i="13"/>
  <c r="W253" i="13" s="1"/>
  <c r="U255" i="13"/>
  <c r="W255" i="13" s="1"/>
  <c r="S253" i="13"/>
  <c r="S254" i="13"/>
  <c r="U254" i="13" s="1"/>
  <c r="W254" i="13" s="1"/>
  <c r="S255" i="13"/>
  <c r="V60" i="3"/>
  <c r="V61" i="3"/>
  <c r="V62" i="3"/>
  <c r="M26" i="3"/>
  <c r="N26" i="3"/>
  <c r="O26" i="3"/>
  <c r="P26" i="3"/>
  <c r="Q26" i="3"/>
  <c r="R26" i="3"/>
  <c r="S26" i="3"/>
  <c r="T26" i="3"/>
  <c r="U26" i="3"/>
  <c r="V26" i="3"/>
  <c r="AB108" i="7" l="1"/>
  <c r="AA108" i="7"/>
  <c r="Z108" i="7"/>
  <c r="Y108" i="7"/>
  <c r="X108" i="7"/>
  <c r="W108" i="7"/>
  <c r="V108" i="7"/>
  <c r="U108" i="7"/>
  <c r="T108" i="7"/>
  <c r="S108" i="7"/>
  <c r="R108" i="7"/>
  <c r="Q108" i="7"/>
  <c r="AB107" i="7"/>
  <c r="AA107" i="7"/>
  <c r="Z107" i="7"/>
  <c r="Y107" i="7"/>
  <c r="X107" i="7"/>
  <c r="W107" i="7"/>
  <c r="V107" i="7"/>
  <c r="U107" i="7"/>
  <c r="T107" i="7"/>
  <c r="S107" i="7"/>
  <c r="R107" i="7"/>
  <c r="Q107" i="7"/>
  <c r="AB106" i="7"/>
  <c r="AA106" i="7"/>
  <c r="Z106" i="7"/>
  <c r="Y106" i="7"/>
  <c r="X106" i="7"/>
  <c r="W106" i="7"/>
  <c r="V106" i="7"/>
  <c r="U106" i="7"/>
  <c r="T106" i="7"/>
  <c r="S106" i="7"/>
  <c r="R106" i="7"/>
  <c r="Q106" i="7"/>
  <c r="AB105" i="7"/>
  <c r="AA105" i="7"/>
  <c r="Z105" i="7"/>
  <c r="Y105" i="7"/>
  <c r="X105" i="7"/>
  <c r="W105" i="7"/>
  <c r="V105" i="7"/>
  <c r="U105" i="7"/>
  <c r="T105" i="7"/>
  <c r="S105" i="7"/>
  <c r="R105" i="7"/>
  <c r="Q105" i="7"/>
  <c r="AB104" i="7"/>
  <c r="AA104" i="7"/>
  <c r="Z104" i="7"/>
  <c r="Y104" i="7"/>
  <c r="X104" i="7"/>
  <c r="W104" i="7"/>
  <c r="V104" i="7"/>
  <c r="U104" i="7"/>
  <c r="T104" i="7"/>
  <c r="S104" i="7"/>
  <c r="R104" i="7"/>
  <c r="Q104" i="7"/>
  <c r="AB103" i="7"/>
  <c r="AA103" i="7"/>
  <c r="Z103" i="7"/>
  <c r="Y103" i="7"/>
  <c r="X103" i="7"/>
  <c r="W103" i="7"/>
  <c r="V103" i="7"/>
  <c r="U103" i="7"/>
  <c r="T103" i="7"/>
  <c r="S103" i="7"/>
  <c r="R103" i="7"/>
  <c r="Q103" i="7"/>
  <c r="AB102" i="7"/>
  <c r="AA102" i="7"/>
  <c r="Z102" i="7"/>
  <c r="Y102" i="7"/>
  <c r="X102" i="7"/>
  <c r="W102" i="7"/>
  <c r="V102" i="7"/>
  <c r="U102" i="7"/>
  <c r="T102" i="7"/>
  <c r="S102" i="7"/>
  <c r="R102" i="7"/>
  <c r="Q102" i="7"/>
  <c r="AB101" i="7"/>
  <c r="AA101" i="7"/>
  <c r="Z101" i="7"/>
  <c r="Y101" i="7"/>
  <c r="X101" i="7"/>
  <c r="W101" i="7"/>
  <c r="V101" i="7"/>
  <c r="U101" i="7"/>
  <c r="T101" i="7"/>
  <c r="S101" i="7"/>
  <c r="R101" i="7"/>
  <c r="Q101" i="7"/>
  <c r="AB100" i="7"/>
  <c r="AA100" i="7"/>
  <c r="Z100" i="7"/>
  <c r="Y100" i="7"/>
  <c r="X100" i="7"/>
  <c r="W100" i="7"/>
  <c r="V100" i="7"/>
  <c r="U100" i="7"/>
  <c r="T100" i="7"/>
  <c r="S100" i="7"/>
  <c r="R100" i="7"/>
  <c r="Q100" i="7"/>
  <c r="AB99" i="7"/>
  <c r="AA99" i="7"/>
  <c r="Z99" i="7"/>
  <c r="Y99" i="7"/>
  <c r="X99" i="7"/>
  <c r="W99" i="7"/>
  <c r="V99" i="7"/>
  <c r="U99" i="7"/>
  <c r="T99" i="7"/>
  <c r="S99" i="7"/>
  <c r="R99" i="7"/>
  <c r="Q99" i="7"/>
  <c r="AB98" i="7"/>
  <c r="AA98" i="7"/>
  <c r="Z98" i="7"/>
  <c r="Y98" i="7"/>
  <c r="X98" i="7"/>
  <c r="W98" i="7"/>
  <c r="V98" i="7"/>
  <c r="U98" i="7"/>
  <c r="T98" i="7"/>
  <c r="S98" i="7"/>
  <c r="R98" i="7"/>
  <c r="Q98" i="7"/>
  <c r="AB97" i="7"/>
  <c r="AA97" i="7"/>
  <c r="Z97" i="7"/>
  <c r="Y97" i="7"/>
  <c r="X97" i="7"/>
  <c r="W97" i="7"/>
  <c r="V97" i="7"/>
  <c r="U97" i="7"/>
  <c r="T97" i="7"/>
  <c r="S97" i="7"/>
  <c r="R97" i="7"/>
  <c r="Q97" i="7"/>
  <c r="AB96" i="7"/>
  <c r="AA96" i="7"/>
  <c r="Z96" i="7"/>
  <c r="Y96" i="7"/>
  <c r="X96" i="7"/>
  <c r="W96" i="7"/>
  <c r="V96" i="7"/>
  <c r="U96" i="7"/>
  <c r="T96" i="7"/>
  <c r="S96" i="7"/>
  <c r="R96" i="7"/>
  <c r="Q96" i="7"/>
  <c r="AB95" i="7"/>
  <c r="AA95" i="7"/>
  <c r="Z95" i="7"/>
  <c r="Y95" i="7"/>
  <c r="X95" i="7"/>
  <c r="W95" i="7"/>
  <c r="V95" i="7"/>
  <c r="U95" i="7"/>
  <c r="T95" i="7"/>
  <c r="S95" i="7"/>
  <c r="R95" i="7"/>
  <c r="Q95" i="7"/>
  <c r="AB94" i="7"/>
  <c r="AA94" i="7"/>
  <c r="Z94" i="7"/>
  <c r="Y94" i="7"/>
  <c r="X94" i="7"/>
  <c r="W94" i="7"/>
  <c r="V94" i="7"/>
  <c r="U94" i="7"/>
  <c r="T94" i="7"/>
  <c r="S94" i="7"/>
  <c r="R94" i="7"/>
  <c r="Q94" i="7"/>
  <c r="AB93" i="7"/>
  <c r="AA93" i="7"/>
  <c r="Z93" i="7"/>
  <c r="Y93" i="7"/>
  <c r="X93" i="7"/>
  <c r="W93" i="7"/>
  <c r="V93" i="7"/>
  <c r="U93" i="7"/>
  <c r="T93" i="7"/>
  <c r="S93" i="7"/>
  <c r="R93" i="7"/>
  <c r="Q93" i="7"/>
  <c r="AB92" i="7"/>
  <c r="AA92" i="7"/>
  <c r="Z92" i="7"/>
  <c r="Y92" i="7"/>
  <c r="X92" i="7"/>
  <c r="W92" i="7"/>
  <c r="V92" i="7"/>
  <c r="U92" i="7"/>
  <c r="T92" i="7"/>
  <c r="S92" i="7"/>
  <c r="R92" i="7"/>
  <c r="Q92" i="7"/>
  <c r="AB91" i="7"/>
  <c r="AA91" i="7"/>
  <c r="Z91" i="7"/>
  <c r="Y91" i="7"/>
  <c r="X91" i="7"/>
  <c r="W91" i="7"/>
  <c r="V91" i="7"/>
  <c r="U91" i="7"/>
  <c r="T91" i="7"/>
  <c r="S91" i="7"/>
  <c r="R91" i="7"/>
  <c r="Q91" i="7"/>
  <c r="AB90" i="7"/>
  <c r="AA90" i="7"/>
  <c r="Z90" i="7"/>
  <c r="Y90" i="7"/>
  <c r="X90" i="7"/>
  <c r="W90" i="7"/>
  <c r="V90" i="7"/>
  <c r="U90" i="7"/>
  <c r="T90" i="7"/>
  <c r="S90" i="7"/>
  <c r="R90" i="7"/>
  <c r="Q90" i="7"/>
  <c r="AB89" i="7"/>
  <c r="AA89" i="7"/>
  <c r="Z89" i="7"/>
  <c r="Y89" i="7"/>
  <c r="X89" i="7"/>
  <c r="W89" i="7"/>
  <c r="V89" i="7"/>
  <c r="U89" i="7"/>
  <c r="T89" i="7"/>
  <c r="S89" i="7"/>
  <c r="R89" i="7"/>
  <c r="Q89" i="7"/>
  <c r="AB88" i="7"/>
  <c r="AA88" i="7"/>
  <c r="Z88" i="7"/>
  <c r="Y88" i="7"/>
  <c r="X88" i="7"/>
  <c r="W88" i="7"/>
  <c r="V88" i="7"/>
  <c r="U88" i="7"/>
  <c r="T88" i="7"/>
  <c r="S88" i="7"/>
  <c r="R88" i="7"/>
  <c r="Q88" i="7"/>
  <c r="AB87" i="7"/>
  <c r="AA87" i="7"/>
  <c r="Z87" i="7"/>
  <c r="Y87" i="7"/>
  <c r="X87" i="7"/>
  <c r="W87" i="7"/>
  <c r="V87" i="7"/>
  <c r="U87" i="7"/>
  <c r="T87" i="7"/>
  <c r="S87" i="7"/>
  <c r="R87" i="7"/>
  <c r="Q87" i="7"/>
  <c r="AB86" i="7"/>
  <c r="AA86" i="7"/>
  <c r="Z86" i="7"/>
  <c r="Y86" i="7"/>
  <c r="X86" i="7"/>
  <c r="W86" i="7"/>
  <c r="V86" i="7"/>
  <c r="U86" i="7"/>
  <c r="T86" i="7"/>
  <c r="S86" i="7"/>
  <c r="R86" i="7"/>
  <c r="Q86" i="7"/>
  <c r="AB85" i="7"/>
  <c r="AA85" i="7"/>
  <c r="Z85" i="7"/>
  <c r="Y85" i="7"/>
  <c r="X85" i="7"/>
  <c r="W85" i="7"/>
  <c r="V85" i="7"/>
  <c r="U85" i="7"/>
  <c r="T85" i="7"/>
  <c r="S85" i="7"/>
  <c r="R85" i="7"/>
  <c r="Q85" i="7"/>
  <c r="AB84" i="7"/>
  <c r="AA84" i="7"/>
  <c r="Z84" i="7"/>
  <c r="Y84" i="7"/>
  <c r="X84" i="7"/>
  <c r="W84" i="7"/>
  <c r="V84" i="7"/>
  <c r="U84" i="7"/>
  <c r="T84" i="7"/>
  <c r="S84" i="7"/>
  <c r="R84" i="7"/>
  <c r="Q84" i="7"/>
  <c r="AB83" i="7"/>
  <c r="AA83" i="7"/>
  <c r="Z83" i="7"/>
  <c r="Y83" i="7"/>
  <c r="X83" i="7"/>
  <c r="W83" i="7"/>
  <c r="V83" i="7"/>
  <c r="U83" i="7"/>
  <c r="T83" i="7"/>
  <c r="S83" i="7"/>
  <c r="R83" i="7"/>
  <c r="Q83" i="7"/>
  <c r="AB82" i="7"/>
  <c r="AA82" i="7"/>
  <c r="Z82" i="7"/>
  <c r="Y82" i="7"/>
  <c r="X82" i="7"/>
  <c r="W82" i="7"/>
  <c r="V82" i="7"/>
  <c r="U82" i="7"/>
  <c r="T82" i="7"/>
  <c r="S82" i="7"/>
  <c r="R82" i="7"/>
  <c r="Q82" i="7"/>
  <c r="AB81" i="7"/>
  <c r="AA81" i="7"/>
  <c r="Z81" i="7"/>
  <c r="Y81" i="7"/>
  <c r="X81" i="7"/>
  <c r="W81" i="7"/>
  <c r="V81" i="7"/>
  <c r="U81" i="7"/>
  <c r="T81" i="7"/>
  <c r="S81" i="7"/>
  <c r="R81" i="7"/>
  <c r="Q81" i="7"/>
  <c r="AB80" i="7"/>
  <c r="AA80" i="7"/>
  <c r="Z80" i="7"/>
  <c r="Y80" i="7"/>
  <c r="X80" i="7"/>
  <c r="W80" i="7"/>
  <c r="V80" i="7"/>
  <c r="U80" i="7"/>
  <c r="T80" i="7"/>
  <c r="S80" i="7"/>
  <c r="R80" i="7"/>
  <c r="Q80" i="7"/>
  <c r="AB79" i="7"/>
  <c r="AA79" i="7"/>
  <c r="Z79" i="7"/>
  <c r="Y79" i="7"/>
  <c r="X79" i="7"/>
  <c r="W79" i="7"/>
  <c r="V79" i="7"/>
  <c r="U79" i="7"/>
  <c r="T79" i="7"/>
  <c r="S79" i="7"/>
  <c r="R79" i="7"/>
  <c r="Q79" i="7"/>
  <c r="AB78" i="7"/>
  <c r="AA78" i="7"/>
  <c r="Z78" i="7"/>
  <c r="Y78" i="7"/>
  <c r="X78" i="7"/>
  <c r="W78" i="7"/>
  <c r="V78" i="7"/>
  <c r="U78" i="7"/>
  <c r="T78" i="7"/>
  <c r="S78" i="7"/>
  <c r="R78" i="7"/>
  <c r="Q78" i="7"/>
  <c r="AB77" i="7"/>
  <c r="AA77" i="7"/>
  <c r="Z77" i="7"/>
  <c r="Y77" i="7"/>
  <c r="X77" i="7"/>
  <c r="W77" i="7"/>
  <c r="V77" i="7"/>
  <c r="U77" i="7"/>
  <c r="T77" i="7"/>
  <c r="S77" i="7"/>
  <c r="R77" i="7"/>
  <c r="Q77" i="7"/>
  <c r="AB76" i="7"/>
  <c r="AA76" i="7"/>
  <c r="Z76" i="7"/>
  <c r="Y76" i="7"/>
  <c r="X76" i="7"/>
  <c r="W76" i="7"/>
  <c r="V76" i="7"/>
  <c r="U76" i="7"/>
  <c r="T76" i="7"/>
  <c r="S76" i="7"/>
  <c r="R76" i="7"/>
  <c r="Q76" i="7"/>
  <c r="AB75" i="7"/>
  <c r="AA75" i="7"/>
  <c r="Z75" i="7"/>
  <c r="Y75" i="7"/>
  <c r="X75" i="7"/>
  <c r="W75" i="7"/>
  <c r="V75" i="7"/>
  <c r="U75" i="7"/>
  <c r="T75" i="7"/>
  <c r="S75" i="7"/>
  <c r="R75" i="7"/>
  <c r="Q75" i="7"/>
  <c r="AB74" i="7"/>
  <c r="AA74" i="7"/>
  <c r="Z74" i="7"/>
  <c r="Y74" i="7"/>
  <c r="X74" i="7"/>
  <c r="W74" i="7"/>
  <c r="V74" i="7"/>
  <c r="U74" i="7"/>
  <c r="T74" i="7"/>
  <c r="S74" i="7"/>
  <c r="R74" i="7"/>
  <c r="Q74" i="7"/>
  <c r="AB73" i="7"/>
  <c r="AA73" i="7"/>
  <c r="Z73" i="7"/>
  <c r="Y73" i="7"/>
  <c r="X73" i="7"/>
  <c r="W73" i="7"/>
  <c r="V73" i="7"/>
  <c r="U73" i="7"/>
  <c r="T73" i="7"/>
  <c r="S73" i="7"/>
  <c r="R73" i="7"/>
  <c r="Q73" i="7"/>
  <c r="AB72" i="7"/>
  <c r="AA72" i="7"/>
  <c r="Z72" i="7"/>
  <c r="Y72" i="7"/>
  <c r="X72" i="7"/>
  <c r="W72" i="7"/>
  <c r="V72" i="7"/>
  <c r="U72" i="7"/>
  <c r="T72" i="7"/>
  <c r="S72" i="7"/>
  <c r="R72" i="7"/>
  <c r="Q72" i="7"/>
  <c r="H253" i="13" l="1"/>
  <c r="H254" i="13"/>
  <c r="H255" i="13"/>
  <c r="V58" i="3"/>
  <c r="V59" i="3"/>
  <c r="S251" i="13"/>
  <c r="U251" i="13" s="1"/>
  <c r="W251" i="13" s="1"/>
  <c r="AJ34" i="13" s="1"/>
  <c r="S252" i="13"/>
  <c r="U252" i="13" s="1"/>
  <c r="W252" i="13" s="1"/>
  <c r="AJ35" i="13" s="1"/>
  <c r="H251" i="13"/>
  <c r="H252" i="1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B23" i="3"/>
  <c r="S250" i="13"/>
  <c r="U250" i="13" s="1"/>
  <c r="W250" i="13" s="1"/>
  <c r="AJ33" i="13" s="1"/>
  <c r="H250" i="13"/>
  <c r="S249" i="13"/>
  <c r="U249" i="13" s="1"/>
  <c r="W249" i="13" s="1"/>
  <c r="AJ32" i="13" s="1"/>
  <c r="H249" i="13"/>
  <c r="S288" i="13"/>
  <c r="U288" i="13" s="1"/>
  <c r="W288" i="13" s="1"/>
  <c r="AH2" i="13" s="1"/>
  <c r="S289" i="13"/>
  <c r="U289" i="13" s="1"/>
  <c r="W289" i="13" s="1"/>
  <c r="AH3" i="13" s="1"/>
  <c r="S290" i="13"/>
  <c r="S291" i="13"/>
  <c r="U291" i="13" s="1"/>
  <c r="W291" i="13" s="1"/>
  <c r="AH5" i="13" s="1"/>
  <c r="AT5" i="13" s="1"/>
  <c r="S292" i="13"/>
  <c r="U292" i="13"/>
  <c r="W292" i="13" s="1"/>
  <c r="AH6" i="13" s="1"/>
  <c r="S293" i="13"/>
  <c r="U293" i="13" s="1"/>
  <c r="W293" i="13" s="1"/>
  <c r="AH7" i="13" s="1"/>
  <c r="S294" i="13"/>
  <c r="S295" i="13"/>
  <c r="U295" i="13"/>
  <c r="W295" i="13" s="1"/>
  <c r="AH9" i="13" s="1"/>
  <c r="AT9" i="13" s="1"/>
  <c r="S296" i="13"/>
  <c r="U296" i="13"/>
  <c r="S297" i="13"/>
  <c r="S298" i="13"/>
  <c r="U298" i="13" s="1"/>
  <c r="W298" i="13" s="1"/>
  <c r="AH12" i="13" s="1"/>
  <c r="AT13" i="13" s="1"/>
  <c r="S299" i="13"/>
  <c r="U299" i="13" s="1"/>
  <c r="W299" i="13" s="1"/>
  <c r="AH13" i="13" s="1"/>
  <c r="S300" i="13"/>
  <c r="S301" i="13"/>
  <c r="U301" i="13"/>
  <c r="W301" i="13" s="1"/>
  <c r="AH15" i="13" s="1"/>
  <c r="AT15" i="13" s="1"/>
  <c r="S302" i="13"/>
  <c r="S303" i="13"/>
  <c r="U303" i="13" s="1"/>
  <c r="W303" i="13" s="1"/>
  <c r="AH17" i="13" s="1"/>
  <c r="S304" i="13"/>
  <c r="U304" i="13" s="1"/>
  <c r="W304" i="13" s="1"/>
  <c r="AH18" i="13" s="1"/>
  <c r="S305" i="13"/>
  <c r="U305" i="13" s="1"/>
  <c r="W305" i="13" s="1"/>
  <c r="AH19" i="13" s="1"/>
  <c r="S306" i="13"/>
  <c r="S307" i="13"/>
  <c r="U307" i="13"/>
  <c r="W307" i="13" s="1"/>
  <c r="AH21" i="13" s="1"/>
  <c r="S308" i="13"/>
  <c r="U308" i="13"/>
  <c r="W308" i="13" s="1"/>
  <c r="AH22" i="13" s="1"/>
  <c r="S309" i="13"/>
  <c r="S310" i="13"/>
  <c r="S311" i="13"/>
  <c r="U311" i="13" s="1"/>
  <c r="W311" i="13" s="1"/>
  <c r="AH25" i="13" s="1"/>
  <c r="S312" i="13"/>
  <c r="U312" i="13" s="1"/>
  <c r="W312" i="13" s="1"/>
  <c r="AH26" i="13" s="1"/>
  <c r="S313" i="13"/>
  <c r="S314" i="13"/>
  <c r="U314" i="13" s="1"/>
  <c r="W314" i="13" s="1"/>
  <c r="AH28" i="13" s="1"/>
  <c r="AT28" i="13" s="1"/>
  <c r="S315" i="13"/>
  <c r="U315" i="13" s="1"/>
  <c r="W315" i="13" s="1"/>
  <c r="AH29" i="13" s="1"/>
  <c r="S316" i="13"/>
  <c r="U316" i="13" s="1"/>
  <c r="W316" i="13" s="1"/>
  <c r="AH30" i="13" s="1"/>
  <c r="S317" i="13"/>
  <c r="S318" i="13"/>
  <c r="U318" i="13" s="1"/>
  <c r="W318" i="13" s="1"/>
  <c r="AH32" i="13" s="1"/>
  <c r="AT32" i="13" s="1"/>
  <c r="S319" i="13"/>
  <c r="S320" i="13"/>
  <c r="U320" i="13" s="1"/>
  <c r="W320" i="13" s="1"/>
  <c r="AI3" i="13" s="1"/>
  <c r="S321" i="13"/>
  <c r="S322" i="13"/>
  <c r="U322" i="13" s="1"/>
  <c r="W322" i="13" s="1"/>
  <c r="AI5" i="13" s="1"/>
  <c r="S323" i="13"/>
  <c r="U323" i="13" s="1"/>
  <c r="W323" i="13" s="1"/>
  <c r="AI6" i="13" s="1"/>
  <c r="AU6" i="13" s="1"/>
  <c r="S324" i="13"/>
  <c r="S325" i="13"/>
  <c r="U325" i="13" s="1"/>
  <c r="W325" i="13" s="1"/>
  <c r="AI8" i="13" s="1"/>
  <c r="AU8" i="13" s="1"/>
  <c r="S326" i="13"/>
  <c r="U326" i="13" s="1"/>
  <c r="W326" i="13" s="1"/>
  <c r="AI9" i="13" s="1"/>
  <c r="S327" i="13"/>
  <c r="U327" i="13" s="1"/>
  <c r="W327" i="13" s="1"/>
  <c r="AI10" i="13" s="1"/>
  <c r="S328" i="13"/>
  <c r="S329" i="13"/>
  <c r="S330" i="13"/>
  <c r="U330" i="13" s="1"/>
  <c r="W330" i="13" s="1"/>
  <c r="AI13" i="13" s="1"/>
  <c r="S331" i="13"/>
  <c r="U331" i="13"/>
  <c r="W331" i="13" s="1"/>
  <c r="AI14" i="13" s="1"/>
  <c r="AU14" i="13" s="1"/>
  <c r="S332" i="13"/>
  <c r="S333" i="13"/>
  <c r="U333" i="13" s="1"/>
  <c r="W333" i="13" s="1"/>
  <c r="AI16" i="13" s="1"/>
  <c r="S334" i="13"/>
  <c r="S335" i="13"/>
  <c r="U335" i="13" s="1"/>
  <c r="W335" i="13" s="1"/>
  <c r="AI18" i="13" s="1"/>
  <c r="AU18" i="13" s="1"/>
  <c r="S336" i="13"/>
  <c r="S337" i="13"/>
  <c r="S338" i="13"/>
  <c r="U338" i="13" s="1"/>
  <c r="W338" i="13" s="1"/>
  <c r="AI21" i="13" s="1"/>
  <c r="AU22" i="13" s="1"/>
  <c r="S339" i="13"/>
  <c r="U339" i="13" s="1"/>
  <c r="W339" i="13" s="1"/>
  <c r="AI22" i="13" s="1"/>
  <c r="S340" i="13"/>
  <c r="S341" i="13"/>
  <c r="U341" i="13" s="1"/>
  <c r="W341" i="13" s="1"/>
  <c r="AI24" i="13" s="1"/>
  <c r="AU24" i="13" s="1"/>
  <c r="S342" i="13"/>
  <c r="S343" i="13"/>
  <c r="U343" i="13" s="1"/>
  <c r="W343" i="13" s="1"/>
  <c r="AI26" i="13" s="1"/>
  <c r="S344" i="13"/>
  <c r="U344" i="13" s="1"/>
  <c r="W344" i="13" s="1"/>
  <c r="AI27" i="13" s="1"/>
  <c r="S345" i="13"/>
  <c r="S346" i="13"/>
  <c r="U346" i="13" s="1"/>
  <c r="W346" i="13" s="1"/>
  <c r="AI29" i="13" s="1"/>
  <c r="S347" i="13"/>
  <c r="S348" i="13"/>
  <c r="S349" i="13"/>
  <c r="S287" i="13"/>
  <c r="U287" i="13" s="1"/>
  <c r="W287" i="13" s="1"/>
  <c r="AG32" i="13" s="1"/>
  <c r="S218" i="13"/>
  <c r="U218" i="13" s="1"/>
  <c r="W218" i="13" s="1"/>
  <c r="AF32" i="13" s="1"/>
  <c r="S156" i="13"/>
  <c r="U156" i="13" s="1"/>
  <c r="W156" i="13" s="1"/>
  <c r="AE32" i="13" s="1"/>
  <c r="S125" i="13"/>
  <c r="U125" i="13" s="1"/>
  <c r="W125" i="13" s="1"/>
  <c r="AD32" i="13" s="1"/>
  <c r="U187" i="13"/>
  <c r="U290" i="13"/>
  <c r="W290" i="13"/>
  <c r="AH4" i="13" s="1"/>
  <c r="U294" i="13"/>
  <c r="W294" i="13" s="1"/>
  <c r="AH8" i="13" s="1"/>
  <c r="AT8" i="13" s="1"/>
  <c r="W296" i="13"/>
  <c r="AH10" i="13" s="1"/>
  <c r="AT10" i="13" s="1"/>
  <c r="U297" i="13"/>
  <c r="W297" i="13" s="1"/>
  <c r="AH11" i="13" s="1"/>
  <c r="U300" i="13"/>
  <c r="W300" i="13" s="1"/>
  <c r="AH14" i="13" s="1"/>
  <c r="AT14" i="13" s="1"/>
  <c r="U302" i="13"/>
  <c r="W302" i="13" s="1"/>
  <c r="AH16" i="13" s="1"/>
  <c r="AT16" i="13" s="1"/>
  <c r="U306" i="13"/>
  <c r="W306" i="13" s="1"/>
  <c r="AH20" i="13" s="1"/>
  <c r="U309" i="13"/>
  <c r="W309" i="13" s="1"/>
  <c r="AH23" i="13" s="1"/>
  <c r="AT23" i="13" s="1"/>
  <c r="U310" i="13"/>
  <c r="W310" i="13" s="1"/>
  <c r="AH24" i="13" s="1"/>
  <c r="AT24" i="13" s="1"/>
  <c r="U313" i="13"/>
  <c r="W313" i="13"/>
  <c r="AH27" i="13" s="1"/>
  <c r="U317" i="13"/>
  <c r="W317" i="13" s="1"/>
  <c r="AH31" i="13" s="1"/>
  <c r="AT31" i="13" s="1"/>
  <c r="U319" i="13"/>
  <c r="W319" i="13" s="1"/>
  <c r="AI2" i="13" s="1"/>
  <c r="U321" i="13"/>
  <c r="W321" i="13" s="1"/>
  <c r="AI4" i="13" s="1"/>
  <c r="AU4" i="13" s="1"/>
  <c r="U324" i="13"/>
  <c r="W324" i="13" s="1"/>
  <c r="AI7" i="13" s="1"/>
  <c r="U328" i="13"/>
  <c r="W328" i="13" s="1"/>
  <c r="AI11" i="13" s="1"/>
  <c r="AU11" i="13" s="1"/>
  <c r="U329" i="13"/>
  <c r="W329" i="13" s="1"/>
  <c r="AI12" i="13" s="1"/>
  <c r="U332" i="13"/>
  <c r="W332" i="13" s="1"/>
  <c r="AI15" i="13" s="1"/>
  <c r="AU15" i="13" s="1"/>
  <c r="U334" i="13"/>
  <c r="W334" i="13"/>
  <c r="AI17" i="13" s="1"/>
  <c r="AU17" i="13" s="1"/>
  <c r="U336" i="13"/>
  <c r="W336" i="13" s="1"/>
  <c r="AI19" i="13" s="1"/>
  <c r="AU19" i="13" s="1"/>
  <c r="U337" i="13"/>
  <c r="W337" i="13" s="1"/>
  <c r="AI20" i="13" s="1"/>
  <c r="U340" i="13"/>
  <c r="W340" i="13" s="1"/>
  <c r="AI23" i="13" s="1"/>
  <c r="U342" i="13"/>
  <c r="W342" i="13"/>
  <c r="AI25" i="13" s="1"/>
  <c r="AU25" i="13" s="1"/>
  <c r="U345" i="13"/>
  <c r="W345" i="13" s="1"/>
  <c r="AI28" i="13" s="1"/>
  <c r="U347" i="13"/>
  <c r="W347" i="13" s="1"/>
  <c r="AI30" i="13" s="1"/>
  <c r="AU30" i="13" s="1"/>
  <c r="U348" i="13"/>
  <c r="W348" i="13" s="1"/>
  <c r="AI31" i="13" s="1"/>
  <c r="U349" i="13"/>
  <c r="W349" i="13" s="1"/>
  <c r="AI32" i="13" s="1"/>
  <c r="S94" i="13"/>
  <c r="U94" i="13" s="1"/>
  <c r="W94" i="13" s="1"/>
  <c r="AC32" i="13" s="1"/>
  <c r="S63" i="13"/>
  <c r="U63" i="13" s="1"/>
  <c r="W63" i="13" s="1"/>
  <c r="AB32" i="13" s="1"/>
  <c r="S32" i="13"/>
  <c r="U32" i="13" s="1"/>
  <c r="W32" i="13" s="1"/>
  <c r="AA32" i="13" s="1"/>
  <c r="M56" i="3"/>
  <c r="N56" i="3"/>
  <c r="O56" i="3"/>
  <c r="P56" i="3"/>
  <c r="Q56" i="3"/>
  <c r="R56" i="3"/>
  <c r="S56" i="3"/>
  <c r="T56" i="3"/>
  <c r="U56" i="3"/>
  <c r="AE14" i="3"/>
  <c r="AF14" i="3"/>
  <c r="AF15" i="3"/>
  <c r="AF16" i="3"/>
  <c r="AF17" i="3"/>
  <c r="AF18" i="3"/>
  <c r="AF19" i="3"/>
  <c r="AF20" i="3"/>
  <c r="AF21" i="3"/>
  <c r="H349" i="13"/>
  <c r="H318" i="13"/>
  <c r="H287" i="13"/>
  <c r="H218" i="13"/>
  <c r="H156" i="13"/>
  <c r="H125" i="13"/>
  <c r="H94" i="13"/>
  <c r="H63" i="13"/>
  <c r="H32" i="13"/>
  <c r="N27" i="3"/>
  <c r="O27" i="3"/>
  <c r="P27" i="3"/>
  <c r="Q27" i="3"/>
  <c r="R27" i="3"/>
  <c r="S27" i="3"/>
  <c r="T27" i="3"/>
  <c r="U27" i="3"/>
  <c r="N28" i="3"/>
  <c r="O28" i="3"/>
  <c r="P28" i="3"/>
  <c r="Q28" i="3"/>
  <c r="R28" i="3"/>
  <c r="S28" i="3"/>
  <c r="T28" i="3"/>
  <c r="U28" i="3"/>
  <c r="N29" i="3"/>
  <c r="O29" i="3"/>
  <c r="P29" i="3"/>
  <c r="Q29" i="3"/>
  <c r="R29" i="3"/>
  <c r="S29" i="3"/>
  <c r="T29" i="3"/>
  <c r="U29" i="3"/>
  <c r="N30" i="3"/>
  <c r="O30" i="3"/>
  <c r="P30" i="3"/>
  <c r="Q30" i="3"/>
  <c r="R30" i="3"/>
  <c r="S30" i="3"/>
  <c r="T30" i="3"/>
  <c r="U30" i="3"/>
  <c r="N31" i="3"/>
  <c r="O31" i="3"/>
  <c r="P31" i="3"/>
  <c r="Q31" i="3"/>
  <c r="R31" i="3"/>
  <c r="S31" i="3"/>
  <c r="T31" i="3"/>
  <c r="U31" i="3"/>
  <c r="N32" i="3"/>
  <c r="O32" i="3"/>
  <c r="P32" i="3"/>
  <c r="Q32" i="3"/>
  <c r="R32" i="3"/>
  <c r="S32" i="3"/>
  <c r="T32" i="3"/>
  <c r="U32" i="3"/>
  <c r="N33" i="3"/>
  <c r="O33" i="3"/>
  <c r="P33" i="3"/>
  <c r="Q33" i="3"/>
  <c r="R33" i="3"/>
  <c r="S33" i="3"/>
  <c r="T33" i="3"/>
  <c r="U33" i="3"/>
  <c r="N34" i="3"/>
  <c r="O34" i="3"/>
  <c r="P34" i="3"/>
  <c r="Q34" i="3"/>
  <c r="R34" i="3"/>
  <c r="S34" i="3"/>
  <c r="T34" i="3"/>
  <c r="U34" i="3"/>
  <c r="N35" i="3"/>
  <c r="O35" i="3"/>
  <c r="P35" i="3"/>
  <c r="Q35" i="3"/>
  <c r="R35" i="3"/>
  <c r="S35" i="3"/>
  <c r="T35" i="3"/>
  <c r="U35" i="3"/>
  <c r="N36" i="3"/>
  <c r="O36" i="3"/>
  <c r="P36" i="3"/>
  <c r="Q36" i="3"/>
  <c r="R36" i="3"/>
  <c r="S36" i="3"/>
  <c r="T36" i="3"/>
  <c r="U36" i="3"/>
  <c r="N37" i="3"/>
  <c r="O37" i="3"/>
  <c r="P37" i="3"/>
  <c r="Q37" i="3"/>
  <c r="R37" i="3"/>
  <c r="S37" i="3"/>
  <c r="T37" i="3"/>
  <c r="U37" i="3"/>
  <c r="N38" i="3"/>
  <c r="O38" i="3"/>
  <c r="P38" i="3"/>
  <c r="Q38" i="3"/>
  <c r="R38" i="3"/>
  <c r="S38" i="3"/>
  <c r="T38" i="3"/>
  <c r="U38" i="3"/>
  <c r="N39" i="3"/>
  <c r="O39" i="3"/>
  <c r="P39" i="3"/>
  <c r="Q39" i="3"/>
  <c r="R39" i="3"/>
  <c r="S39" i="3"/>
  <c r="T39" i="3"/>
  <c r="U39" i="3"/>
  <c r="N40" i="3"/>
  <c r="O40" i="3"/>
  <c r="P40" i="3"/>
  <c r="Q40" i="3"/>
  <c r="R40" i="3"/>
  <c r="S40" i="3"/>
  <c r="T40" i="3"/>
  <c r="U40" i="3"/>
  <c r="N41" i="3"/>
  <c r="O41" i="3"/>
  <c r="P41" i="3"/>
  <c r="Q41" i="3"/>
  <c r="R41" i="3"/>
  <c r="S41" i="3"/>
  <c r="T41" i="3"/>
  <c r="U41" i="3"/>
  <c r="N42" i="3"/>
  <c r="O42" i="3"/>
  <c r="P42" i="3"/>
  <c r="Q42" i="3"/>
  <c r="R42" i="3"/>
  <c r="S42" i="3"/>
  <c r="T42" i="3"/>
  <c r="U42" i="3"/>
  <c r="N43" i="3"/>
  <c r="O43" i="3"/>
  <c r="P43" i="3"/>
  <c r="Q43" i="3"/>
  <c r="R43" i="3"/>
  <c r="S43" i="3"/>
  <c r="T43" i="3"/>
  <c r="U43" i="3"/>
  <c r="N44" i="3"/>
  <c r="O44" i="3"/>
  <c r="P44" i="3"/>
  <c r="Q44" i="3"/>
  <c r="R44" i="3"/>
  <c r="S44" i="3"/>
  <c r="T44" i="3"/>
  <c r="U44" i="3"/>
  <c r="N45" i="3"/>
  <c r="O45" i="3"/>
  <c r="P45" i="3"/>
  <c r="Q45" i="3"/>
  <c r="R45" i="3"/>
  <c r="S45" i="3"/>
  <c r="T45" i="3"/>
  <c r="U45" i="3"/>
  <c r="N46" i="3"/>
  <c r="O46" i="3"/>
  <c r="P46" i="3"/>
  <c r="Q46" i="3"/>
  <c r="R46" i="3"/>
  <c r="S46" i="3"/>
  <c r="T46" i="3"/>
  <c r="U46" i="3"/>
  <c r="N47" i="3"/>
  <c r="O47" i="3"/>
  <c r="P47" i="3"/>
  <c r="Q47" i="3"/>
  <c r="R47" i="3"/>
  <c r="S47" i="3"/>
  <c r="T47" i="3"/>
  <c r="U47" i="3"/>
  <c r="N48" i="3"/>
  <c r="O48" i="3"/>
  <c r="P48" i="3"/>
  <c r="Q48" i="3"/>
  <c r="R48" i="3"/>
  <c r="S48" i="3"/>
  <c r="T48" i="3"/>
  <c r="U48" i="3"/>
  <c r="N49" i="3"/>
  <c r="O49" i="3"/>
  <c r="P49" i="3"/>
  <c r="Q49" i="3"/>
  <c r="R49" i="3"/>
  <c r="S49" i="3"/>
  <c r="T49" i="3"/>
  <c r="U49" i="3"/>
  <c r="N50" i="3"/>
  <c r="O50" i="3"/>
  <c r="P50" i="3"/>
  <c r="Q50" i="3"/>
  <c r="R50" i="3"/>
  <c r="S50" i="3"/>
  <c r="T50" i="3"/>
  <c r="U50" i="3"/>
  <c r="N51" i="3"/>
  <c r="O51" i="3"/>
  <c r="P51" i="3"/>
  <c r="Q51" i="3"/>
  <c r="R51" i="3"/>
  <c r="S51" i="3"/>
  <c r="T51" i="3"/>
  <c r="U51" i="3"/>
  <c r="N52" i="3"/>
  <c r="O52" i="3"/>
  <c r="P52" i="3"/>
  <c r="Q52" i="3"/>
  <c r="R52" i="3"/>
  <c r="S52" i="3"/>
  <c r="T52" i="3"/>
  <c r="U52" i="3"/>
  <c r="N53" i="3"/>
  <c r="O53" i="3"/>
  <c r="P53" i="3"/>
  <c r="Q53" i="3"/>
  <c r="R53" i="3"/>
  <c r="S53" i="3"/>
  <c r="T53" i="3"/>
  <c r="U53" i="3"/>
  <c r="N54" i="3"/>
  <c r="O54" i="3"/>
  <c r="P54" i="3"/>
  <c r="Q54" i="3"/>
  <c r="R54" i="3"/>
  <c r="S54" i="3"/>
  <c r="T54" i="3"/>
  <c r="U54" i="3"/>
  <c r="N55" i="3"/>
  <c r="O55" i="3"/>
  <c r="P55" i="3"/>
  <c r="Q55" i="3"/>
  <c r="R55" i="3"/>
  <c r="S55" i="3"/>
  <c r="T55" i="3"/>
  <c r="U55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S35" i="13"/>
  <c r="U35" i="13" s="1"/>
  <c r="W35" i="13" s="1"/>
  <c r="AB4" i="13" s="1"/>
  <c r="S36" i="13"/>
  <c r="U36" i="13" s="1"/>
  <c r="W36" i="13" s="1"/>
  <c r="AB5" i="13" s="1"/>
  <c r="S37" i="13"/>
  <c r="U37" i="13" s="1"/>
  <c r="W37" i="13" s="1"/>
  <c r="AB6" i="13" s="1"/>
  <c r="S38" i="13"/>
  <c r="U38" i="13" s="1"/>
  <c r="W38" i="13" s="1"/>
  <c r="AB7" i="13" s="1"/>
  <c r="S39" i="13"/>
  <c r="U39" i="13" s="1"/>
  <c r="W39" i="13" s="1"/>
  <c r="AB8" i="13" s="1"/>
  <c r="S40" i="13"/>
  <c r="U40" i="13" s="1"/>
  <c r="W40" i="13" s="1"/>
  <c r="AB9" i="13" s="1"/>
  <c r="S41" i="13"/>
  <c r="U41" i="13"/>
  <c r="W41" i="13" s="1"/>
  <c r="AB10" i="13" s="1"/>
  <c r="S42" i="13"/>
  <c r="U42" i="13" s="1"/>
  <c r="W42" i="13" s="1"/>
  <c r="AB11" i="13" s="1"/>
  <c r="S43" i="13"/>
  <c r="U43" i="13" s="1"/>
  <c r="W43" i="13" s="1"/>
  <c r="AB12" i="13" s="1"/>
  <c r="S44" i="13"/>
  <c r="U44" i="13" s="1"/>
  <c r="W44" i="13" s="1"/>
  <c r="AB13" i="13" s="1"/>
  <c r="S45" i="13"/>
  <c r="U45" i="13" s="1"/>
  <c r="W45" i="13" s="1"/>
  <c r="AB14" i="13" s="1"/>
  <c r="AN14" i="13" s="1"/>
  <c r="S46" i="13"/>
  <c r="U46" i="13" s="1"/>
  <c r="W46" i="13" s="1"/>
  <c r="AB15" i="13" s="1"/>
  <c r="S47" i="13"/>
  <c r="U47" i="13" s="1"/>
  <c r="W47" i="13" s="1"/>
  <c r="AB16" i="13" s="1"/>
  <c r="S48" i="13"/>
  <c r="U48" i="13" s="1"/>
  <c r="W48" i="13" s="1"/>
  <c r="AB17" i="13" s="1"/>
  <c r="S49" i="13"/>
  <c r="U49" i="13" s="1"/>
  <c r="W49" i="13" s="1"/>
  <c r="AB18" i="13" s="1"/>
  <c r="S50" i="13"/>
  <c r="U50" i="13" s="1"/>
  <c r="W50" i="13" s="1"/>
  <c r="AB19" i="13" s="1"/>
  <c r="S51" i="13"/>
  <c r="U51" i="13" s="1"/>
  <c r="W51" i="13" s="1"/>
  <c r="AB20" i="13" s="1"/>
  <c r="S52" i="13"/>
  <c r="U52" i="13" s="1"/>
  <c r="W52" i="13" s="1"/>
  <c r="AB21" i="13" s="1"/>
  <c r="S53" i="13"/>
  <c r="U53" i="13" s="1"/>
  <c r="W53" i="13" s="1"/>
  <c r="AB22" i="13" s="1"/>
  <c r="AN23" i="13" s="1"/>
  <c r="S54" i="13"/>
  <c r="U54" i="13" s="1"/>
  <c r="W54" i="13" s="1"/>
  <c r="AB23" i="13" s="1"/>
  <c r="S55" i="13"/>
  <c r="U55" i="13" s="1"/>
  <c r="W55" i="13" s="1"/>
  <c r="AB24" i="13" s="1"/>
  <c r="S56" i="13"/>
  <c r="U56" i="13" s="1"/>
  <c r="W56" i="13" s="1"/>
  <c r="AB25" i="13" s="1"/>
  <c r="S57" i="13"/>
  <c r="U57" i="13" s="1"/>
  <c r="W57" i="13" s="1"/>
  <c r="AB26" i="13" s="1"/>
  <c r="AN26" i="13" s="1"/>
  <c r="S58" i="13"/>
  <c r="U58" i="13" s="1"/>
  <c r="W58" i="13" s="1"/>
  <c r="AB27" i="13" s="1"/>
  <c r="S59" i="13"/>
  <c r="U59" i="13" s="1"/>
  <c r="W59" i="13" s="1"/>
  <c r="AB28" i="13" s="1"/>
  <c r="AN29" i="13" s="1"/>
  <c r="S60" i="13"/>
  <c r="U60" i="13" s="1"/>
  <c r="W60" i="13" s="1"/>
  <c r="AB29" i="13" s="1"/>
  <c r="S61" i="13"/>
  <c r="U61" i="13" s="1"/>
  <c r="W61" i="13" s="1"/>
  <c r="AB30" i="13" s="1"/>
  <c r="AN30" i="13" s="1"/>
  <c r="S62" i="13"/>
  <c r="U62" i="13" s="1"/>
  <c r="W62" i="13" s="1"/>
  <c r="AB31" i="13" s="1"/>
  <c r="S64" i="13"/>
  <c r="U64" i="13" s="1"/>
  <c r="W64" i="13" s="1"/>
  <c r="AC2" i="13" s="1"/>
  <c r="S65" i="13"/>
  <c r="U65" i="13" s="1"/>
  <c r="W65" i="13" s="1"/>
  <c r="AC3" i="13" s="1"/>
  <c r="S66" i="13"/>
  <c r="U66" i="13" s="1"/>
  <c r="W66" i="13" s="1"/>
  <c r="AC4" i="13" s="1"/>
  <c r="S67" i="13"/>
  <c r="U67" i="13" s="1"/>
  <c r="W67" i="13" s="1"/>
  <c r="AC5" i="13" s="1"/>
  <c r="S68" i="13"/>
  <c r="U68" i="13" s="1"/>
  <c r="W68" i="13" s="1"/>
  <c r="AC6" i="13" s="1"/>
  <c r="S69" i="13"/>
  <c r="U69" i="13" s="1"/>
  <c r="W69" i="13" s="1"/>
  <c r="AC7" i="13" s="1"/>
  <c r="S70" i="13"/>
  <c r="U70" i="13" s="1"/>
  <c r="W70" i="13" s="1"/>
  <c r="AC8" i="13" s="1"/>
  <c r="AO8" i="13" s="1"/>
  <c r="S71" i="13"/>
  <c r="U71" i="13" s="1"/>
  <c r="W71" i="13" s="1"/>
  <c r="AC9" i="13" s="1"/>
  <c r="S72" i="13"/>
  <c r="U72" i="13" s="1"/>
  <c r="W72" i="13" s="1"/>
  <c r="AC10" i="13" s="1"/>
  <c r="AO10" i="13" s="1"/>
  <c r="S73" i="13"/>
  <c r="U73" i="13" s="1"/>
  <c r="W73" i="13" s="1"/>
  <c r="AC11" i="13" s="1"/>
  <c r="S74" i="13"/>
  <c r="U74" i="13" s="1"/>
  <c r="W74" i="13" s="1"/>
  <c r="AC12" i="13" s="1"/>
  <c r="S75" i="13"/>
  <c r="U75" i="13" s="1"/>
  <c r="W75" i="13" s="1"/>
  <c r="AC13" i="13" s="1"/>
  <c r="S76" i="13"/>
  <c r="U76" i="13" s="1"/>
  <c r="W76" i="13" s="1"/>
  <c r="AC14" i="13" s="1"/>
  <c r="S77" i="13"/>
  <c r="U77" i="13" s="1"/>
  <c r="W77" i="13" s="1"/>
  <c r="AC15" i="13" s="1"/>
  <c r="S78" i="13"/>
  <c r="U78" i="13" s="1"/>
  <c r="W78" i="13" s="1"/>
  <c r="AC16" i="13" s="1"/>
  <c r="S79" i="13"/>
  <c r="U79" i="13" s="1"/>
  <c r="W79" i="13" s="1"/>
  <c r="AC17" i="13" s="1"/>
  <c r="S80" i="13"/>
  <c r="U80" i="13" s="1"/>
  <c r="W80" i="13" s="1"/>
  <c r="AC18" i="13" s="1"/>
  <c r="S81" i="13"/>
  <c r="U81" i="13" s="1"/>
  <c r="W81" i="13" s="1"/>
  <c r="AC19" i="13" s="1"/>
  <c r="S82" i="13"/>
  <c r="U82" i="13" s="1"/>
  <c r="W82" i="13" s="1"/>
  <c r="AC20" i="13" s="1"/>
  <c r="S83" i="13"/>
  <c r="U83" i="13" s="1"/>
  <c r="W83" i="13" s="1"/>
  <c r="AC21" i="13" s="1"/>
  <c r="S84" i="13"/>
  <c r="U84" i="13" s="1"/>
  <c r="W84" i="13" s="1"/>
  <c r="AC22" i="13" s="1"/>
  <c r="S85" i="13"/>
  <c r="U85" i="13" s="1"/>
  <c r="W85" i="13" s="1"/>
  <c r="AC23" i="13" s="1"/>
  <c r="S86" i="13"/>
  <c r="U86" i="13" s="1"/>
  <c r="W86" i="13" s="1"/>
  <c r="AC24" i="13" s="1"/>
  <c r="S87" i="13"/>
  <c r="U87" i="13" s="1"/>
  <c r="W87" i="13" s="1"/>
  <c r="AC25" i="13" s="1"/>
  <c r="S88" i="13"/>
  <c r="U88" i="13" s="1"/>
  <c r="W88" i="13" s="1"/>
  <c r="AC26" i="13" s="1"/>
  <c r="S89" i="13"/>
  <c r="U89" i="13" s="1"/>
  <c r="W89" i="13" s="1"/>
  <c r="AC27" i="13" s="1"/>
  <c r="AO28" i="13" s="1"/>
  <c r="S90" i="13"/>
  <c r="U90" i="13" s="1"/>
  <c r="W90" i="13" s="1"/>
  <c r="AC28" i="13" s="1"/>
  <c r="S91" i="13"/>
  <c r="U91" i="13" s="1"/>
  <c r="W91" i="13" s="1"/>
  <c r="AC29" i="13" s="1"/>
  <c r="S92" i="13"/>
  <c r="U92" i="13" s="1"/>
  <c r="W92" i="13" s="1"/>
  <c r="AC30" i="13" s="1"/>
  <c r="S93" i="13"/>
  <c r="U93" i="13" s="1"/>
  <c r="W93" i="13" s="1"/>
  <c r="AC31" i="13" s="1"/>
  <c r="S95" i="13"/>
  <c r="U95" i="13" s="1"/>
  <c r="W95" i="13" s="1"/>
  <c r="AD2" i="13" s="1"/>
  <c r="S96" i="13"/>
  <c r="U96" i="13" s="1"/>
  <c r="W96" i="13" s="1"/>
  <c r="AD3" i="13" s="1"/>
  <c r="S97" i="13"/>
  <c r="U97" i="13" s="1"/>
  <c r="W97" i="13" s="1"/>
  <c r="AD4" i="13" s="1"/>
  <c r="S98" i="13"/>
  <c r="U98" i="13" s="1"/>
  <c r="W98" i="13" s="1"/>
  <c r="AD5" i="13" s="1"/>
  <c r="S99" i="13"/>
  <c r="U99" i="13" s="1"/>
  <c r="W99" i="13" s="1"/>
  <c r="AD6" i="13" s="1"/>
  <c r="S100" i="13"/>
  <c r="U100" i="13" s="1"/>
  <c r="W100" i="13" s="1"/>
  <c r="AD7" i="13" s="1"/>
  <c r="S101" i="13"/>
  <c r="U101" i="13" s="1"/>
  <c r="W101" i="13" s="1"/>
  <c r="AD8" i="13" s="1"/>
  <c r="S102" i="13"/>
  <c r="U102" i="13" s="1"/>
  <c r="W102" i="13" s="1"/>
  <c r="AD9" i="13" s="1"/>
  <c r="S103" i="13"/>
  <c r="U103" i="13" s="1"/>
  <c r="W103" i="13" s="1"/>
  <c r="AD10" i="13" s="1"/>
  <c r="S104" i="13"/>
  <c r="U104" i="13" s="1"/>
  <c r="W104" i="13" s="1"/>
  <c r="AD11" i="13" s="1"/>
  <c r="S105" i="13"/>
  <c r="U105" i="13" s="1"/>
  <c r="W105" i="13" s="1"/>
  <c r="AD12" i="13" s="1"/>
  <c r="S106" i="13"/>
  <c r="U106" i="13"/>
  <c r="W106" i="13" s="1"/>
  <c r="AD13" i="13" s="1"/>
  <c r="S107" i="13"/>
  <c r="U107" i="13" s="1"/>
  <c r="W107" i="13" s="1"/>
  <c r="AD14" i="13" s="1"/>
  <c r="S108" i="13"/>
  <c r="U108" i="13" s="1"/>
  <c r="W108" i="13" s="1"/>
  <c r="AD15" i="13" s="1"/>
  <c r="S109" i="13"/>
  <c r="U109" i="13" s="1"/>
  <c r="W109" i="13" s="1"/>
  <c r="AD16" i="13" s="1"/>
  <c r="S110" i="13"/>
  <c r="U110" i="13" s="1"/>
  <c r="W110" i="13" s="1"/>
  <c r="AD17" i="13" s="1"/>
  <c r="AP17" i="13" s="1"/>
  <c r="S111" i="13"/>
  <c r="U111" i="13" s="1"/>
  <c r="W111" i="13" s="1"/>
  <c r="AD18" i="13" s="1"/>
  <c r="S112" i="13"/>
  <c r="U112" i="13" s="1"/>
  <c r="W112" i="13" s="1"/>
  <c r="AD19" i="13" s="1"/>
  <c r="AP19" i="13" s="1"/>
  <c r="S113" i="13"/>
  <c r="U113" i="13" s="1"/>
  <c r="W113" i="13" s="1"/>
  <c r="AD20" i="13" s="1"/>
  <c r="AP21" i="13" s="1"/>
  <c r="S114" i="13"/>
  <c r="U114" i="13" s="1"/>
  <c r="W114" i="13" s="1"/>
  <c r="AD21" i="13" s="1"/>
  <c r="S115" i="13"/>
  <c r="U115" i="13" s="1"/>
  <c r="W115" i="13" s="1"/>
  <c r="AD22" i="13" s="1"/>
  <c r="S116" i="13"/>
  <c r="U116" i="13" s="1"/>
  <c r="W116" i="13" s="1"/>
  <c r="AD23" i="13" s="1"/>
  <c r="S117" i="13"/>
  <c r="U117" i="13" s="1"/>
  <c r="W117" i="13" s="1"/>
  <c r="AD24" i="13" s="1"/>
  <c r="AP24" i="13" s="1"/>
  <c r="S118" i="13"/>
  <c r="U118" i="13" s="1"/>
  <c r="W118" i="13" s="1"/>
  <c r="AD25" i="13" s="1"/>
  <c r="S119" i="13"/>
  <c r="U119" i="13" s="1"/>
  <c r="W119" i="13" s="1"/>
  <c r="AD26" i="13" s="1"/>
  <c r="S120" i="13"/>
  <c r="U120" i="13" s="1"/>
  <c r="W120" i="13" s="1"/>
  <c r="AD27" i="13" s="1"/>
  <c r="S121" i="13"/>
  <c r="U121" i="13" s="1"/>
  <c r="W121" i="13" s="1"/>
  <c r="AD28" i="13" s="1"/>
  <c r="S122" i="13"/>
  <c r="U122" i="13" s="1"/>
  <c r="W122" i="13" s="1"/>
  <c r="AD29" i="13" s="1"/>
  <c r="S123" i="13"/>
  <c r="U123" i="13" s="1"/>
  <c r="W123" i="13" s="1"/>
  <c r="AD30" i="13" s="1"/>
  <c r="S124" i="13"/>
  <c r="U124" i="13" s="1"/>
  <c r="W124" i="13" s="1"/>
  <c r="AD31" i="13" s="1"/>
  <c r="S126" i="13"/>
  <c r="U126" i="13" s="1"/>
  <c r="W126" i="13" s="1"/>
  <c r="AE2" i="13" s="1"/>
  <c r="S127" i="13"/>
  <c r="U127" i="13" s="1"/>
  <c r="W127" i="13" s="1"/>
  <c r="AE3" i="13" s="1"/>
  <c r="S128" i="13"/>
  <c r="U128" i="13" s="1"/>
  <c r="W128" i="13" s="1"/>
  <c r="AE4" i="13" s="1"/>
  <c r="S129" i="13"/>
  <c r="U129" i="13" s="1"/>
  <c r="W129" i="13" s="1"/>
  <c r="AE5" i="13" s="1"/>
  <c r="S130" i="13"/>
  <c r="U130" i="13" s="1"/>
  <c r="W130" i="13" s="1"/>
  <c r="AE6" i="13" s="1"/>
  <c r="S131" i="13"/>
  <c r="U131" i="13" s="1"/>
  <c r="W131" i="13" s="1"/>
  <c r="AE7" i="13" s="1"/>
  <c r="S132" i="13"/>
  <c r="U132" i="13" s="1"/>
  <c r="W132" i="13" s="1"/>
  <c r="AE8" i="13" s="1"/>
  <c r="S133" i="13"/>
  <c r="U133" i="13" s="1"/>
  <c r="W133" i="13" s="1"/>
  <c r="AE9" i="13" s="1"/>
  <c r="S134" i="13"/>
  <c r="U134" i="13" s="1"/>
  <c r="W134" i="13" s="1"/>
  <c r="AE10" i="13" s="1"/>
  <c r="S135" i="13"/>
  <c r="U135" i="13" s="1"/>
  <c r="W135" i="13" s="1"/>
  <c r="AE11" i="13" s="1"/>
  <c r="S136" i="13"/>
  <c r="U136" i="13" s="1"/>
  <c r="W136" i="13" s="1"/>
  <c r="AE12" i="13" s="1"/>
  <c r="S137" i="13"/>
  <c r="U137" i="13" s="1"/>
  <c r="W137" i="13" s="1"/>
  <c r="AE13" i="13" s="1"/>
  <c r="S138" i="13"/>
  <c r="U138" i="13" s="1"/>
  <c r="W138" i="13" s="1"/>
  <c r="AE14" i="13" s="1"/>
  <c r="S139" i="13"/>
  <c r="U139" i="13" s="1"/>
  <c r="W139" i="13" s="1"/>
  <c r="AE15" i="13" s="1"/>
  <c r="S140" i="13"/>
  <c r="U140" i="13" s="1"/>
  <c r="W140" i="13" s="1"/>
  <c r="AE16" i="13" s="1"/>
  <c r="S141" i="13"/>
  <c r="U141" i="13" s="1"/>
  <c r="W141" i="13" s="1"/>
  <c r="AE17" i="13" s="1"/>
  <c r="S142" i="13"/>
  <c r="U142" i="13" s="1"/>
  <c r="W142" i="13" s="1"/>
  <c r="AE18" i="13" s="1"/>
  <c r="S143" i="13"/>
  <c r="U143" i="13" s="1"/>
  <c r="W143" i="13" s="1"/>
  <c r="AE19" i="13" s="1"/>
  <c r="S144" i="13"/>
  <c r="U144" i="13" s="1"/>
  <c r="W144" i="13" s="1"/>
  <c r="AE20" i="13" s="1"/>
  <c r="S145" i="13"/>
  <c r="U145" i="13" s="1"/>
  <c r="W145" i="13" s="1"/>
  <c r="AE21" i="13" s="1"/>
  <c r="S146" i="13"/>
  <c r="U146" i="13" s="1"/>
  <c r="W146" i="13" s="1"/>
  <c r="AE22" i="13" s="1"/>
  <c r="S147" i="13"/>
  <c r="U147" i="13" s="1"/>
  <c r="W147" i="13" s="1"/>
  <c r="AE23" i="13" s="1"/>
  <c r="AQ23" i="13" s="1"/>
  <c r="S148" i="13"/>
  <c r="U148" i="13" s="1"/>
  <c r="W148" i="13" s="1"/>
  <c r="AE24" i="13" s="1"/>
  <c r="S149" i="13"/>
  <c r="U149" i="13" s="1"/>
  <c r="W149" i="13" s="1"/>
  <c r="AE25" i="13" s="1"/>
  <c r="S150" i="13"/>
  <c r="U150" i="13" s="1"/>
  <c r="W150" i="13" s="1"/>
  <c r="AE26" i="13" s="1"/>
  <c r="S151" i="13"/>
  <c r="U151" i="13" s="1"/>
  <c r="W151" i="13" s="1"/>
  <c r="AE27" i="13" s="1"/>
  <c r="S152" i="13"/>
  <c r="U152" i="13" s="1"/>
  <c r="W152" i="13" s="1"/>
  <c r="AE28" i="13" s="1"/>
  <c r="AQ29" i="13" s="1"/>
  <c r="S153" i="13"/>
  <c r="U153" i="13" s="1"/>
  <c r="W153" i="13" s="1"/>
  <c r="AE29" i="13" s="1"/>
  <c r="S154" i="13"/>
  <c r="U154" i="13" s="1"/>
  <c r="W154" i="13" s="1"/>
  <c r="AE30" i="13" s="1"/>
  <c r="AQ31" i="13" s="1"/>
  <c r="S155" i="13"/>
  <c r="U155" i="13" s="1"/>
  <c r="W155" i="13" s="1"/>
  <c r="AE31" i="13" s="1"/>
  <c r="S157" i="13"/>
  <c r="U157" i="13" s="1"/>
  <c r="S158" i="13"/>
  <c r="U158" i="13" s="1"/>
  <c r="S159" i="13"/>
  <c r="U159" i="13" s="1"/>
  <c r="S160" i="13"/>
  <c r="U160" i="13" s="1"/>
  <c r="S161" i="13"/>
  <c r="U161" i="13" s="1"/>
  <c r="S162" i="13"/>
  <c r="U162" i="13" s="1"/>
  <c r="S163" i="13"/>
  <c r="U163" i="13" s="1"/>
  <c r="S164" i="13"/>
  <c r="U164" i="13" s="1"/>
  <c r="S165" i="13"/>
  <c r="U165" i="13" s="1"/>
  <c r="S166" i="13"/>
  <c r="U166" i="13" s="1"/>
  <c r="S167" i="13"/>
  <c r="U167" i="13" s="1"/>
  <c r="S168" i="13"/>
  <c r="U168" i="13" s="1"/>
  <c r="S169" i="13"/>
  <c r="U169" i="13" s="1"/>
  <c r="S170" i="13"/>
  <c r="U170" i="13" s="1"/>
  <c r="S171" i="13"/>
  <c r="U171" i="13" s="1"/>
  <c r="S172" i="13"/>
  <c r="U172" i="13" s="1"/>
  <c r="S173" i="13"/>
  <c r="U173" i="13" s="1"/>
  <c r="S174" i="13"/>
  <c r="U174" i="13" s="1"/>
  <c r="S175" i="13"/>
  <c r="U175" i="13" s="1"/>
  <c r="S176" i="13"/>
  <c r="U176" i="13" s="1"/>
  <c r="S177" i="13"/>
  <c r="U177" i="13" s="1"/>
  <c r="S178" i="13"/>
  <c r="U178" i="13" s="1"/>
  <c r="S179" i="13"/>
  <c r="U179" i="13" s="1"/>
  <c r="S180" i="13"/>
  <c r="U180" i="13" s="1"/>
  <c r="S181" i="13"/>
  <c r="U181" i="13" s="1"/>
  <c r="S182" i="13"/>
  <c r="U182" i="13" s="1"/>
  <c r="S183" i="13"/>
  <c r="U183" i="13" s="1"/>
  <c r="S184" i="13"/>
  <c r="U184" i="13" s="1"/>
  <c r="S185" i="13"/>
  <c r="U185" i="13" s="1"/>
  <c r="S186" i="13"/>
  <c r="U186" i="13" s="1"/>
  <c r="S188" i="13"/>
  <c r="U188" i="13" s="1"/>
  <c r="W188" i="13" s="1"/>
  <c r="AF2" i="13" s="1"/>
  <c r="S189" i="13"/>
  <c r="U189" i="13" s="1"/>
  <c r="W189" i="13" s="1"/>
  <c r="AF3" i="13" s="1"/>
  <c r="S190" i="13"/>
  <c r="U190" i="13" s="1"/>
  <c r="W190" i="13" s="1"/>
  <c r="AF4" i="13" s="1"/>
  <c r="S191" i="13"/>
  <c r="U191" i="13" s="1"/>
  <c r="W191" i="13" s="1"/>
  <c r="AF5" i="13" s="1"/>
  <c r="S192" i="13"/>
  <c r="U192" i="13" s="1"/>
  <c r="W192" i="13" s="1"/>
  <c r="AF6" i="13" s="1"/>
  <c r="S193" i="13"/>
  <c r="U193" i="13" s="1"/>
  <c r="W193" i="13" s="1"/>
  <c r="AF7" i="13" s="1"/>
  <c r="S194" i="13"/>
  <c r="U194" i="13" s="1"/>
  <c r="W194" i="13" s="1"/>
  <c r="AF8" i="13" s="1"/>
  <c r="AR8" i="13" s="1"/>
  <c r="S195" i="13"/>
  <c r="U195" i="13" s="1"/>
  <c r="W195" i="13" s="1"/>
  <c r="AF9" i="13" s="1"/>
  <c r="S196" i="13"/>
  <c r="U196" i="13" s="1"/>
  <c r="W196" i="13" s="1"/>
  <c r="AF10" i="13" s="1"/>
  <c r="S197" i="13"/>
  <c r="U197" i="13" s="1"/>
  <c r="W197" i="13" s="1"/>
  <c r="AF11" i="13" s="1"/>
  <c r="S198" i="13"/>
  <c r="U198" i="13" s="1"/>
  <c r="W198" i="13" s="1"/>
  <c r="AF12" i="13" s="1"/>
  <c r="S199" i="13"/>
  <c r="U199" i="13" s="1"/>
  <c r="W199" i="13" s="1"/>
  <c r="AF13" i="13" s="1"/>
  <c r="S200" i="13"/>
  <c r="U200" i="13" s="1"/>
  <c r="W200" i="13" s="1"/>
  <c r="AF14" i="13" s="1"/>
  <c r="S201" i="13"/>
  <c r="U201" i="13" s="1"/>
  <c r="W201" i="13" s="1"/>
  <c r="AF15" i="13" s="1"/>
  <c r="S202" i="13"/>
  <c r="U202" i="13" s="1"/>
  <c r="W202" i="13" s="1"/>
  <c r="AF16" i="13" s="1"/>
  <c r="S203" i="13"/>
  <c r="U203" i="13" s="1"/>
  <c r="W203" i="13" s="1"/>
  <c r="AF17" i="13" s="1"/>
  <c r="S204" i="13"/>
  <c r="U204" i="13" s="1"/>
  <c r="W204" i="13" s="1"/>
  <c r="AF18" i="13" s="1"/>
  <c r="S205" i="13"/>
  <c r="U205" i="13" s="1"/>
  <c r="W205" i="13" s="1"/>
  <c r="AF19" i="13" s="1"/>
  <c r="S206" i="13"/>
  <c r="U206" i="13" s="1"/>
  <c r="W206" i="13" s="1"/>
  <c r="AF20" i="13" s="1"/>
  <c r="AR20" i="13" s="1"/>
  <c r="S207" i="13"/>
  <c r="U207" i="13" s="1"/>
  <c r="W207" i="13" s="1"/>
  <c r="AF21" i="13" s="1"/>
  <c r="AR22" i="13" s="1"/>
  <c r="S208" i="13"/>
  <c r="U208" i="13" s="1"/>
  <c r="W208" i="13" s="1"/>
  <c r="AF22" i="13" s="1"/>
  <c r="S209" i="13"/>
  <c r="U209" i="13" s="1"/>
  <c r="W209" i="13" s="1"/>
  <c r="AF23" i="13" s="1"/>
  <c r="AR23" i="13" s="1"/>
  <c r="S210" i="13"/>
  <c r="U210" i="13" s="1"/>
  <c r="W210" i="13" s="1"/>
  <c r="AF24" i="13" s="1"/>
  <c r="S211" i="13"/>
  <c r="U211" i="13" s="1"/>
  <c r="W211" i="13" s="1"/>
  <c r="AF25" i="13" s="1"/>
  <c r="AR26" i="13" s="1"/>
  <c r="S212" i="13"/>
  <c r="U212" i="13" s="1"/>
  <c r="W212" i="13" s="1"/>
  <c r="AF26" i="13" s="1"/>
  <c r="S213" i="13"/>
  <c r="U213" i="13" s="1"/>
  <c r="W213" i="13" s="1"/>
  <c r="AF27" i="13" s="1"/>
  <c r="S214" i="13"/>
  <c r="U214" i="13" s="1"/>
  <c r="W214" i="13" s="1"/>
  <c r="AF28" i="13" s="1"/>
  <c r="S215" i="13"/>
  <c r="U215" i="13" s="1"/>
  <c r="W215" i="13" s="1"/>
  <c r="AF29" i="13" s="1"/>
  <c r="S216" i="13"/>
  <c r="U216" i="13" s="1"/>
  <c r="W216" i="13" s="1"/>
  <c r="AF30" i="13" s="1"/>
  <c r="S217" i="13"/>
  <c r="U217" i="13" s="1"/>
  <c r="W217" i="13" s="1"/>
  <c r="AF31" i="13" s="1"/>
  <c r="S219" i="13"/>
  <c r="U219" i="13" s="1"/>
  <c r="W219" i="13" s="1"/>
  <c r="AJ2" i="13" s="1"/>
  <c r="S220" i="13"/>
  <c r="U220" i="13" s="1"/>
  <c r="W220" i="13" s="1"/>
  <c r="AJ3" i="13" s="1"/>
  <c r="S221" i="13"/>
  <c r="U221" i="13" s="1"/>
  <c r="W221" i="13" s="1"/>
  <c r="AJ4" i="13" s="1"/>
  <c r="S222" i="13"/>
  <c r="U222" i="13" s="1"/>
  <c r="W222" i="13" s="1"/>
  <c r="AJ5" i="13" s="1"/>
  <c r="S223" i="13"/>
  <c r="U223" i="13" s="1"/>
  <c r="W223" i="13" s="1"/>
  <c r="AJ6" i="13" s="1"/>
  <c r="S224" i="13"/>
  <c r="U224" i="13" s="1"/>
  <c r="W224" i="13" s="1"/>
  <c r="AJ7" i="13" s="1"/>
  <c r="S225" i="13"/>
  <c r="U225" i="13" s="1"/>
  <c r="W225" i="13" s="1"/>
  <c r="AJ8" i="13" s="1"/>
  <c r="S226" i="13"/>
  <c r="U226" i="13" s="1"/>
  <c r="W226" i="13" s="1"/>
  <c r="AJ9" i="13" s="1"/>
  <c r="S227" i="13"/>
  <c r="U227" i="13" s="1"/>
  <c r="W227" i="13" s="1"/>
  <c r="AJ10" i="13" s="1"/>
  <c r="S228" i="13"/>
  <c r="U228" i="13" s="1"/>
  <c r="W228" i="13" s="1"/>
  <c r="AJ11" i="13" s="1"/>
  <c r="S229" i="13"/>
  <c r="U229" i="13" s="1"/>
  <c r="W229" i="13" s="1"/>
  <c r="AJ12" i="13" s="1"/>
  <c r="S230" i="13"/>
  <c r="U230" i="13" s="1"/>
  <c r="W230" i="13" s="1"/>
  <c r="AJ13" i="13" s="1"/>
  <c r="S231" i="13"/>
  <c r="U231" i="13" s="1"/>
  <c r="W231" i="13" s="1"/>
  <c r="AJ14" i="13" s="1"/>
  <c r="S232" i="13"/>
  <c r="U232" i="13" s="1"/>
  <c r="W232" i="13" s="1"/>
  <c r="AJ15" i="13" s="1"/>
  <c r="S233" i="13"/>
  <c r="U233" i="13" s="1"/>
  <c r="W233" i="13" s="1"/>
  <c r="AJ16" i="13" s="1"/>
  <c r="S234" i="13"/>
  <c r="U234" i="13" s="1"/>
  <c r="W234" i="13" s="1"/>
  <c r="AJ17" i="13" s="1"/>
  <c r="S235" i="13"/>
  <c r="U235" i="13" s="1"/>
  <c r="W235" i="13" s="1"/>
  <c r="AJ18" i="13" s="1"/>
  <c r="S236" i="13"/>
  <c r="U236" i="13" s="1"/>
  <c r="W236" i="13" s="1"/>
  <c r="AJ19" i="13" s="1"/>
  <c r="S237" i="13"/>
  <c r="U237" i="13" s="1"/>
  <c r="W237" i="13" s="1"/>
  <c r="AJ20" i="13" s="1"/>
  <c r="S238" i="13"/>
  <c r="U238" i="13"/>
  <c r="W238" i="13" s="1"/>
  <c r="AJ21" i="13" s="1"/>
  <c r="S239" i="13"/>
  <c r="U239" i="13" s="1"/>
  <c r="W239" i="13" s="1"/>
  <c r="AJ22" i="13" s="1"/>
  <c r="S240" i="13"/>
  <c r="U240" i="13" s="1"/>
  <c r="W240" i="13" s="1"/>
  <c r="AJ23" i="13" s="1"/>
  <c r="S241" i="13"/>
  <c r="U241" i="13" s="1"/>
  <c r="W241" i="13" s="1"/>
  <c r="AJ24" i="13" s="1"/>
  <c r="S242" i="13"/>
  <c r="U242" i="13" s="1"/>
  <c r="W242" i="13" s="1"/>
  <c r="AJ25" i="13" s="1"/>
  <c r="S243" i="13"/>
  <c r="U243" i="13" s="1"/>
  <c r="W243" i="13" s="1"/>
  <c r="AJ26" i="13" s="1"/>
  <c r="S244" i="13"/>
  <c r="U244" i="13" s="1"/>
  <c r="W244" i="13" s="1"/>
  <c r="AJ27" i="13" s="1"/>
  <c r="S245" i="13"/>
  <c r="U245" i="13" s="1"/>
  <c r="W245" i="13" s="1"/>
  <c r="AJ28" i="13" s="1"/>
  <c r="S246" i="13"/>
  <c r="U246" i="13" s="1"/>
  <c r="W246" i="13" s="1"/>
  <c r="AJ29" i="13" s="1"/>
  <c r="S247" i="13"/>
  <c r="U247" i="13" s="1"/>
  <c r="W247" i="13" s="1"/>
  <c r="AJ30" i="13" s="1"/>
  <c r="S248" i="13"/>
  <c r="U248" i="13" s="1"/>
  <c r="W248" i="13" s="1"/>
  <c r="AJ31" i="13" s="1"/>
  <c r="S257" i="13"/>
  <c r="U257" i="13" s="1"/>
  <c r="W257" i="13" s="1"/>
  <c r="AG2" i="13" s="1"/>
  <c r="S258" i="13"/>
  <c r="U258" i="13" s="1"/>
  <c r="W258" i="13" s="1"/>
  <c r="AG3" i="13" s="1"/>
  <c r="AS4" i="13" s="1"/>
  <c r="S259" i="13"/>
  <c r="U259" i="13" s="1"/>
  <c r="W259" i="13" s="1"/>
  <c r="AG4" i="13" s="1"/>
  <c r="S260" i="13"/>
  <c r="U260" i="13" s="1"/>
  <c r="W260" i="13" s="1"/>
  <c r="AG5" i="13" s="1"/>
  <c r="AS5" i="13" s="1"/>
  <c r="S261" i="13"/>
  <c r="U261" i="13" s="1"/>
  <c r="W261" i="13" s="1"/>
  <c r="AG6" i="13" s="1"/>
  <c r="S262" i="13"/>
  <c r="U262" i="13" s="1"/>
  <c r="W262" i="13" s="1"/>
  <c r="AG7" i="13" s="1"/>
  <c r="S263" i="13"/>
  <c r="U263" i="13" s="1"/>
  <c r="W263" i="13" s="1"/>
  <c r="AG8" i="13" s="1"/>
  <c r="S264" i="13"/>
  <c r="U264" i="13" s="1"/>
  <c r="W264" i="13" s="1"/>
  <c r="AG9" i="13" s="1"/>
  <c r="S265" i="13"/>
  <c r="U265" i="13" s="1"/>
  <c r="W265" i="13" s="1"/>
  <c r="AG10" i="13" s="1"/>
  <c r="S266" i="13"/>
  <c r="U266" i="13" s="1"/>
  <c r="W266" i="13" s="1"/>
  <c r="AG11" i="13" s="1"/>
  <c r="S267" i="13"/>
  <c r="U267" i="13" s="1"/>
  <c r="W267" i="13" s="1"/>
  <c r="AG12" i="13" s="1"/>
  <c r="S268" i="13"/>
  <c r="U268" i="13" s="1"/>
  <c r="W268" i="13" s="1"/>
  <c r="AG13" i="13" s="1"/>
  <c r="S269" i="13"/>
  <c r="U269" i="13" s="1"/>
  <c r="W269" i="13" s="1"/>
  <c r="AG14" i="13" s="1"/>
  <c r="S270" i="13"/>
  <c r="U270" i="13" s="1"/>
  <c r="W270" i="13" s="1"/>
  <c r="AG15" i="13" s="1"/>
  <c r="S271" i="13"/>
  <c r="U271" i="13" s="1"/>
  <c r="W271" i="13" s="1"/>
  <c r="AG16" i="13" s="1"/>
  <c r="S272" i="13"/>
  <c r="U272" i="13" s="1"/>
  <c r="W272" i="13" s="1"/>
  <c r="AG17" i="13" s="1"/>
  <c r="S273" i="13"/>
  <c r="U273" i="13" s="1"/>
  <c r="W273" i="13" s="1"/>
  <c r="AG18" i="13" s="1"/>
  <c r="S274" i="13"/>
  <c r="U274" i="13" s="1"/>
  <c r="W274" i="13" s="1"/>
  <c r="AG19" i="13" s="1"/>
  <c r="S275" i="13"/>
  <c r="U275" i="13" s="1"/>
  <c r="W275" i="13" s="1"/>
  <c r="AG20" i="13" s="1"/>
  <c r="S276" i="13"/>
  <c r="U276" i="13" s="1"/>
  <c r="W276" i="13" s="1"/>
  <c r="AG21" i="13" s="1"/>
  <c r="AS21" i="13" s="1"/>
  <c r="S277" i="13"/>
  <c r="U277" i="13" s="1"/>
  <c r="W277" i="13" s="1"/>
  <c r="AG22" i="13" s="1"/>
  <c r="S278" i="13"/>
  <c r="U278" i="13" s="1"/>
  <c r="W278" i="13" s="1"/>
  <c r="AG23" i="13" s="1"/>
  <c r="AS23" i="13" s="1"/>
  <c r="S279" i="13"/>
  <c r="U279" i="13" s="1"/>
  <c r="W279" i="13" s="1"/>
  <c r="AG24" i="13" s="1"/>
  <c r="S280" i="13"/>
  <c r="U280" i="13" s="1"/>
  <c r="W280" i="13" s="1"/>
  <c r="AG25" i="13" s="1"/>
  <c r="AS25" i="13" s="1"/>
  <c r="S281" i="13"/>
  <c r="U281" i="13" s="1"/>
  <c r="W281" i="13" s="1"/>
  <c r="AG26" i="13" s="1"/>
  <c r="AS26" i="13" s="1"/>
  <c r="S282" i="13"/>
  <c r="U282" i="13" s="1"/>
  <c r="W282" i="13" s="1"/>
  <c r="AG27" i="13" s="1"/>
  <c r="S283" i="13"/>
  <c r="U283" i="13" s="1"/>
  <c r="W283" i="13" s="1"/>
  <c r="AG28" i="13" s="1"/>
  <c r="S284" i="13"/>
  <c r="U284" i="13" s="1"/>
  <c r="W284" i="13" s="1"/>
  <c r="AG29" i="13" s="1"/>
  <c r="S285" i="13"/>
  <c r="U285" i="13" s="1"/>
  <c r="W285" i="13" s="1"/>
  <c r="AG30" i="13" s="1"/>
  <c r="S286" i="13"/>
  <c r="U286" i="13" s="1"/>
  <c r="W286" i="13" s="1"/>
  <c r="AG31" i="13" s="1"/>
  <c r="S2" i="13"/>
  <c r="U2" i="13" s="1"/>
  <c r="W2" i="13" s="1"/>
  <c r="AA2" i="13" s="1"/>
  <c r="S3" i="13"/>
  <c r="U3" i="13" s="1"/>
  <c r="W3" i="13" s="1"/>
  <c r="AA3" i="13" s="1"/>
  <c r="S4" i="13"/>
  <c r="U4" i="13" s="1"/>
  <c r="W4" i="13" s="1"/>
  <c r="AA4" i="13" s="1"/>
  <c r="S5" i="13"/>
  <c r="U5" i="13" s="1"/>
  <c r="W5" i="13" s="1"/>
  <c r="AA5" i="13" s="1"/>
  <c r="S6" i="13"/>
  <c r="U6" i="13" s="1"/>
  <c r="W6" i="13" s="1"/>
  <c r="AA6" i="13" s="1"/>
  <c r="S7" i="13"/>
  <c r="U7" i="13" s="1"/>
  <c r="W7" i="13" s="1"/>
  <c r="AA7" i="13" s="1"/>
  <c r="S8" i="13"/>
  <c r="U8" i="13" s="1"/>
  <c r="W8" i="13" s="1"/>
  <c r="AA8" i="13" s="1"/>
  <c r="S9" i="13"/>
  <c r="U9" i="13" s="1"/>
  <c r="W9" i="13" s="1"/>
  <c r="AA9" i="13" s="1"/>
  <c r="S10" i="13"/>
  <c r="U10" i="13" s="1"/>
  <c r="W10" i="13" s="1"/>
  <c r="AA10" i="13" s="1"/>
  <c r="S11" i="13"/>
  <c r="U11" i="13" s="1"/>
  <c r="W11" i="13" s="1"/>
  <c r="AA11" i="13" s="1"/>
  <c r="S12" i="13"/>
  <c r="U12" i="13" s="1"/>
  <c r="W12" i="13" s="1"/>
  <c r="AA12" i="13" s="1"/>
  <c r="S13" i="13"/>
  <c r="U13" i="13" s="1"/>
  <c r="W13" i="13" s="1"/>
  <c r="AA13" i="13" s="1"/>
  <c r="S14" i="13"/>
  <c r="U14" i="13" s="1"/>
  <c r="W14" i="13" s="1"/>
  <c r="AA14" i="13" s="1"/>
  <c r="S15" i="13"/>
  <c r="U15" i="13" s="1"/>
  <c r="W15" i="13" s="1"/>
  <c r="AA15" i="13" s="1"/>
  <c r="S16" i="13"/>
  <c r="U16" i="13" s="1"/>
  <c r="W16" i="13" s="1"/>
  <c r="AA16" i="13" s="1"/>
  <c r="S17" i="13"/>
  <c r="U17" i="13" s="1"/>
  <c r="W17" i="13" s="1"/>
  <c r="AA17" i="13" s="1"/>
  <c r="S18" i="13"/>
  <c r="U18" i="13" s="1"/>
  <c r="W18" i="13" s="1"/>
  <c r="AA18" i="13" s="1"/>
  <c r="S19" i="13"/>
  <c r="U19" i="13" s="1"/>
  <c r="W19" i="13" s="1"/>
  <c r="AA19" i="13" s="1"/>
  <c r="S20" i="13"/>
  <c r="U20" i="13" s="1"/>
  <c r="W20" i="13" s="1"/>
  <c r="AA20" i="13" s="1"/>
  <c r="S21" i="13"/>
  <c r="U21" i="13" s="1"/>
  <c r="W21" i="13" s="1"/>
  <c r="AA21" i="13" s="1"/>
  <c r="S22" i="13"/>
  <c r="U22" i="13" s="1"/>
  <c r="W22" i="13" s="1"/>
  <c r="AA22" i="13" s="1"/>
  <c r="S23" i="13"/>
  <c r="U23" i="13" s="1"/>
  <c r="W23" i="13" s="1"/>
  <c r="AA23" i="13" s="1"/>
  <c r="S24" i="13"/>
  <c r="U24" i="13" s="1"/>
  <c r="W24" i="13" s="1"/>
  <c r="AA24" i="13" s="1"/>
  <c r="S25" i="13"/>
  <c r="U25" i="13" s="1"/>
  <c r="W25" i="13" s="1"/>
  <c r="AA25" i="13" s="1"/>
  <c r="S26" i="13"/>
  <c r="U26" i="13" s="1"/>
  <c r="W26" i="13" s="1"/>
  <c r="AA26" i="13" s="1"/>
  <c r="S27" i="13"/>
  <c r="U27" i="13" s="1"/>
  <c r="W27" i="13" s="1"/>
  <c r="AA27" i="13" s="1"/>
  <c r="S28" i="13"/>
  <c r="U28" i="13" s="1"/>
  <c r="W28" i="13" s="1"/>
  <c r="AA28" i="13" s="1"/>
  <c r="S29" i="13"/>
  <c r="U29" i="13" s="1"/>
  <c r="W29" i="13" s="1"/>
  <c r="AA29" i="13" s="1"/>
  <c r="S30" i="13"/>
  <c r="U30" i="13" s="1"/>
  <c r="W30" i="13" s="1"/>
  <c r="AA30" i="13" s="1"/>
  <c r="S31" i="13"/>
  <c r="U31" i="13"/>
  <c r="W31" i="13" s="1"/>
  <c r="AA31" i="13" s="1"/>
  <c r="S33" i="13"/>
  <c r="U33" i="13" s="1"/>
  <c r="W33" i="13" s="1"/>
  <c r="AB2" i="13" s="1"/>
  <c r="S34" i="13"/>
  <c r="U34" i="13" s="1"/>
  <c r="W34" i="13" s="1"/>
  <c r="AB3" i="13" s="1"/>
  <c r="H348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301" i="13"/>
  <c r="H302" i="13"/>
  <c r="H303" i="13"/>
  <c r="H304" i="13"/>
  <c r="H305" i="13"/>
  <c r="H306" i="13"/>
  <c r="H307" i="13"/>
  <c r="H308" i="13"/>
  <c r="H309" i="13"/>
  <c r="H310" i="13"/>
  <c r="H311" i="13"/>
  <c r="H312" i="13"/>
  <c r="H313" i="13"/>
  <c r="H314" i="13"/>
  <c r="H315" i="13"/>
  <c r="H316" i="13"/>
  <c r="H317" i="13"/>
  <c r="H319" i="13"/>
  <c r="H320" i="13"/>
  <c r="H321" i="13"/>
  <c r="H322" i="13"/>
  <c r="H323" i="13"/>
  <c r="H324" i="13"/>
  <c r="H325" i="13"/>
  <c r="H326" i="13"/>
  <c r="H327" i="13"/>
  <c r="H328" i="13"/>
  <c r="H329" i="13"/>
  <c r="H330" i="13"/>
  <c r="H331" i="13"/>
  <c r="H332" i="13"/>
  <c r="H333" i="13"/>
  <c r="H334" i="13"/>
  <c r="H335" i="13"/>
  <c r="H336" i="13"/>
  <c r="H337" i="13"/>
  <c r="H338" i="13"/>
  <c r="H339" i="13"/>
  <c r="H340" i="13"/>
  <c r="H341" i="13"/>
  <c r="H342" i="13"/>
  <c r="H343" i="13"/>
  <c r="H344" i="13"/>
  <c r="H345" i="13"/>
  <c r="H346" i="13"/>
  <c r="H347" i="13"/>
  <c r="H2" i="13"/>
  <c r="W1099" i="9"/>
  <c r="W1100" i="9"/>
  <c r="AH1100" i="9"/>
  <c r="B3" i="12" s="1"/>
  <c r="W1101" i="9"/>
  <c r="W1102" i="9"/>
  <c r="AH1102" i="9"/>
  <c r="B5" i="12" s="1"/>
  <c r="W1103" i="9"/>
  <c r="W1104" i="9"/>
  <c r="AH1104" i="9"/>
  <c r="B7" i="12" s="1"/>
  <c r="W1105" i="9"/>
  <c r="AH1105" i="9" s="1"/>
  <c r="W1106" i="9"/>
  <c r="AH1106" i="9"/>
  <c r="W1107" i="9"/>
  <c r="W1108" i="9"/>
  <c r="AH1108" i="9" s="1"/>
  <c r="B11" i="12" s="1"/>
  <c r="W1109" i="9"/>
  <c r="W1110" i="9"/>
  <c r="AH1110" i="9" s="1"/>
  <c r="W1111" i="9"/>
  <c r="AH1111" i="9"/>
  <c r="W1112" i="9"/>
  <c r="AH1112" i="9" s="1"/>
  <c r="W1113" i="9"/>
  <c r="W1114" i="9"/>
  <c r="AH1114" i="9"/>
  <c r="B17" i="12" s="1"/>
  <c r="W1115" i="9"/>
  <c r="W1116" i="9"/>
  <c r="AH1116" i="9"/>
  <c r="B19" i="12" s="1"/>
  <c r="W1117" i="9"/>
  <c r="W1118" i="9"/>
  <c r="AH1118" i="9"/>
  <c r="B21" i="12" s="1"/>
  <c r="W1119" i="9"/>
  <c r="W1120" i="9"/>
  <c r="AH1120" i="9"/>
  <c r="B23" i="12" s="1"/>
  <c r="W1121" i="9"/>
  <c r="AH1121" i="9" s="1"/>
  <c r="B24" i="12" s="1"/>
  <c r="W1122" i="9"/>
  <c r="AH1122" i="9" s="1"/>
  <c r="W1123" i="9"/>
  <c r="AH1123" i="9"/>
  <c r="W1124" i="9"/>
  <c r="AH1124" i="9"/>
  <c r="W1125" i="9"/>
  <c r="W1126" i="9"/>
  <c r="AH1126" i="9" s="1"/>
  <c r="W1127" i="9"/>
  <c r="AH1127" i="9"/>
  <c r="W1128" i="9"/>
  <c r="AH1128" i="9"/>
  <c r="X1099" i="9"/>
  <c r="Y1099" i="9"/>
  <c r="Z1099" i="9"/>
  <c r="AA1099" i="9"/>
  <c r="AB1099" i="9"/>
  <c r="AC1099" i="9"/>
  <c r="AD1099" i="9"/>
  <c r="AE1099" i="9"/>
  <c r="X1100" i="9"/>
  <c r="Y1100" i="9"/>
  <c r="Z1100" i="9"/>
  <c r="AK1100" i="9"/>
  <c r="AA1100" i="9"/>
  <c r="AB1100" i="9"/>
  <c r="AC1100" i="9"/>
  <c r="AD1100" i="9"/>
  <c r="AO1100" i="9" s="1"/>
  <c r="I3" i="12" s="1"/>
  <c r="AE1100" i="9"/>
  <c r="AP1100" i="9"/>
  <c r="J3" i="12" s="1"/>
  <c r="X1101" i="9"/>
  <c r="Y1101" i="9"/>
  <c r="AJ1101" i="9"/>
  <c r="Z1101" i="9"/>
  <c r="AA1101" i="9"/>
  <c r="AB1101" i="9"/>
  <c r="AC1101" i="9"/>
  <c r="AD1101" i="9"/>
  <c r="AE1101" i="9"/>
  <c r="X1102" i="9"/>
  <c r="Y1102" i="9"/>
  <c r="Z1102" i="9"/>
  <c r="AK1102" i="9"/>
  <c r="AA1102" i="9"/>
  <c r="AL1102" i="9"/>
  <c r="F5" i="12" s="1"/>
  <c r="AB1102" i="9"/>
  <c r="AC1102" i="9"/>
  <c r="AD1102" i="9"/>
  <c r="AE1102" i="9"/>
  <c r="AP1102" i="9"/>
  <c r="X1103" i="9"/>
  <c r="Y1103" i="9"/>
  <c r="AJ1103" i="9" s="1"/>
  <c r="Z1103" i="9"/>
  <c r="AA1103" i="9"/>
  <c r="AL1103" i="9"/>
  <c r="F6" i="12" s="1"/>
  <c r="AB1103" i="9"/>
  <c r="AC1103" i="9"/>
  <c r="AD1103" i="9"/>
  <c r="AO1103" i="9" s="1"/>
  <c r="AE1103" i="9"/>
  <c r="AP1103" i="9"/>
  <c r="J6" i="12" s="1"/>
  <c r="X1104" i="9"/>
  <c r="Y1104" i="9"/>
  <c r="Z1104" i="9"/>
  <c r="AK1104" i="9" s="1"/>
  <c r="E7" i="12" s="1"/>
  <c r="AA1104" i="9"/>
  <c r="AB1104" i="9"/>
  <c r="AC1104" i="9"/>
  <c r="AD1104" i="9"/>
  <c r="AO1104" i="9"/>
  <c r="AE1104" i="9"/>
  <c r="AP1104" i="9"/>
  <c r="J7" i="12" s="1"/>
  <c r="X1105" i="9"/>
  <c r="Y1105" i="9"/>
  <c r="AJ1105" i="9"/>
  <c r="Z1105" i="9"/>
  <c r="AA1105" i="9"/>
  <c r="AB1105" i="9"/>
  <c r="AC1105" i="9"/>
  <c r="AD1105" i="9"/>
  <c r="AE1105" i="9"/>
  <c r="AP1105" i="9" s="1"/>
  <c r="J8" i="12" s="1"/>
  <c r="X1106" i="9"/>
  <c r="Y1106" i="9"/>
  <c r="Z1106" i="9"/>
  <c r="AK1106" i="9"/>
  <c r="AA1106" i="9"/>
  <c r="AL1106" i="9"/>
  <c r="F9" i="12" s="1"/>
  <c r="AB1106" i="9"/>
  <c r="AC1106" i="9"/>
  <c r="AN1106" i="9"/>
  <c r="AD1106" i="9"/>
  <c r="AO1106" i="9"/>
  <c r="I9" i="12" s="1"/>
  <c r="AE1106" i="9"/>
  <c r="AP1106" i="9" s="1"/>
  <c r="X1107" i="9"/>
  <c r="Y1107" i="9"/>
  <c r="Z1107" i="9"/>
  <c r="AK1107" i="9"/>
  <c r="E10" i="12" s="1"/>
  <c r="AA1107" i="9"/>
  <c r="AL1107" i="9" s="1"/>
  <c r="AB1107" i="9"/>
  <c r="AC1107" i="9"/>
  <c r="AN1107" i="9"/>
  <c r="AD1107" i="9"/>
  <c r="AE1107" i="9"/>
  <c r="X1108" i="9"/>
  <c r="Y1108" i="9"/>
  <c r="Z1108" i="9"/>
  <c r="AK1108" i="9"/>
  <c r="E11" i="12" s="1"/>
  <c r="AA1108" i="9"/>
  <c r="AB1108" i="9"/>
  <c r="AC1108" i="9"/>
  <c r="AN1108" i="9" s="1"/>
  <c r="AD1108" i="9"/>
  <c r="AE1108" i="9"/>
  <c r="X1109" i="9"/>
  <c r="Y1109" i="9"/>
  <c r="Z1109" i="9"/>
  <c r="AK1109" i="9" s="1"/>
  <c r="E12" i="12" s="1"/>
  <c r="AA1109" i="9"/>
  <c r="AB1109" i="9"/>
  <c r="AC1109" i="9"/>
  <c r="AN1109" i="9"/>
  <c r="AD1109" i="9"/>
  <c r="AE1109" i="9"/>
  <c r="AP1109" i="9" s="1"/>
  <c r="J12" i="12" s="1"/>
  <c r="X1110" i="9"/>
  <c r="Y1110" i="9"/>
  <c r="Z1110" i="9"/>
  <c r="AK1110" i="9"/>
  <c r="E13" i="12" s="1"/>
  <c r="AA1110" i="9"/>
  <c r="AL1110" i="9" s="1"/>
  <c r="AB1110" i="9"/>
  <c r="AC1110" i="9"/>
  <c r="AN1110" i="9" s="1"/>
  <c r="H13" i="12" s="1"/>
  <c r="AD1110" i="9"/>
  <c r="AO1110" i="9" s="1"/>
  <c r="I13" i="12" s="1"/>
  <c r="AE1110" i="9"/>
  <c r="AP1110" i="9"/>
  <c r="X1111" i="9"/>
  <c r="Y1111" i="9"/>
  <c r="Z1111" i="9"/>
  <c r="AK1111" i="9" s="1"/>
  <c r="E14" i="12" s="1"/>
  <c r="AA1111" i="9"/>
  <c r="AL1111" i="9"/>
  <c r="AB1111" i="9"/>
  <c r="AC1111" i="9"/>
  <c r="AN1111" i="9" s="1"/>
  <c r="AD1111" i="9"/>
  <c r="AE1111" i="9"/>
  <c r="X1112" i="9"/>
  <c r="Y1112" i="9"/>
  <c r="Z1112" i="9"/>
  <c r="AK1112" i="9" s="1"/>
  <c r="E15" i="12" s="1"/>
  <c r="AA1112" i="9"/>
  <c r="AB1112" i="9"/>
  <c r="AC1112" i="9"/>
  <c r="AN1112" i="9"/>
  <c r="AD1112" i="9"/>
  <c r="AE1112" i="9"/>
  <c r="X1113" i="9"/>
  <c r="Y1113" i="9"/>
  <c r="Z1113" i="9"/>
  <c r="AK1113" i="9"/>
  <c r="E16" i="12" s="1"/>
  <c r="AA1113" i="9"/>
  <c r="AB1113" i="9"/>
  <c r="AC1113" i="9"/>
  <c r="AN1113" i="9" s="1"/>
  <c r="AD1113" i="9"/>
  <c r="AE1113" i="9"/>
  <c r="AP1113" i="9"/>
  <c r="J16" i="12" s="1"/>
  <c r="X1114" i="9"/>
  <c r="Y1114" i="9"/>
  <c r="Z1114" i="9"/>
  <c r="AK1114" i="9" s="1"/>
  <c r="E17" i="12" s="1"/>
  <c r="AA1114" i="9"/>
  <c r="AL1114" i="9"/>
  <c r="F17" i="12" s="1"/>
  <c r="AB1114" i="9"/>
  <c r="AC1114" i="9"/>
  <c r="AN1114" i="9"/>
  <c r="AD1114" i="9"/>
  <c r="AO1114" i="9"/>
  <c r="I17" i="12" s="1"/>
  <c r="AE1114" i="9"/>
  <c r="AP1114" i="9" s="1"/>
  <c r="X1115" i="9"/>
  <c r="Y1115" i="9"/>
  <c r="Z1115" i="9"/>
  <c r="AK1115" i="9"/>
  <c r="E18" i="12" s="1"/>
  <c r="AA1115" i="9"/>
  <c r="AL1115" i="9" s="1"/>
  <c r="AB1115" i="9"/>
  <c r="AC1115" i="9"/>
  <c r="AN1115" i="9"/>
  <c r="AD1115" i="9"/>
  <c r="AE1115" i="9"/>
  <c r="X1116" i="9"/>
  <c r="Y1116" i="9"/>
  <c r="Z1116" i="9"/>
  <c r="AK1116" i="9"/>
  <c r="E19" i="12" s="1"/>
  <c r="AA1116" i="9"/>
  <c r="AB1116" i="9"/>
  <c r="AC1116" i="9"/>
  <c r="AN1116" i="9" s="1"/>
  <c r="AD1116" i="9"/>
  <c r="AE1116" i="9"/>
  <c r="X1117" i="9"/>
  <c r="Y1117" i="9"/>
  <c r="Z1117" i="9"/>
  <c r="AK1117" i="9" s="1"/>
  <c r="E20" i="12" s="1"/>
  <c r="AA1117" i="9"/>
  <c r="AB1117" i="9"/>
  <c r="AC1117" i="9"/>
  <c r="AN1117" i="9"/>
  <c r="AD1117" i="9"/>
  <c r="AE1117" i="9"/>
  <c r="AP1117" i="9" s="1"/>
  <c r="J20" i="12" s="1"/>
  <c r="X1118" i="9"/>
  <c r="Y1118" i="9"/>
  <c r="Z1118" i="9"/>
  <c r="AK1118" i="9"/>
  <c r="E21" i="12" s="1"/>
  <c r="AA1118" i="9"/>
  <c r="AL1118" i="9" s="1"/>
  <c r="AB1118" i="9"/>
  <c r="AC1118" i="9"/>
  <c r="AN1118" i="9" s="1"/>
  <c r="H21" i="12" s="1"/>
  <c r="AD1118" i="9"/>
  <c r="AO1118" i="9" s="1"/>
  <c r="I21" i="12" s="1"/>
  <c r="AE1118" i="9"/>
  <c r="AP1118" i="9"/>
  <c r="X1119" i="9"/>
  <c r="Y1119" i="9"/>
  <c r="Z1119" i="9"/>
  <c r="AK1119" i="9" s="1"/>
  <c r="E22" i="12" s="1"/>
  <c r="AA1119" i="9"/>
  <c r="AL1119" i="9"/>
  <c r="AB1119" i="9"/>
  <c r="AC1119" i="9"/>
  <c r="AN1119" i="9" s="1"/>
  <c r="AD1119" i="9"/>
  <c r="AE1119" i="9"/>
  <c r="X1120" i="9"/>
  <c r="Y1120" i="9"/>
  <c r="Z1120" i="9"/>
  <c r="AK1120" i="9" s="1"/>
  <c r="AA1120" i="9"/>
  <c r="AB1120" i="9"/>
  <c r="AC1120" i="9"/>
  <c r="AN1120" i="9"/>
  <c r="AD1120" i="9"/>
  <c r="AE1120" i="9"/>
  <c r="X1121" i="9"/>
  <c r="Y1121" i="9"/>
  <c r="Z1121" i="9"/>
  <c r="AK1121" i="9"/>
  <c r="E24" i="12" s="1"/>
  <c r="AA1121" i="9"/>
  <c r="AB1121" i="9"/>
  <c r="AC1121" i="9"/>
  <c r="AN1121" i="9" s="1"/>
  <c r="AD1121" i="9"/>
  <c r="AE1121" i="9"/>
  <c r="AP1121" i="9"/>
  <c r="J24" i="12" s="1"/>
  <c r="X1122" i="9"/>
  <c r="Y1122" i="9"/>
  <c r="Z1122" i="9"/>
  <c r="AK1122" i="9" s="1"/>
  <c r="E25" i="12" s="1"/>
  <c r="AA1122" i="9"/>
  <c r="AL1122" i="9"/>
  <c r="F25" i="12" s="1"/>
  <c r="AB1122" i="9"/>
  <c r="AC1122" i="9"/>
  <c r="AN1122" i="9"/>
  <c r="AD1122" i="9"/>
  <c r="AO1122" i="9"/>
  <c r="I25" i="12" s="1"/>
  <c r="AE1122" i="9"/>
  <c r="AP1122" i="9" s="1"/>
  <c r="X1123" i="9"/>
  <c r="Y1123" i="9"/>
  <c r="Z1123" i="9"/>
  <c r="AK1123" i="9"/>
  <c r="E26" i="12" s="1"/>
  <c r="AA1123" i="9"/>
  <c r="AL1123" i="9" s="1"/>
  <c r="AB1123" i="9"/>
  <c r="AC1123" i="9"/>
  <c r="AN1123" i="9"/>
  <c r="AD1123" i="9"/>
  <c r="AE1123" i="9"/>
  <c r="X1124" i="9"/>
  <c r="Y1124" i="9"/>
  <c r="Z1124" i="9"/>
  <c r="AK1124" i="9"/>
  <c r="E27" i="12" s="1"/>
  <c r="AA1124" i="9"/>
  <c r="AB1124" i="9"/>
  <c r="AC1124" i="9"/>
  <c r="AN1124" i="9" s="1"/>
  <c r="AD1124" i="9"/>
  <c r="AE1124" i="9"/>
  <c r="X1125" i="9"/>
  <c r="Y1125" i="9"/>
  <c r="Z1125" i="9"/>
  <c r="AK1125" i="9" s="1"/>
  <c r="E28" i="12" s="1"/>
  <c r="AA1125" i="9"/>
  <c r="AB1125" i="9"/>
  <c r="AC1125" i="9"/>
  <c r="AN1125" i="9"/>
  <c r="AD1125" i="9"/>
  <c r="AE1125" i="9"/>
  <c r="AP1125" i="9" s="1"/>
  <c r="J28" i="12" s="1"/>
  <c r="X1126" i="9"/>
  <c r="Y1126" i="9"/>
  <c r="Z1126" i="9"/>
  <c r="AK1126" i="9"/>
  <c r="AA1126" i="9"/>
  <c r="AL1126" i="9" s="1"/>
  <c r="AB1126" i="9"/>
  <c r="AC1126" i="9"/>
  <c r="AN1126" i="9" s="1"/>
  <c r="H29" i="12" s="1"/>
  <c r="AD1126" i="9"/>
  <c r="AO1126" i="9" s="1"/>
  <c r="I29" i="12" s="1"/>
  <c r="AE1126" i="9"/>
  <c r="AP1126" i="9"/>
  <c r="J29" i="12" s="1"/>
  <c r="X1127" i="9"/>
  <c r="Y1127" i="9"/>
  <c r="Z1127" i="9"/>
  <c r="AK1127" i="9" s="1"/>
  <c r="E30" i="12" s="1"/>
  <c r="AA1127" i="9"/>
  <c r="AL1127" i="9"/>
  <c r="AB1127" i="9"/>
  <c r="AC1127" i="9"/>
  <c r="AN1127" i="9" s="1"/>
  <c r="AD1127" i="9"/>
  <c r="AE1127" i="9"/>
  <c r="X1128" i="9"/>
  <c r="Y1128" i="9"/>
  <c r="Z1128" i="9"/>
  <c r="AK1128" i="9" s="1"/>
  <c r="E31" i="12" s="1"/>
  <c r="AA1128" i="9"/>
  <c r="AB1128" i="9"/>
  <c r="AC1128" i="9"/>
  <c r="AN1128" i="9"/>
  <c r="AD1128" i="9"/>
  <c r="AE1128" i="9"/>
  <c r="AI1099" i="9"/>
  <c r="AJ1099" i="9"/>
  <c r="AK1099" i="9"/>
  <c r="AL1099" i="9"/>
  <c r="AM1099" i="9"/>
  <c r="AN1099" i="9"/>
  <c r="AO1099" i="9"/>
  <c r="AP1099" i="9"/>
  <c r="AI1100" i="9"/>
  <c r="C3" i="12"/>
  <c r="AJ1100" i="9"/>
  <c r="D3" i="12" s="1"/>
  <c r="D4" i="12"/>
  <c r="AL1100" i="9"/>
  <c r="F3" i="12" s="1"/>
  <c r="AM1100" i="9"/>
  <c r="G3" i="12" s="1"/>
  <c r="AN1100" i="9"/>
  <c r="H3" i="12" s="1"/>
  <c r="AI1101" i="9"/>
  <c r="C4" i="12" s="1"/>
  <c r="AK1101" i="9"/>
  <c r="E4" i="12" s="1"/>
  <c r="AL1101" i="9"/>
  <c r="AM1101" i="9"/>
  <c r="G4" i="12"/>
  <c r="AN1101" i="9"/>
  <c r="AO1101" i="9"/>
  <c r="I4" i="12" s="1"/>
  <c r="AP1101" i="9"/>
  <c r="J4" i="12" s="1"/>
  <c r="AI1102" i="9"/>
  <c r="C5" i="12" s="1"/>
  <c r="AJ1102" i="9"/>
  <c r="D5" i="12" s="1"/>
  <c r="AM1102" i="9"/>
  <c r="G5" i="12" s="1"/>
  <c r="AN1102" i="9"/>
  <c r="H5" i="12" s="1"/>
  <c r="AO1102" i="9"/>
  <c r="I5" i="12" s="1"/>
  <c r="J5" i="12"/>
  <c r="AI1103" i="9"/>
  <c r="C6" i="12"/>
  <c r="AK1103" i="9"/>
  <c r="E6" i="12"/>
  <c r="AM1103" i="9"/>
  <c r="AN1103" i="9"/>
  <c r="H6" i="12" s="1"/>
  <c r="AI1104" i="9"/>
  <c r="C7" i="12" s="1"/>
  <c r="AJ1104" i="9"/>
  <c r="D8" i="12" s="1"/>
  <c r="AL1104" i="9"/>
  <c r="F7" i="12"/>
  <c r="AM1104" i="9"/>
  <c r="G7" i="12"/>
  <c r="AN1104" i="9"/>
  <c r="H7" i="12"/>
  <c r="AI1105" i="9"/>
  <c r="C8" i="12"/>
  <c r="AK1105" i="9"/>
  <c r="E8" i="12" s="1"/>
  <c r="AL1105" i="9"/>
  <c r="AM1105" i="9"/>
  <c r="G8" i="12"/>
  <c r="AN1105" i="9"/>
  <c r="AO1105" i="9"/>
  <c r="AI1106" i="9"/>
  <c r="C9" i="12" s="1"/>
  <c r="AJ1106" i="9"/>
  <c r="D9" i="12" s="1"/>
  <c r="AM1106" i="9"/>
  <c r="G9" i="12" s="1"/>
  <c r="H9" i="12"/>
  <c r="AI1107" i="9"/>
  <c r="C10" i="12"/>
  <c r="AJ1107" i="9"/>
  <c r="D10" i="12"/>
  <c r="AM1107" i="9"/>
  <c r="G11" i="12"/>
  <c r="H10" i="12"/>
  <c r="AO1107" i="9"/>
  <c r="I10" i="12" s="1"/>
  <c r="AP1107" i="9"/>
  <c r="AI1108" i="9"/>
  <c r="C11" i="12"/>
  <c r="AJ1108" i="9"/>
  <c r="AL1108" i="9"/>
  <c r="AM1108" i="9"/>
  <c r="AO1108" i="9"/>
  <c r="I11" i="12" s="1"/>
  <c r="AP1108" i="9"/>
  <c r="J11" i="12" s="1"/>
  <c r="AI1109" i="9"/>
  <c r="C12" i="12" s="1"/>
  <c r="AJ1109" i="9"/>
  <c r="D12" i="12" s="1"/>
  <c r="AL1109" i="9"/>
  <c r="F12" i="12" s="1"/>
  <c r="AM1109" i="9"/>
  <c r="G12" i="12" s="1"/>
  <c r="AO1109" i="9"/>
  <c r="I12" i="12"/>
  <c r="AI1110" i="9"/>
  <c r="C13" i="12" s="1"/>
  <c r="AJ1110" i="9"/>
  <c r="D13" i="12" s="1"/>
  <c r="AM1110" i="9"/>
  <c r="G13" i="12" s="1"/>
  <c r="AI1111" i="9"/>
  <c r="C14" i="12"/>
  <c r="AJ1111" i="9"/>
  <c r="D14" i="12"/>
  <c r="AM1111" i="9"/>
  <c r="G15" i="12"/>
  <c r="AO1111" i="9"/>
  <c r="I14" i="12" s="1"/>
  <c r="AP1111" i="9"/>
  <c r="AI1112" i="9"/>
  <c r="C15" i="12"/>
  <c r="AJ1112" i="9"/>
  <c r="AL1112" i="9"/>
  <c r="AM1112" i="9"/>
  <c r="AO1112" i="9"/>
  <c r="I15" i="12" s="1"/>
  <c r="AP1112" i="9"/>
  <c r="J15" i="12" s="1"/>
  <c r="AI1113" i="9"/>
  <c r="C16" i="12" s="1"/>
  <c r="AJ1113" i="9"/>
  <c r="D16" i="12" s="1"/>
  <c r="AL1113" i="9"/>
  <c r="F16" i="12" s="1"/>
  <c r="AM1113" i="9"/>
  <c r="G16" i="12" s="1"/>
  <c r="AO1113" i="9"/>
  <c r="I16" i="12"/>
  <c r="AI1114" i="9"/>
  <c r="C17" i="12" s="1"/>
  <c r="AJ1114" i="9"/>
  <c r="D17" i="12" s="1"/>
  <c r="AM1114" i="9"/>
  <c r="G17" i="12" s="1"/>
  <c r="AI1115" i="9"/>
  <c r="C18" i="12"/>
  <c r="AJ1115" i="9"/>
  <c r="D18" i="12"/>
  <c r="AM1115" i="9"/>
  <c r="G19" i="12"/>
  <c r="H18" i="12"/>
  <c r="AO1115" i="9"/>
  <c r="I18" i="12" s="1"/>
  <c r="AP1115" i="9"/>
  <c r="AI1116" i="9"/>
  <c r="C19" i="12"/>
  <c r="AJ1116" i="9"/>
  <c r="AL1116" i="9"/>
  <c r="AM1116" i="9"/>
  <c r="AO1116" i="9"/>
  <c r="I19" i="12" s="1"/>
  <c r="AP1116" i="9"/>
  <c r="J19" i="12" s="1"/>
  <c r="AI1117" i="9"/>
  <c r="C20" i="12" s="1"/>
  <c r="AJ1117" i="9"/>
  <c r="D20" i="12" s="1"/>
  <c r="AL1117" i="9"/>
  <c r="F20" i="12" s="1"/>
  <c r="AM1117" i="9"/>
  <c r="G20" i="12" s="1"/>
  <c r="AO1117" i="9"/>
  <c r="I20" i="12"/>
  <c r="AI1118" i="9"/>
  <c r="C21" i="12" s="1"/>
  <c r="AJ1118" i="9"/>
  <c r="D21" i="12" s="1"/>
  <c r="AM1118" i="9"/>
  <c r="G21" i="12" s="1"/>
  <c r="AI1119" i="9"/>
  <c r="C22" i="12"/>
  <c r="AJ1119" i="9"/>
  <c r="D22" i="12"/>
  <c r="AM1119" i="9"/>
  <c r="G23" i="12"/>
  <c r="AO1119" i="9"/>
  <c r="I22" i="12" s="1"/>
  <c r="AP1119" i="9"/>
  <c r="AI1120" i="9"/>
  <c r="C23" i="12"/>
  <c r="AJ1120" i="9"/>
  <c r="AL1120" i="9"/>
  <c r="AM1120" i="9"/>
  <c r="AO1120" i="9"/>
  <c r="I23" i="12" s="1"/>
  <c r="AP1120" i="9"/>
  <c r="J23" i="12" s="1"/>
  <c r="AI1121" i="9"/>
  <c r="C24" i="12" s="1"/>
  <c r="AJ1121" i="9"/>
  <c r="D24" i="12" s="1"/>
  <c r="AL1121" i="9"/>
  <c r="F24" i="12" s="1"/>
  <c r="AM1121" i="9"/>
  <c r="G24" i="12" s="1"/>
  <c r="AO1121" i="9"/>
  <c r="I24" i="12"/>
  <c r="AI1122" i="9"/>
  <c r="C25" i="12" s="1"/>
  <c r="AJ1122" i="9"/>
  <c r="D25" i="12" s="1"/>
  <c r="AM1122" i="9"/>
  <c r="G25" i="12" s="1"/>
  <c r="AI1123" i="9"/>
  <c r="C26" i="12"/>
  <c r="AJ1123" i="9"/>
  <c r="D26" i="12"/>
  <c r="AM1123" i="9"/>
  <c r="G27" i="12"/>
  <c r="H26" i="12"/>
  <c r="AO1123" i="9"/>
  <c r="I26" i="12" s="1"/>
  <c r="AP1123" i="9"/>
  <c r="AI1124" i="9"/>
  <c r="C27" i="12"/>
  <c r="AJ1124" i="9"/>
  <c r="AL1124" i="9"/>
  <c r="AM1124" i="9"/>
  <c r="AO1124" i="9"/>
  <c r="I27" i="12" s="1"/>
  <c r="AP1124" i="9"/>
  <c r="J27" i="12" s="1"/>
  <c r="AI1125" i="9"/>
  <c r="C28" i="12" s="1"/>
  <c r="AJ1125" i="9"/>
  <c r="D28" i="12" s="1"/>
  <c r="AL1125" i="9"/>
  <c r="F28" i="12" s="1"/>
  <c r="AM1125" i="9"/>
  <c r="G28" i="12" s="1"/>
  <c r="AO1125" i="9"/>
  <c r="I28" i="12"/>
  <c r="AI1126" i="9"/>
  <c r="C29" i="12" s="1"/>
  <c r="AJ1126" i="9"/>
  <c r="D29" i="12" s="1"/>
  <c r="AM1126" i="9"/>
  <c r="G29" i="12" s="1"/>
  <c r="AI1127" i="9"/>
  <c r="C30" i="12"/>
  <c r="AJ1127" i="9"/>
  <c r="D30" i="12"/>
  <c r="AM1127" i="9"/>
  <c r="G31" i="12"/>
  <c r="AO1127" i="9"/>
  <c r="I30" i="12" s="1"/>
  <c r="AP1127" i="9"/>
  <c r="AI1128" i="9"/>
  <c r="C31" i="12"/>
  <c r="AJ1128" i="9"/>
  <c r="AL1128" i="9"/>
  <c r="AM1128" i="9"/>
  <c r="AO1128" i="9"/>
  <c r="I31" i="12" s="1"/>
  <c r="AP1128" i="9"/>
  <c r="J31" i="12" s="1"/>
  <c r="AH1101" i="9"/>
  <c r="AH1103" i="9"/>
  <c r="B6" i="12"/>
  <c r="AH1107" i="9"/>
  <c r="B10" i="12"/>
  <c r="AH1109" i="9"/>
  <c r="B12" i="12" s="1"/>
  <c r="AH1113" i="9"/>
  <c r="AH1115" i="9"/>
  <c r="AH1117" i="9"/>
  <c r="B20" i="12" s="1"/>
  <c r="AH1119" i="9"/>
  <c r="B22" i="12" s="1"/>
  <c r="AH1125" i="9"/>
  <c r="AH1099" i="9"/>
  <c r="M546" i="9"/>
  <c r="N546" i="9"/>
  <c r="O546" i="9"/>
  <c r="P546" i="9"/>
  <c r="Q546" i="9"/>
  <c r="R546" i="9"/>
  <c r="S546" i="9"/>
  <c r="T546" i="9"/>
  <c r="M547" i="9"/>
  <c r="N547" i="9"/>
  <c r="O547" i="9"/>
  <c r="P547" i="9"/>
  <c r="Q547" i="9"/>
  <c r="R547" i="9"/>
  <c r="S547" i="9"/>
  <c r="T547" i="9"/>
  <c r="M548" i="9"/>
  <c r="N548" i="9"/>
  <c r="O548" i="9"/>
  <c r="P548" i="9"/>
  <c r="Q548" i="9"/>
  <c r="R548" i="9"/>
  <c r="S548" i="9"/>
  <c r="T548" i="9"/>
  <c r="M549" i="9"/>
  <c r="N549" i="9"/>
  <c r="O549" i="9"/>
  <c r="P549" i="9"/>
  <c r="Q549" i="9"/>
  <c r="R549" i="9"/>
  <c r="S549" i="9"/>
  <c r="T549" i="9"/>
  <c r="M550" i="9"/>
  <c r="N550" i="9"/>
  <c r="O550" i="9"/>
  <c r="P550" i="9"/>
  <c r="Q550" i="9"/>
  <c r="R550" i="9"/>
  <c r="S550" i="9"/>
  <c r="T550" i="9"/>
  <c r="M551" i="9"/>
  <c r="N551" i="9"/>
  <c r="O551" i="9"/>
  <c r="P551" i="9"/>
  <c r="Q551" i="9"/>
  <c r="R551" i="9"/>
  <c r="S551" i="9"/>
  <c r="T551" i="9"/>
  <c r="L547" i="9"/>
  <c r="L548" i="9"/>
  <c r="L549" i="9"/>
  <c r="L550" i="9"/>
  <c r="L551" i="9"/>
  <c r="L546" i="9"/>
  <c r="O210" i="9"/>
  <c r="O198" i="9"/>
  <c r="L198" i="9"/>
  <c r="M6" i="9"/>
  <c r="N6" i="9"/>
  <c r="O6" i="9"/>
  <c r="P6" i="9"/>
  <c r="Q6" i="9"/>
  <c r="R6" i="9"/>
  <c r="S6" i="9"/>
  <c r="T6" i="9"/>
  <c r="M7" i="9"/>
  <c r="N7" i="9"/>
  <c r="O7" i="9"/>
  <c r="P7" i="9"/>
  <c r="Q7" i="9"/>
  <c r="R7" i="9"/>
  <c r="S7" i="9"/>
  <c r="T7" i="9"/>
  <c r="M8" i="9"/>
  <c r="N8" i="9"/>
  <c r="O8" i="9"/>
  <c r="P8" i="9"/>
  <c r="Q8" i="9"/>
  <c r="R8" i="9"/>
  <c r="S8" i="9"/>
  <c r="T8" i="9"/>
  <c r="M9" i="9"/>
  <c r="N9" i="9"/>
  <c r="O9" i="9"/>
  <c r="P9" i="9"/>
  <c r="Q9" i="9"/>
  <c r="R9" i="9"/>
  <c r="S9" i="9"/>
  <c r="T9" i="9"/>
  <c r="M10" i="9"/>
  <c r="N10" i="9"/>
  <c r="O10" i="9"/>
  <c r="P10" i="9"/>
  <c r="Q10" i="9"/>
  <c r="R10" i="9"/>
  <c r="S10" i="9"/>
  <c r="T10" i="9"/>
  <c r="M11" i="9"/>
  <c r="N11" i="9"/>
  <c r="O11" i="9"/>
  <c r="P11" i="9"/>
  <c r="Q11" i="9"/>
  <c r="R11" i="9"/>
  <c r="S11" i="9"/>
  <c r="T11" i="9"/>
  <c r="M12" i="9"/>
  <c r="N12" i="9"/>
  <c r="O12" i="9"/>
  <c r="P12" i="9"/>
  <c r="Q12" i="9"/>
  <c r="R12" i="9"/>
  <c r="S12" i="9"/>
  <c r="T12" i="9"/>
  <c r="M13" i="9"/>
  <c r="N13" i="9"/>
  <c r="O13" i="9"/>
  <c r="P13" i="9"/>
  <c r="Q13" i="9"/>
  <c r="R13" i="9"/>
  <c r="S13" i="9"/>
  <c r="T13" i="9"/>
  <c r="M14" i="9"/>
  <c r="N14" i="9"/>
  <c r="O14" i="9"/>
  <c r="P14" i="9"/>
  <c r="Q14" i="9"/>
  <c r="R14" i="9"/>
  <c r="S14" i="9"/>
  <c r="T14" i="9"/>
  <c r="M15" i="9"/>
  <c r="N15" i="9"/>
  <c r="O15" i="9"/>
  <c r="P15" i="9"/>
  <c r="Q15" i="9"/>
  <c r="R15" i="9"/>
  <c r="S15" i="9"/>
  <c r="T15" i="9"/>
  <c r="M16" i="9"/>
  <c r="N16" i="9"/>
  <c r="O16" i="9"/>
  <c r="P16" i="9"/>
  <c r="Q16" i="9"/>
  <c r="R16" i="9"/>
  <c r="S16" i="9"/>
  <c r="T16" i="9"/>
  <c r="M17" i="9"/>
  <c r="N17" i="9"/>
  <c r="O17" i="9"/>
  <c r="P17" i="9"/>
  <c r="Q17" i="9"/>
  <c r="R17" i="9"/>
  <c r="S17" i="9"/>
  <c r="T17" i="9"/>
  <c r="M18" i="9"/>
  <c r="N18" i="9"/>
  <c r="O18" i="9"/>
  <c r="P18" i="9"/>
  <c r="Q18" i="9"/>
  <c r="R18" i="9"/>
  <c r="S18" i="9"/>
  <c r="T18" i="9"/>
  <c r="M19" i="9"/>
  <c r="N19" i="9"/>
  <c r="O19" i="9"/>
  <c r="P19" i="9"/>
  <c r="Q19" i="9"/>
  <c r="R19" i="9"/>
  <c r="S19" i="9"/>
  <c r="T19" i="9"/>
  <c r="M20" i="9"/>
  <c r="N20" i="9"/>
  <c r="O20" i="9"/>
  <c r="P20" i="9"/>
  <c r="Q20" i="9"/>
  <c r="R20" i="9"/>
  <c r="S20" i="9"/>
  <c r="T20" i="9"/>
  <c r="M21" i="9"/>
  <c r="N21" i="9"/>
  <c r="O21" i="9"/>
  <c r="P21" i="9"/>
  <c r="Q21" i="9"/>
  <c r="R21" i="9"/>
  <c r="S21" i="9"/>
  <c r="T21" i="9"/>
  <c r="M22" i="9"/>
  <c r="N22" i="9"/>
  <c r="O22" i="9"/>
  <c r="P22" i="9"/>
  <c r="Q22" i="9"/>
  <c r="R22" i="9"/>
  <c r="S22" i="9"/>
  <c r="T22" i="9"/>
  <c r="M23" i="9"/>
  <c r="N23" i="9"/>
  <c r="O23" i="9"/>
  <c r="P23" i="9"/>
  <c r="Q23" i="9"/>
  <c r="R23" i="9"/>
  <c r="S23" i="9"/>
  <c r="T23" i="9"/>
  <c r="M24" i="9"/>
  <c r="N24" i="9"/>
  <c r="O24" i="9"/>
  <c r="P24" i="9"/>
  <c r="Q24" i="9"/>
  <c r="R24" i="9"/>
  <c r="S24" i="9"/>
  <c r="T24" i="9"/>
  <c r="M25" i="9"/>
  <c r="N25" i="9"/>
  <c r="O25" i="9"/>
  <c r="P25" i="9"/>
  <c r="Q25" i="9"/>
  <c r="R25" i="9"/>
  <c r="S25" i="9"/>
  <c r="T25" i="9"/>
  <c r="M26" i="9"/>
  <c r="N26" i="9"/>
  <c r="O26" i="9"/>
  <c r="P26" i="9"/>
  <c r="Q26" i="9"/>
  <c r="R26" i="9"/>
  <c r="S26" i="9"/>
  <c r="T26" i="9"/>
  <c r="M27" i="9"/>
  <c r="N27" i="9"/>
  <c r="O27" i="9"/>
  <c r="P27" i="9"/>
  <c r="Q27" i="9"/>
  <c r="R27" i="9"/>
  <c r="S27" i="9"/>
  <c r="T27" i="9"/>
  <c r="M28" i="9"/>
  <c r="N28" i="9"/>
  <c r="O28" i="9"/>
  <c r="P28" i="9"/>
  <c r="Q28" i="9"/>
  <c r="R28" i="9"/>
  <c r="S28" i="9"/>
  <c r="T28" i="9"/>
  <c r="M29" i="9"/>
  <c r="N29" i="9"/>
  <c r="O29" i="9"/>
  <c r="P29" i="9"/>
  <c r="Q29" i="9"/>
  <c r="R29" i="9"/>
  <c r="S29" i="9"/>
  <c r="T29" i="9"/>
  <c r="M30" i="9"/>
  <c r="N30" i="9"/>
  <c r="O30" i="9"/>
  <c r="P30" i="9"/>
  <c r="Q30" i="9"/>
  <c r="R30" i="9"/>
  <c r="S30" i="9"/>
  <c r="T30" i="9"/>
  <c r="M31" i="9"/>
  <c r="N31" i="9"/>
  <c r="O31" i="9"/>
  <c r="P31" i="9"/>
  <c r="Q31" i="9"/>
  <c r="R31" i="9"/>
  <c r="S31" i="9"/>
  <c r="T31" i="9"/>
  <c r="M32" i="9"/>
  <c r="N32" i="9"/>
  <c r="O32" i="9"/>
  <c r="P32" i="9"/>
  <c r="Q32" i="9"/>
  <c r="R32" i="9"/>
  <c r="S32" i="9"/>
  <c r="T32" i="9"/>
  <c r="M33" i="9"/>
  <c r="N33" i="9"/>
  <c r="O33" i="9"/>
  <c r="P33" i="9"/>
  <c r="Q33" i="9"/>
  <c r="R33" i="9"/>
  <c r="S33" i="9"/>
  <c r="T33" i="9"/>
  <c r="M34" i="9"/>
  <c r="N34" i="9"/>
  <c r="O34" i="9"/>
  <c r="P34" i="9"/>
  <c r="Q34" i="9"/>
  <c r="R34" i="9"/>
  <c r="S34" i="9"/>
  <c r="T34" i="9"/>
  <c r="M35" i="9"/>
  <c r="N35" i="9"/>
  <c r="O35" i="9"/>
  <c r="P35" i="9"/>
  <c r="Q35" i="9"/>
  <c r="R35" i="9"/>
  <c r="S35" i="9"/>
  <c r="T35" i="9"/>
  <c r="M36" i="9"/>
  <c r="N36" i="9"/>
  <c r="O36" i="9"/>
  <c r="P36" i="9"/>
  <c r="Q36" i="9"/>
  <c r="R36" i="9"/>
  <c r="S36" i="9"/>
  <c r="T36" i="9"/>
  <c r="M37" i="9"/>
  <c r="N37" i="9"/>
  <c r="O37" i="9"/>
  <c r="P37" i="9"/>
  <c r="Q37" i="9"/>
  <c r="R37" i="9"/>
  <c r="S37" i="9"/>
  <c r="T37" i="9"/>
  <c r="M38" i="9"/>
  <c r="N38" i="9"/>
  <c r="O38" i="9"/>
  <c r="P38" i="9"/>
  <c r="Q38" i="9"/>
  <c r="R38" i="9"/>
  <c r="S38" i="9"/>
  <c r="T38" i="9"/>
  <c r="M39" i="9"/>
  <c r="N39" i="9"/>
  <c r="O39" i="9"/>
  <c r="P39" i="9"/>
  <c r="Q39" i="9"/>
  <c r="R39" i="9"/>
  <c r="S39" i="9"/>
  <c r="T39" i="9"/>
  <c r="M40" i="9"/>
  <c r="N40" i="9"/>
  <c r="O40" i="9"/>
  <c r="P40" i="9"/>
  <c r="Q40" i="9"/>
  <c r="R40" i="9"/>
  <c r="S40" i="9"/>
  <c r="T40" i="9"/>
  <c r="M41" i="9"/>
  <c r="N41" i="9"/>
  <c r="O41" i="9"/>
  <c r="P41" i="9"/>
  <c r="Q41" i="9"/>
  <c r="R41" i="9"/>
  <c r="S41" i="9"/>
  <c r="T41" i="9"/>
  <c r="M42" i="9"/>
  <c r="N42" i="9"/>
  <c r="O42" i="9"/>
  <c r="P42" i="9"/>
  <c r="Q42" i="9"/>
  <c r="R42" i="9"/>
  <c r="S42" i="9"/>
  <c r="T42" i="9"/>
  <c r="M43" i="9"/>
  <c r="N43" i="9"/>
  <c r="O43" i="9"/>
  <c r="P43" i="9"/>
  <c r="Q43" i="9"/>
  <c r="R43" i="9"/>
  <c r="S43" i="9"/>
  <c r="T43" i="9"/>
  <c r="M44" i="9"/>
  <c r="N44" i="9"/>
  <c r="O44" i="9"/>
  <c r="P44" i="9"/>
  <c r="Q44" i="9"/>
  <c r="R44" i="9"/>
  <c r="S44" i="9"/>
  <c r="T44" i="9"/>
  <c r="M45" i="9"/>
  <c r="N45" i="9"/>
  <c r="O45" i="9"/>
  <c r="P45" i="9"/>
  <c r="Q45" i="9"/>
  <c r="R45" i="9"/>
  <c r="S45" i="9"/>
  <c r="T45" i="9"/>
  <c r="M46" i="9"/>
  <c r="N46" i="9"/>
  <c r="O46" i="9"/>
  <c r="P46" i="9"/>
  <c r="Q46" i="9"/>
  <c r="R46" i="9"/>
  <c r="S46" i="9"/>
  <c r="T46" i="9"/>
  <c r="M47" i="9"/>
  <c r="N47" i="9"/>
  <c r="O47" i="9"/>
  <c r="P47" i="9"/>
  <c r="Q47" i="9"/>
  <c r="R47" i="9"/>
  <c r="S47" i="9"/>
  <c r="T47" i="9"/>
  <c r="M48" i="9"/>
  <c r="N48" i="9"/>
  <c r="O48" i="9"/>
  <c r="P48" i="9"/>
  <c r="Q48" i="9"/>
  <c r="R48" i="9"/>
  <c r="S48" i="9"/>
  <c r="T48" i="9"/>
  <c r="M49" i="9"/>
  <c r="N49" i="9"/>
  <c r="O49" i="9"/>
  <c r="P49" i="9"/>
  <c r="Q49" i="9"/>
  <c r="R49" i="9"/>
  <c r="S49" i="9"/>
  <c r="T49" i="9"/>
  <c r="M50" i="9"/>
  <c r="N50" i="9"/>
  <c r="O50" i="9"/>
  <c r="P50" i="9"/>
  <c r="Q50" i="9"/>
  <c r="R50" i="9"/>
  <c r="S50" i="9"/>
  <c r="T50" i="9"/>
  <c r="M51" i="9"/>
  <c r="N51" i="9"/>
  <c r="O51" i="9"/>
  <c r="P51" i="9"/>
  <c r="Q51" i="9"/>
  <c r="R51" i="9"/>
  <c r="S51" i="9"/>
  <c r="T51" i="9"/>
  <c r="M52" i="9"/>
  <c r="N52" i="9"/>
  <c r="O52" i="9"/>
  <c r="P52" i="9"/>
  <c r="Q52" i="9"/>
  <c r="R52" i="9"/>
  <c r="S52" i="9"/>
  <c r="T52" i="9"/>
  <c r="M53" i="9"/>
  <c r="N53" i="9"/>
  <c r="O53" i="9"/>
  <c r="P53" i="9"/>
  <c r="Q53" i="9"/>
  <c r="R53" i="9"/>
  <c r="S53" i="9"/>
  <c r="T53" i="9"/>
  <c r="M54" i="9"/>
  <c r="N54" i="9"/>
  <c r="O54" i="9"/>
  <c r="P54" i="9"/>
  <c r="Q54" i="9"/>
  <c r="R54" i="9"/>
  <c r="S54" i="9"/>
  <c r="T54" i="9"/>
  <c r="M55" i="9"/>
  <c r="N55" i="9"/>
  <c r="O55" i="9"/>
  <c r="P55" i="9"/>
  <c r="Q55" i="9"/>
  <c r="R55" i="9"/>
  <c r="S55" i="9"/>
  <c r="T55" i="9"/>
  <c r="M56" i="9"/>
  <c r="N56" i="9"/>
  <c r="O56" i="9"/>
  <c r="P56" i="9"/>
  <c r="Q56" i="9"/>
  <c r="R56" i="9"/>
  <c r="S56" i="9"/>
  <c r="T56" i="9"/>
  <c r="M57" i="9"/>
  <c r="N57" i="9"/>
  <c r="O57" i="9"/>
  <c r="P57" i="9"/>
  <c r="Q57" i="9"/>
  <c r="R57" i="9"/>
  <c r="S57" i="9"/>
  <c r="T57" i="9"/>
  <c r="M58" i="9"/>
  <c r="N58" i="9"/>
  <c r="O58" i="9"/>
  <c r="P58" i="9"/>
  <c r="Q58" i="9"/>
  <c r="R58" i="9"/>
  <c r="S58" i="9"/>
  <c r="T58" i="9"/>
  <c r="M59" i="9"/>
  <c r="N59" i="9"/>
  <c r="O59" i="9"/>
  <c r="P59" i="9"/>
  <c r="Q59" i="9"/>
  <c r="R59" i="9"/>
  <c r="S59" i="9"/>
  <c r="T59" i="9"/>
  <c r="M60" i="9"/>
  <c r="N60" i="9"/>
  <c r="O60" i="9"/>
  <c r="P60" i="9"/>
  <c r="Q60" i="9"/>
  <c r="R60" i="9"/>
  <c r="S60" i="9"/>
  <c r="T60" i="9"/>
  <c r="M61" i="9"/>
  <c r="N61" i="9"/>
  <c r="O61" i="9"/>
  <c r="P61" i="9"/>
  <c r="Q61" i="9"/>
  <c r="R61" i="9"/>
  <c r="S61" i="9"/>
  <c r="T61" i="9"/>
  <c r="M62" i="9"/>
  <c r="N62" i="9"/>
  <c r="O62" i="9"/>
  <c r="P62" i="9"/>
  <c r="Q62" i="9"/>
  <c r="R62" i="9"/>
  <c r="S62" i="9"/>
  <c r="T62" i="9"/>
  <c r="M63" i="9"/>
  <c r="N63" i="9"/>
  <c r="O63" i="9"/>
  <c r="P63" i="9"/>
  <c r="Q63" i="9"/>
  <c r="R63" i="9"/>
  <c r="S63" i="9"/>
  <c r="T63" i="9"/>
  <c r="M64" i="9"/>
  <c r="N64" i="9"/>
  <c r="O64" i="9"/>
  <c r="P64" i="9"/>
  <c r="Q64" i="9"/>
  <c r="R64" i="9"/>
  <c r="S64" i="9"/>
  <c r="T64" i="9"/>
  <c r="M65" i="9"/>
  <c r="N65" i="9"/>
  <c r="O65" i="9"/>
  <c r="P65" i="9"/>
  <c r="Q65" i="9"/>
  <c r="R65" i="9"/>
  <c r="S65" i="9"/>
  <c r="T65" i="9"/>
  <c r="M66" i="9"/>
  <c r="N66" i="9"/>
  <c r="O66" i="9"/>
  <c r="P66" i="9"/>
  <c r="Q66" i="9"/>
  <c r="R66" i="9"/>
  <c r="S66" i="9"/>
  <c r="T66" i="9"/>
  <c r="M67" i="9"/>
  <c r="N67" i="9"/>
  <c r="O67" i="9"/>
  <c r="P67" i="9"/>
  <c r="Q67" i="9"/>
  <c r="R67" i="9"/>
  <c r="S67" i="9"/>
  <c r="T67" i="9"/>
  <c r="M68" i="9"/>
  <c r="N68" i="9"/>
  <c r="O68" i="9"/>
  <c r="P68" i="9"/>
  <c r="Q68" i="9"/>
  <c r="R68" i="9"/>
  <c r="S68" i="9"/>
  <c r="T68" i="9"/>
  <c r="M69" i="9"/>
  <c r="N69" i="9"/>
  <c r="O69" i="9"/>
  <c r="P69" i="9"/>
  <c r="Q69" i="9"/>
  <c r="R69" i="9"/>
  <c r="S69" i="9"/>
  <c r="T69" i="9"/>
  <c r="M70" i="9"/>
  <c r="N70" i="9"/>
  <c r="O70" i="9"/>
  <c r="P70" i="9"/>
  <c r="Q70" i="9"/>
  <c r="R70" i="9"/>
  <c r="S70" i="9"/>
  <c r="T70" i="9"/>
  <c r="M71" i="9"/>
  <c r="N71" i="9"/>
  <c r="O71" i="9"/>
  <c r="P71" i="9"/>
  <c r="Q71" i="9"/>
  <c r="R71" i="9"/>
  <c r="S71" i="9"/>
  <c r="T71" i="9"/>
  <c r="M72" i="9"/>
  <c r="N72" i="9"/>
  <c r="O72" i="9"/>
  <c r="P72" i="9"/>
  <c r="Q72" i="9"/>
  <c r="R72" i="9"/>
  <c r="S72" i="9"/>
  <c r="T72" i="9"/>
  <c r="M73" i="9"/>
  <c r="N73" i="9"/>
  <c r="O73" i="9"/>
  <c r="P73" i="9"/>
  <c r="Q73" i="9"/>
  <c r="R73" i="9"/>
  <c r="S73" i="9"/>
  <c r="T73" i="9"/>
  <c r="M74" i="9"/>
  <c r="N74" i="9"/>
  <c r="O74" i="9"/>
  <c r="P74" i="9"/>
  <c r="Q74" i="9"/>
  <c r="R74" i="9"/>
  <c r="S74" i="9"/>
  <c r="T74" i="9"/>
  <c r="M75" i="9"/>
  <c r="N75" i="9"/>
  <c r="O75" i="9"/>
  <c r="P75" i="9"/>
  <c r="Q75" i="9"/>
  <c r="R75" i="9"/>
  <c r="S75" i="9"/>
  <c r="T75" i="9"/>
  <c r="M76" i="9"/>
  <c r="N76" i="9"/>
  <c r="O76" i="9"/>
  <c r="P76" i="9"/>
  <c r="Q76" i="9"/>
  <c r="R76" i="9"/>
  <c r="S76" i="9"/>
  <c r="T76" i="9"/>
  <c r="M77" i="9"/>
  <c r="N77" i="9"/>
  <c r="O77" i="9"/>
  <c r="P77" i="9"/>
  <c r="Q77" i="9"/>
  <c r="R77" i="9"/>
  <c r="S77" i="9"/>
  <c r="T77" i="9"/>
  <c r="M78" i="9"/>
  <c r="N78" i="9"/>
  <c r="O78" i="9"/>
  <c r="P78" i="9"/>
  <c r="Q78" i="9"/>
  <c r="R78" i="9"/>
  <c r="S78" i="9"/>
  <c r="T78" i="9"/>
  <c r="M79" i="9"/>
  <c r="N79" i="9"/>
  <c r="O79" i="9"/>
  <c r="P79" i="9"/>
  <c r="Q79" i="9"/>
  <c r="R79" i="9"/>
  <c r="S79" i="9"/>
  <c r="T79" i="9"/>
  <c r="M80" i="9"/>
  <c r="N80" i="9"/>
  <c r="O80" i="9"/>
  <c r="P80" i="9"/>
  <c r="Q80" i="9"/>
  <c r="R80" i="9"/>
  <c r="S80" i="9"/>
  <c r="T80" i="9"/>
  <c r="M81" i="9"/>
  <c r="N81" i="9"/>
  <c r="O81" i="9"/>
  <c r="P81" i="9"/>
  <c r="Q81" i="9"/>
  <c r="R81" i="9"/>
  <c r="S81" i="9"/>
  <c r="T81" i="9"/>
  <c r="M82" i="9"/>
  <c r="N82" i="9"/>
  <c r="O82" i="9"/>
  <c r="P82" i="9"/>
  <c r="Q82" i="9"/>
  <c r="R82" i="9"/>
  <c r="S82" i="9"/>
  <c r="T82" i="9"/>
  <c r="M83" i="9"/>
  <c r="N83" i="9"/>
  <c r="O83" i="9"/>
  <c r="P83" i="9"/>
  <c r="Q83" i="9"/>
  <c r="R83" i="9"/>
  <c r="S83" i="9"/>
  <c r="T83" i="9"/>
  <c r="M84" i="9"/>
  <c r="N84" i="9"/>
  <c r="O84" i="9"/>
  <c r="P84" i="9"/>
  <c r="Q84" i="9"/>
  <c r="R84" i="9"/>
  <c r="S84" i="9"/>
  <c r="T84" i="9"/>
  <c r="M85" i="9"/>
  <c r="N85" i="9"/>
  <c r="O85" i="9"/>
  <c r="P85" i="9"/>
  <c r="Q85" i="9"/>
  <c r="R85" i="9"/>
  <c r="S85" i="9"/>
  <c r="T85" i="9"/>
  <c r="M86" i="9"/>
  <c r="N86" i="9"/>
  <c r="O86" i="9"/>
  <c r="P86" i="9"/>
  <c r="Q86" i="9"/>
  <c r="R86" i="9"/>
  <c r="S86" i="9"/>
  <c r="T86" i="9"/>
  <c r="M87" i="9"/>
  <c r="N87" i="9"/>
  <c r="O87" i="9"/>
  <c r="P87" i="9"/>
  <c r="Q87" i="9"/>
  <c r="R87" i="9"/>
  <c r="S87" i="9"/>
  <c r="T87" i="9"/>
  <c r="M88" i="9"/>
  <c r="N88" i="9"/>
  <c r="O88" i="9"/>
  <c r="P88" i="9"/>
  <c r="Q88" i="9"/>
  <c r="R88" i="9"/>
  <c r="S88" i="9"/>
  <c r="T88" i="9"/>
  <c r="M89" i="9"/>
  <c r="N89" i="9"/>
  <c r="O89" i="9"/>
  <c r="P89" i="9"/>
  <c r="Q89" i="9"/>
  <c r="R89" i="9"/>
  <c r="S89" i="9"/>
  <c r="T89" i="9"/>
  <c r="M90" i="9"/>
  <c r="N90" i="9"/>
  <c r="O90" i="9"/>
  <c r="P90" i="9"/>
  <c r="Q90" i="9"/>
  <c r="R90" i="9"/>
  <c r="S90" i="9"/>
  <c r="T90" i="9"/>
  <c r="M91" i="9"/>
  <c r="N91" i="9"/>
  <c r="O91" i="9"/>
  <c r="P91" i="9"/>
  <c r="Q91" i="9"/>
  <c r="R91" i="9"/>
  <c r="S91" i="9"/>
  <c r="T91" i="9"/>
  <c r="M92" i="9"/>
  <c r="N92" i="9"/>
  <c r="O92" i="9"/>
  <c r="P92" i="9"/>
  <c r="Q92" i="9"/>
  <c r="R92" i="9"/>
  <c r="S92" i="9"/>
  <c r="T92" i="9"/>
  <c r="M93" i="9"/>
  <c r="N93" i="9"/>
  <c r="O93" i="9"/>
  <c r="P93" i="9"/>
  <c r="Q93" i="9"/>
  <c r="R93" i="9"/>
  <c r="S93" i="9"/>
  <c r="T93" i="9"/>
  <c r="M94" i="9"/>
  <c r="N94" i="9"/>
  <c r="O94" i="9"/>
  <c r="P94" i="9"/>
  <c r="Q94" i="9"/>
  <c r="R94" i="9"/>
  <c r="S94" i="9"/>
  <c r="T94" i="9"/>
  <c r="M95" i="9"/>
  <c r="N95" i="9"/>
  <c r="O95" i="9"/>
  <c r="P95" i="9"/>
  <c r="Q95" i="9"/>
  <c r="R95" i="9"/>
  <c r="S95" i="9"/>
  <c r="T95" i="9"/>
  <c r="M96" i="9"/>
  <c r="N96" i="9"/>
  <c r="O96" i="9"/>
  <c r="P96" i="9"/>
  <c r="Q96" i="9"/>
  <c r="R96" i="9"/>
  <c r="S96" i="9"/>
  <c r="T96" i="9"/>
  <c r="M97" i="9"/>
  <c r="N97" i="9"/>
  <c r="O97" i="9"/>
  <c r="P97" i="9"/>
  <c r="Q97" i="9"/>
  <c r="R97" i="9"/>
  <c r="S97" i="9"/>
  <c r="T97" i="9"/>
  <c r="M98" i="9"/>
  <c r="N98" i="9"/>
  <c r="O98" i="9"/>
  <c r="P98" i="9"/>
  <c r="Q98" i="9"/>
  <c r="R98" i="9"/>
  <c r="S98" i="9"/>
  <c r="T98" i="9"/>
  <c r="M99" i="9"/>
  <c r="N99" i="9"/>
  <c r="O99" i="9"/>
  <c r="P99" i="9"/>
  <c r="Q99" i="9"/>
  <c r="R99" i="9"/>
  <c r="S99" i="9"/>
  <c r="T99" i="9"/>
  <c r="M100" i="9"/>
  <c r="N100" i="9"/>
  <c r="O100" i="9"/>
  <c r="P100" i="9"/>
  <c r="Q100" i="9"/>
  <c r="R100" i="9"/>
  <c r="S100" i="9"/>
  <c r="T100" i="9"/>
  <c r="M101" i="9"/>
  <c r="N101" i="9"/>
  <c r="O101" i="9"/>
  <c r="P101" i="9"/>
  <c r="Q101" i="9"/>
  <c r="R101" i="9"/>
  <c r="S101" i="9"/>
  <c r="T101" i="9"/>
  <c r="M102" i="9"/>
  <c r="N102" i="9"/>
  <c r="O102" i="9"/>
  <c r="P102" i="9"/>
  <c r="Q102" i="9"/>
  <c r="R102" i="9"/>
  <c r="S102" i="9"/>
  <c r="T102" i="9"/>
  <c r="M103" i="9"/>
  <c r="N103" i="9"/>
  <c r="O103" i="9"/>
  <c r="P103" i="9"/>
  <c r="Q103" i="9"/>
  <c r="R103" i="9"/>
  <c r="S103" i="9"/>
  <c r="T103" i="9"/>
  <c r="M104" i="9"/>
  <c r="N104" i="9"/>
  <c r="O104" i="9"/>
  <c r="P104" i="9"/>
  <c r="Q104" i="9"/>
  <c r="R104" i="9"/>
  <c r="S104" i="9"/>
  <c r="T104" i="9"/>
  <c r="M105" i="9"/>
  <c r="N105" i="9"/>
  <c r="O105" i="9"/>
  <c r="P105" i="9"/>
  <c r="Q105" i="9"/>
  <c r="R105" i="9"/>
  <c r="S105" i="9"/>
  <c r="T105" i="9"/>
  <c r="M106" i="9"/>
  <c r="N106" i="9"/>
  <c r="O106" i="9"/>
  <c r="P106" i="9"/>
  <c r="Q106" i="9"/>
  <c r="R106" i="9"/>
  <c r="S106" i="9"/>
  <c r="T106" i="9"/>
  <c r="M107" i="9"/>
  <c r="N107" i="9"/>
  <c r="O107" i="9"/>
  <c r="P107" i="9"/>
  <c r="Q107" i="9"/>
  <c r="R107" i="9"/>
  <c r="S107" i="9"/>
  <c r="T107" i="9"/>
  <c r="M108" i="9"/>
  <c r="N108" i="9"/>
  <c r="O108" i="9"/>
  <c r="P108" i="9"/>
  <c r="Q108" i="9"/>
  <c r="R108" i="9"/>
  <c r="S108" i="9"/>
  <c r="T108" i="9"/>
  <c r="M109" i="9"/>
  <c r="N109" i="9"/>
  <c r="O109" i="9"/>
  <c r="P109" i="9"/>
  <c r="Q109" i="9"/>
  <c r="R109" i="9"/>
  <c r="S109" i="9"/>
  <c r="T109" i="9"/>
  <c r="M110" i="9"/>
  <c r="N110" i="9"/>
  <c r="O110" i="9"/>
  <c r="P110" i="9"/>
  <c r="Q110" i="9"/>
  <c r="R110" i="9"/>
  <c r="S110" i="9"/>
  <c r="T110" i="9"/>
  <c r="M111" i="9"/>
  <c r="N111" i="9"/>
  <c r="O111" i="9"/>
  <c r="P111" i="9"/>
  <c r="Q111" i="9"/>
  <c r="R111" i="9"/>
  <c r="S111" i="9"/>
  <c r="T111" i="9"/>
  <c r="M112" i="9"/>
  <c r="N112" i="9"/>
  <c r="O112" i="9"/>
  <c r="P112" i="9"/>
  <c r="Q112" i="9"/>
  <c r="R112" i="9"/>
  <c r="S112" i="9"/>
  <c r="T112" i="9"/>
  <c r="M113" i="9"/>
  <c r="N113" i="9"/>
  <c r="O113" i="9"/>
  <c r="P113" i="9"/>
  <c r="Q113" i="9"/>
  <c r="R113" i="9"/>
  <c r="S113" i="9"/>
  <c r="T113" i="9"/>
  <c r="M114" i="9"/>
  <c r="N114" i="9"/>
  <c r="O114" i="9"/>
  <c r="P114" i="9"/>
  <c r="Q114" i="9"/>
  <c r="R114" i="9"/>
  <c r="S114" i="9"/>
  <c r="T114" i="9"/>
  <c r="M115" i="9"/>
  <c r="N115" i="9"/>
  <c r="O115" i="9"/>
  <c r="P115" i="9"/>
  <c r="Q115" i="9"/>
  <c r="R115" i="9"/>
  <c r="S115" i="9"/>
  <c r="T115" i="9"/>
  <c r="M116" i="9"/>
  <c r="N116" i="9"/>
  <c r="O116" i="9"/>
  <c r="P116" i="9"/>
  <c r="Q116" i="9"/>
  <c r="R116" i="9"/>
  <c r="S116" i="9"/>
  <c r="T116" i="9"/>
  <c r="M117" i="9"/>
  <c r="N117" i="9"/>
  <c r="O117" i="9"/>
  <c r="P117" i="9"/>
  <c r="Q117" i="9"/>
  <c r="R117" i="9"/>
  <c r="S117" i="9"/>
  <c r="T117" i="9"/>
  <c r="M118" i="9"/>
  <c r="N118" i="9"/>
  <c r="O118" i="9"/>
  <c r="P118" i="9"/>
  <c r="Q118" i="9"/>
  <c r="R118" i="9"/>
  <c r="S118" i="9"/>
  <c r="T118" i="9"/>
  <c r="M119" i="9"/>
  <c r="N119" i="9"/>
  <c r="O119" i="9"/>
  <c r="P119" i="9"/>
  <c r="Q119" i="9"/>
  <c r="R119" i="9"/>
  <c r="S119" i="9"/>
  <c r="T119" i="9"/>
  <c r="M120" i="9"/>
  <c r="N120" i="9"/>
  <c r="O120" i="9"/>
  <c r="P120" i="9"/>
  <c r="Q120" i="9"/>
  <c r="R120" i="9"/>
  <c r="S120" i="9"/>
  <c r="T120" i="9"/>
  <c r="M121" i="9"/>
  <c r="N121" i="9"/>
  <c r="O121" i="9"/>
  <c r="P121" i="9"/>
  <c r="Q121" i="9"/>
  <c r="R121" i="9"/>
  <c r="S121" i="9"/>
  <c r="T121" i="9"/>
  <c r="M122" i="9"/>
  <c r="N122" i="9"/>
  <c r="O122" i="9"/>
  <c r="P122" i="9"/>
  <c r="Q122" i="9"/>
  <c r="R122" i="9"/>
  <c r="S122" i="9"/>
  <c r="T122" i="9"/>
  <c r="M123" i="9"/>
  <c r="N123" i="9"/>
  <c r="O123" i="9"/>
  <c r="P123" i="9"/>
  <c r="Q123" i="9"/>
  <c r="R123" i="9"/>
  <c r="S123" i="9"/>
  <c r="T123" i="9"/>
  <c r="M124" i="9"/>
  <c r="N124" i="9"/>
  <c r="O124" i="9"/>
  <c r="P124" i="9"/>
  <c r="Q124" i="9"/>
  <c r="R124" i="9"/>
  <c r="S124" i="9"/>
  <c r="T124" i="9"/>
  <c r="M125" i="9"/>
  <c r="N125" i="9"/>
  <c r="O125" i="9"/>
  <c r="P125" i="9"/>
  <c r="Q125" i="9"/>
  <c r="R125" i="9"/>
  <c r="S125" i="9"/>
  <c r="T125" i="9"/>
  <c r="M126" i="9"/>
  <c r="N126" i="9"/>
  <c r="O126" i="9"/>
  <c r="P126" i="9"/>
  <c r="Q126" i="9"/>
  <c r="R126" i="9"/>
  <c r="S126" i="9"/>
  <c r="T126" i="9"/>
  <c r="M127" i="9"/>
  <c r="N127" i="9"/>
  <c r="O127" i="9"/>
  <c r="P127" i="9"/>
  <c r="Q127" i="9"/>
  <c r="R127" i="9"/>
  <c r="S127" i="9"/>
  <c r="T127" i="9"/>
  <c r="M128" i="9"/>
  <c r="N128" i="9"/>
  <c r="O128" i="9"/>
  <c r="P128" i="9"/>
  <c r="Q128" i="9"/>
  <c r="R128" i="9"/>
  <c r="S128" i="9"/>
  <c r="T128" i="9"/>
  <c r="M129" i="9"/>
  <c r="N129" i="9"/>
  <c r="O129" i="9"/>
  <c r="P129" i="9"/>
  <c r="Q129" i="9"/>
  <c r="R129" i="9"/>
  <c r="S129" i="9"/>
  <c r="T129" i="9"/>
  <c r="M130" i="9"/>
  <c r="N130" i="9"/>
  <c r="O130" i="9"/>
  <c r="P130" i="9"/>
  <c r="Q130" i="9"/>
  <c r="R130" i="9"/>
  <c r="S130" i="9"/>
  <c r="T130" i="9"/>
  <c r="M131" i="9"/>
  <c r="N131" i="9"/>
  <c r="O131" i="9"/>
  <c r="P131" i="9"/>
  <c r="Q131" i="9"/>
  <c r="R131" i="9"/>
  <c r="S131" i="9"/>
  <c r="T131" i="9"/>
  <c r="M132" i="9"/>
  <c r="N132" i="9"/>
  <c r="O132" i="9"/>
  <c r="P132" i="9"/>
  <c r="Q132" i="9"/>
  <c r="R132" i="9"/>
  <c r="S132" i="9"/>
  <c r="T132" i="9"/>
  <c r="M133" i="9"/>
  <c r="N133" i="9"/>
  <c r="O133" i="9"/>
  <c r="P133" i="9"/>
  <c r="Q133" i="9"/>
  <c r="R133" i="9"/>
  <c r="S133" i="9"/>
  <c r="T133" i="9"/>
  <c r="M134" i="9"/>
  <c r="N134" i="9"/>
  <c r="O134" i="9"/>
  <c r="P134" i="9"/>
  <c r="Q134" i="9"/>
  <c r="R134" i="9"/>
  <c r="S134" i="9"/>
  <c r="T134" i="9"/>
  <c r="M135" i="9"/>
  <c r="N135" i="9"/>
  <c r="O135" i="9"/>
  <c r="P135" i="9"/>
  <c r="Q135" i="9"/>
  <c r="R135" i="9"/>
  <c r="S135" i="9"/>
  <c r="T135" i="9"/>
  <c r="M136" i="9"/>
  <c r="N136" i="9"/>
  <c r="O136" i="9"/>
  <c r="P136" i="9"/>
  <c r="Q136" i="9"/>
  <c r="R136" i="9"/>
  <c r="S136" i="9"/>
  <c r="T136" i="9"/>
  <c r="M137" i="9"/>
  <c r="N137" i="9"/>
  <c r="O137" i="9"/>
  <c r="P137" i="9"/>
  <c r="Q137" i="9"/>
  <c r="R137" i="9"/>
  <c r="S137" i="9"/>
  <c r="T137" i="9"/>
  <c r="M138" i="9"/>
  <c r="N138" i="9"/>
  <c r="O138" i="9"/>
  <c r="P138" i="9"/>
  <c r="Q138" i="9"/>
  <c r="R138" i="9"/>
  <c r="S138" i="9"/>
  <c r="T138" i="9"/>
  <c r="M139" i="9"/>
  <c r="N139" i="9"/>
  <c r="O139" i="9"/>
  <c r="P139" i="9"/>
  <c r="Q139" i="9"/>
  <c r="R139" i="9"/>
  <c r="S139" i="9"/>
  <c r="T139" i="9"/>
  <c r="M140" i="9"/>
  <c r="N140" i="9"/>
  <c r="O140" i="9"/>
  <c r="P140" i="9"/>
  <c r="Q140" i="9"/>
  <c r="R140" i="9"/>
  <c r="S140" i="9"/>
  <c r="T140" i="9"/>
  <c r="M141" i="9"/>
  <c r="N141" i="9"/>
  <c r="O141" i="9"/>
  <c r="P141" i="9"/>
  <c r="Q141" i="9"/>
  <c r="R141" i="9"/>
  <c r="S141" i="9"/>
  <c r="T141" i="9"/>
  <c r="M142" i="9"/>
  <c r="N142" i="9"/>
  <c r="O142" i="9"/>
  <c r="P142" i="9"/>
  <c r="Q142" i="9"/>
  <c r="R142" i="9"/>
  <c r="S142" i="9"/>
  <c r="T142" i="9"/>
  <c r="M143" i="9"/>
  <c r="N143" i="9"/>
  <c r="O143" i="9"/>
  <c r="P143" i="9"/>
  <c r="Q143" i="9"/>
  <c r="R143" i="9"/>
  <c r="S143" i="9"/>
  <c r="T143" i="9"/>
  <c r="M144" i="9"/>
  <c r="N144" i="9"/>
  <c r="O144" i="9"/>
  <c r="P144" i="9"/>
  <c r="Q144" i="9"/>
  <c r="R144" i="9"/>
  <c r="S144" i="9"/>
  <c r="T144" i="9"/>
  <c r="M145" i="9"/>
  <c r="N145" i="9"/>
  <c r="O145" i="9"/>
  <c r="P145" i="9"/>
  <c r="Q145" i="9"/>
  <c r="R145" i="9"/>
  <c r="S145" i="9"/>
  <c r="T145" i="9"/>
  <c r="M146" i="9"/>
  <c r="N146" i="9"/>
  <c r="O146" i="9"/>
  <c r="P146" i="9"/>
  <c r="Q146" i="9"/>
  <c r="R146" i="9"/>
  <c r="S146" i="9"/>
  <c r="T146" i="9"/>
  <c r="M147" i="9"/>
  <c r="N147" i="9"/>
  <c r="O147" i="9"/>
  <c r="P147" i="9"/>
  <c r="Q147" i="9"/>
  <c r="R147" i="9"/>
  <c r="S147" i="9"/>
  <c r="T147" i="9"/>
  <c r="M148" i="9"/>
  <c r="N148" i="9"/>
  <c r="O148" i="9"/>
  <c r="P148" i="9"/>
  <c r="Q148" i="9"/>
  <c r="R148" i="9"/>
  <c r="S148" i="9"/>
  <c r="T148" i="9"/>
  <c r="M149" i="9"/>
  <c r="N149" i="9"/>
  <c r="O149" i="9"/>
  <c r="P149" i="9"/>
  <c r="Q149" i="9"/>
  <c r="R149" i="9"/>
  <c r="S149" i="9"/>
  <c r="T149" i="9"/>
  <c r="M150" i="9"/>
  <c r="N150" i="9"/>
  <c r="O150" i="9"/>
  <c r="P150" i="9"/>
  <c r="Q150" i="9"/>
  <c r="R150" i="9"/>
  <c r="S150" i="9"/>
  <c r="T150" i="9"/>
  <c r="M151" i="9"/>
  <c r="N151" i="9"/>
  <c r="O151" i="9"/>
  <c r="P151" i="9"/>
  <c r="Q151" i="9"/>
  <c r="R151" i="9"/>
  <c r="S151" i="9"/>
  <c r="T151" i="9"/>
  <c r="M152" i="9"/>
  <c r="N152" i="9"/>
  <c r="O152" i="9"/>
  <c r="P152" i="9"/>
  <c r="Q152" i="9"/>
  <c r="R152" i="9"/>
  <c r="S152" i="9"/>
  <c r="T152" i="9"/>
  <c r="M153" i="9"/>
  <c r="N153" i="9"/>
  <c r="O153" i="9"/>
  <c r="P153" i="9"/>
  <c r="Q153" i="9"/>
  <c r="R153" i="9"/>
  <c r="S153" i="9"/>
  <c r="T153" i="9"/>
  <c r="M154" i="9"/>
  <c r="N154" i="9"/>
  <c r="O154" i="9"/>
  <c r="P154" i="9"/>
  <c r="Q154" i="9"/>
  <c r="R154" i="9"/>
  <c r="S154" i="9"/>
  <c r="T154" i="9"/>
  <c r="M155" i="9"/>
  <c r="N155" i="9"/>
  <c r="O155" i="9"/>
  <c r="P155" i="9"/>
  <c r="Q155" i="9"/>
  <c r="R155" i="9"/>
  <c r="S155" i="9"/>
  <c r="T155" i="9"/>
  <c r="M156" i="9"/>
  <c r="N156" i="9"/>
  <c r="O156" i="9"/>
  <c r="P156" i="9"/>
  <c r="Q156" i="9"/>
  <c r="R156" i="9"/>
  <c r="S156" i="9"/>
  <c r="T156" i="9"/>
  <c r="M157" i="9"/>
  <c r="N157" i="9"/>
  <c r="O157" i="9"/>
  <c r="P157" i="9"/>
  <c r="Q157" i="9"/>
  <c r="R157" i="9"/>
  <c r="S157" i="9"/>
  <c r="T157" i="9"/>
  <c r="M158" i="9"/>
  <c r="N158" i="9"/>
  <c r="O158" i="9"/>
  <c r="P158" i="9"/>
  <c r="Q158" i="9"/>
  <c r="R158" i="9"/>
  <c r="S158" i="9"/>
  <c r="T158" i="9"/>
  <c r="M159" i="9"/>
  <c r="N159" i="9"/>
  <c r="O159" i="9"/>
  <c r="P159" i="9"/>
  <c r="Q159" i="9"/>
  <c r="R159" i="9"/>
  <c r="S159" i="9"/>
  <c r="T159" i="9"/>
  <c r="M160" i="9"/>
  <c r="N160" i="9"/>
  <c r="O160" i="9"/>
  <c r="P160" i="9"/>
  <c r="Q160" i="9"/>
  <c r="R160" i="9"/>
  <c r="S160" i="9"/>
  <c r="T160" i="9"/>
  <c r="M161" i="9"/>
  <c r="N161" i="9"/>
  <c r="O161" i="9"/>
  <c r="P161" i="9"/>
  <c r="Q161" i="9"/>
  <c r="R161" i="9"/>
  <c r="S161" i="9"/>
  <c r="T161" i="9"/>
  <c r="M162" i="9"/>
  <c r="N162" i="9"/>
  <c r="O162" i="9"/>
  <c r="P162" i="9"/>
  <c r="Q162" i="9"/>
  <c r="R162" i="9"/>
  <c r="S162" i="9"/>
  <c r="T162" i="9"/>
  <c r="M163" i="9"/>
  <c r="N163" i="9"/>
  <c r="O163" i="9"/>
  <c r="P163" i="9"/>
  <c r="Q163" i="9"/>
  <c r="R163" i="9"/>
  <c r="S163" i="9"/>
  <c r="T163" i="9"/>
  <c r="M164" i="9"/>
  <c r="N164" i="9"/>
  <c r="O164" i="9"/>
  <c r="P164" i="9"/>
  <c r="Q164" i="9"/>
  <c r="R164" i="9"/>
  <c r="S164" i="9"/>
  <c r="T164" i="9"/>
  <c r="M165" i="9"/>
  <c r="N165" i="9"/>
  <c r="O165" i="9"/>
  <c r="P165" i="9"/>
  <c r="Q165" i="9"/>
  <c r="R165" i="9"/>
  <c r="S165" i="9"/>
  <c r="T165" i="9"/>
  <c r="M166" i="9"/>
  <c r="N166" i="9"/>
  <c r="O166" i="9"/>
  <c r="P166" i="9"/>
  <c r="Q166" i="9"/>
  <c r="R166" i="9"/>
  <c r="S166" i="9"/>
  <c r="T166" i="9"/>
  <c r="M167" i="9"/>
  <c r="N167" i="9"/>
  <c r="O167" i="9"/>
  <c r="P167" i="9"/>
  <c r="Q167" i="9"/>
  <c r="R167" i="9"/>
  <c r="S167" i="9"/>
  <c r="T167" i="9"/>
  <c r="M168" i="9"/>
  <c r="N168" i="9"/>
  <c r="O168" i="9"/>
  <c r="P168" i="9"/>
  <c r="Q168" i="9"/>
  <c r="R168" i="9"/>
  <c r="S168" i="9"/>
  <c r="T168" i="9"/>
  <c r="M169" i="9"/>
  <c r="N169" i="9"/>
  <c r="O169" i="9"/>
  <c r="P169" i="9"/>
  <c r="Q169" i="9"/>
  <c r="R169" i="9"/>
  <c r="S169" i="9"/>
  <c r="T169" i="9"/>
  <c r="M170" i="9"/>
  <c r="N170" i="9"/>
  <c r="O170" i="9"/>
  <c r="P170" i="9"/>
  <c r="Q170" i="9"/>
  <c r="R170" i="9"/>
  <c r="S170" i="9"/>
  <c r="T170" i="9"/>
  <c r="M171" i="9"/>
  <c r="N171" i="9"/>
  <c r="O171" i="9"/>
  <c r="P171" i="9"/>
  <c r="Q171" i="9"/>
  <c r="R171" i="9"/>
  <c r="S171" i="9"/>
  <c r="T171" i="9"/>
  <c r="M172" i="9"/>
  <c r="N172" i="9"/>
  <c r="O172" i="9"/>
  <c r="P172" i="9"/>
  <c r="Q172" i="9"/>
  <c r="R172" i="9"/>
  <c r="S172" i="9"/>
  <c r="T172" i="9"/>
  <c r="M173" i="9"/>
  <c r="N173" i="9"/>
  <c r="O173" i="9"/>
  <c r="P173" i="9"/>
  <c r="Q173" i="9"/>
  <c r="R173" i="9"/>
  <c r="S173" i="9"/>
  <c r="T173" i="9"/>
  <c r="M174" i="9"/>
  <c r="N174" i="9"/>
  <c r="O174" i="9"/>
  <c r="P174" i="9"/>
  <c r="Q174" i="9"/>
  <c r="R174" i="9"/>
  <c r="S174" i="9"/>
  <c r="T174" i="9"/>
  <c r="M175" i="9"/>
  <c r="N175" i="9"/>
  <c r="O175" i="9"/>
  <c r="P175" i="9"/>
  <c r="Q175" i="9"/>
  <c r="R175" i="9"/>
  <c r="S175" i="9"/>
  <c r="T175" i="9"/>
  <c r="M176" i="9"/>
  <c r="N176" i="9"/>
  <c r="O176" i="9"/>
  <c r="P176" i="9"/>
  <c r="Q176" i="9"/>
  <c r="R176" i="9"/>
  <c r="S176" i="9"/>
  <c r="T176" i="9"/>
  <c r="M177" i="9"/>
  <c r="N177" i="9"/>
  <c r="O177" i="9"/>
  <c r="P177" i="9"/>
  <c r="Q177" i="9"/>
  <c r="R177" i="9"/>
  <c r="S177" i="9"/>
  <c r="T177" i="9"/>
  <c r="M178" i="9"/>
  <c r="N178" i="9"/>
  <c r="O178" i="9"/>
  <c r="P178" i="9"/>
  <c r="Q178" i="9"/>
  <c r="R178" i="9"/>
  <c r="S178" i="9"/>
  <c r="T178" i="9"/>
  <c r="M179" i="9"/>
  <c r="N179" i="9"/>
  <c r="O179" i="9"/>
  <c r="P179" i="9"/>
  <c r="Q179" i="9"/>
  <c r="R179" i="9"/>
  <c r="S179" i="9"/>
  <c r="T179" i="9"/>
  <c r="M180" i="9"/>
  <c r="N180" i="9"/>
  <c r="O180" i="9"/>
  <c r="P180" i="9"/>
  <c r="Q180" i="9"/>
  <c r="R180" i="9"/>
  <c r="S180" i="9"/>
  <c r="T180" i="9"/>
  <c r="M181" i="9"/>
  <c r="N181" i="9"/>
  <c r="O181" i="9"/>
  <c r="P181" i="9"/>
  <c r="Q181" i="9"/>
  <c r="R181" i="9"/>
  <c r="S181" i="9"/>
  <c r="T181" i="9"/>
  <c r="M182" i="9"/>
  <c r="N182" i="9"/>
  <c r="O182" i="9"/>
  <c r="P182" i="9"/>
  <c r="Q182" i="9"/>
  <c r="R182" i="9"/>
  <c r="S182" i="9"/>
  <c r="T182" i="9"/>
  <c r="M183" i="9"/>
  <c r="N183" i="9"/>
  <c r="O183" i="9"/>
  <c r="P183" i="9"/>
  <c r="Q183" i="9"/>
  <c r="R183" i="9"/>
  <c r="S183" i="9"/>
  <c r="T183" i="9"/>
  <c r="M184" i="9"/>
  <c r="N184" i="9"/>
  <c r="O184" i="9"/>
  <c r="P184" i="9"/>
  <c r="Q184" i="9"/>
  <c r="R184" i="9"/>
  <c r="S184" i="9"/>
  <c r="T184" i="9"/>
  <c r="M185" i="9"/>
  <c r="N185" i="9"/>
  <c r="O185" i="9"/>
  <c r="P185" i="9"/>
  <c r="Q185" i="9"/>
  <c r="R185" i="9"/>
  <c r="S185" i="9"/>
  <c r="T185" i="9"/>
  <c r="M186" i="9"/>
  <c r="N186" i="9"/>
  <c r="O186" i="9"/>
  <c r="P186" i="9"/>
  <c r="Q186" i="9"/>
  <c r="R186" i="9"/>
  <c r="S186" i="9"/>
  <c r="T186" i="9"/>
  <c r="M187" i="9"/>
  <c r="N187" i="9"/>
  <c r="O187" i="9"/>
  <c r="P187" i="9"/>
  <c r="Q187" i="9"/>
  <c r="R187" i="9"/>
  <c r="S187" i="9"/>
  <c r="T187" i="9"/>
  <c r="M188" i="9"/>
  <c r="N188" i="9"/>
  <c r="O188" i="9"/>
  <c r="P188" i="9"/>
  <c r="Q188" i="9"/>
  <c r="R188" i="9"/>
  <c r="S188" i="9"/>
  <c r="T188" i="9"/>
  <c r="M189" i="9"/>
  <c r="N189" i="9"/>
  <c r="O189" i="9"/>
  <c r="P189" i="9"/>
  <c r="Q189" i="9"/>
  <c r="R189" i="9"/>
  <c r="S189" i="9"/>
  <c r="T189" i="9"/>
  <c r="M190" i="9"/>
  <c r="N190" i="9"/>
  <c r="O190" i="9"/>
  <c r="P190" i="9"/>
  <c r="Q190" i="9"/>
  <c r="R190" i="9"/>
  <c r="S190" i="9"/>
  <c r="T190" i="9"/>
  <c r="M191" i="9"/>
  <c r="N191" i="9"/>
  <c r="O191" i="9"/>
  <c r="P191" i="9"/>
  <c r="Q191" i="9"/>
  <c r="R191" i="9"/>
  <c r="S191" i="9"/>
  <c r="T191" i="9"/>
  <c r="M192" i="9"/>
  <c r="N192" i="9"/>
  <c r="O192" i="9"/>
  <c r="P192" i="9"/>
  <c r="Q192" i="9"/>
  <c r="R192" i="9"/>
  <c r="S192" i="9"/>
  <c r="T192" i="9"/>
  <c r="M193" i="9"/>
  <c r="N193" i="9"/>
  <c r="O193" i="9"/>
  <c r="P193" i="9"/>
  <c r="Q193" i="9"/>
  <c r="R193" i="9"/>
  <c r="S193" i="9"/>
  <c r="T193" i="9"/>
  <c r="M194" i="9"/>
  <c r="N194" i="9"/>
  <c r="O194" i="9"/>
  <c r="P194" i="9"/>
  <c r="Q194" i="9"/>
  <c r="R194" i="9"/>
  <c r="S194" i="9"/>
  <c r="T194" i="9"/>
  <c r="M195" i="9"/>
  <c r="N195" i="9"/>
  <c r="O195" i="9"/>
  <c r="P195" i="9"/>
  <c r="Q195" i="9"/>
  <c r="R195" i="9"/>
  <c r="S195" i="9"/>
  <c r="T195" i="9"/>
  <c r="M196" i="9"/>
  <c r="N196" i="9"/>
  <c r="O196" i="9"/>
  <c r="P196" i="9"/>
  <c r="Q196" i="9"/>
  <c r="R196" i="9"/>
  <c r="S196" i="9"/>
  <c r="T196" i="9"/>
  <c r="M197" i="9"/>
  <c r="N197" i="9"/>
  <c r="O197" i="9"/>
  <c r="P197" i="9"/>
  <c r="Q197" i="9"/>
  <c r="R197" i="9"/>
  <c r="S197" i="9"/>
  <c r="T197" i="9"/>
  <c r="M198" i="9"/>
  <c r="N198" i="9"/>
  <c r="P198" i="9"/>
  <c r="Q198" i="9"/>
  <c r="R198" i="9"/>
  <c r="S198" i="9"/>
  <c r="T198" i="9"/>
  <c r="M199" i="9"/>
  <c r="N199" i="9"/>
  <c r="O199" i="9"/>
  <c r="P199" i="9"/>
  <c r="Q199" i="9"/>
  <c r="R199" i="9"/>
  <c r="S199" i="9"/>
  <c r="T199" i="9"/>
  <c r="M200" i="9"/>
  <c r="N200" i="9"/>
  <c r="O200" i="9"/>
  <c r="P200" i="9"/>
  <c r="Q200" i="9"/>
  <c r="R200" i="9"/>
  <c r="S200" i="9"/>
  <c r="T200" i="9"/>
  <c r="M201" i="9"/>
  <c r="N201" i="9"/>
  <c r="O201" i="9"/>
  <c r="P201" i="9"/>
  <c r="Q201" i="9"/>
  <c r="R201" i="9"/>
  <c r="S201" i="9"/>
  <c r="T201" i="9"/>
  <c r="M202" i="9"/>
  <c r="N202" i="9"/>
  <c r="O202" i="9"/>
  <c r="P202" i="9"/>
  <c r="Q202" i="9"/>
  <c r="R202" i="9"/>
  <c r="S202" i="9"/>
  <c r="T202" i="9"/>
  <c r="M203" i="9"/>
  <c r="N203" i="9"/>
  <c r="O203" i="9"/>
  <c r="P203" i="9"/>
  <c r="Q203" i="9"/>
  <c r="R203" i="9"/>
  <c r="S203" i="9"/>
  <c r="T203" i="9"/>
  <c r="M204" i="9"/>
  <c r="N204" i="9"/>
  <c r="O204" i="9"/>
  <c r="P204" i="9"/>
  <c r="Q204" i="9"/>
  <c r="R204" i="9"/>
  <c r="S204" i="9"/>
  <c r="T204" i="9"/>
  <c r="M205" i="9"/>
  <c r="N205" i="9"/>
  <c r="O205" i="9"/>
  <c r="P205" i="9"/>
  <c r="Q205" i="9"/>
  <c r="R205" i="9"/>
  <c r="S205" i="9"/>
  <c r="T205" i="9"/>
  <c r="M206" i="9"/>
  <c r="N206" i="9"/>
  <c r="O206" i="9"/>
  <c r="P206" i="9"/>
  <c r="Q206" i="9"/>
  <c r="R206" i="9"/>
  <c r="S206" i="9"/>
  <c r="T206" i="9"/>
  <c r="M207" i="9"/>
  <c r="N207" i="9"/>
  <c r="O207" i="9"/>
  <c r="P207" i="9"/>
  <c r="Q207" i="9"/>
  <c r="R207" i="9"/>
  <c r="S207" i="9"/>
  <c r="T207" i="9"/>
  <c r="M208" i="9"/>
  <c r="N208" i="9"/>
  <c r="O208" i="9"/>
  <c r="P208" i="9"/>
  <c r="Q208" i="9"/>
  <c r="R208" i="9"/>
  <c r="S208" i="9"/>
  <c r="T208" i="9"/>
  <c r="M209" i="9"/>
  <c r="N209" i="9"/>
  <c r="O209" i="9"/>
  <c r="P209" i="9"/>
  <c r="Q209" i="9"/>
  <c r="R209" i="9"/>
  <c r="S209" i="9"/>
  <c r="T209" i="9"/>
  <c r="M210" i="9"/>
  <c r="N210" i="9"/>
  <c r="P210" i="9"/>
  <c r="Q210" i="9"/>
  <c r="R210" i="9"/>
  <c r="S210" i="9"/>
  <c r="T210" i="9"/>
  <c r="M211" i="9"/>
  <c r="N211" i="9"/>
  <c r="O211" i="9"/>
  <c r="P211" i="9"/>
  <c r="Q211" i="9"/>
  <c r="R211" i="9"/>
  <c r="S211" i="9"/>
  <c r="T211" i="9"/>
  <c r="M212" i="9"/>
  <c r="N212" i="9"/>
  <c r="O212" i="9"/>
  <c r="P212" i="9"/>
  <c r="Q212" i="9"/>
  <c r="R212" i="9"/>
  <c r="S212" i="9"/>
  <c r="T212" i="9"/>
  <c r="M213" i="9"/>
  <c r="N213" i="9"/>
  <c r="O213" i="9"/>
  <c r="P213" i="9"/>
  <c r="Q213" i="9"/>
  <c r="R213" i="9"/>
  <c r="S213" i="9"/>
  <c r="T213" i="9"/>
  <c r="M214" i="9"/>
  <c r="N214" i="9"/>
  <c r="O214" i="9"/>
  <c r="P214" i="9"/>
  <c r="Q214" i="9"/>
  <c r="R214" i="9"/>
  <c r="S214" i="9"/>
  <c r="T214" i="9"/>
  <c r="M215" i="9"/>
  <c r="N215" i="9"/>
  <c r="O215" i="9"/>
  <c r="P215" i="9"/>
  <c r="Q215" i="9"/>
  <c r="R215" i="9"/>
  <c r="S215" i="9"/>
  <c r="T215" i="9"/>
  <c r="M216" i="9"/>
  <c r="N216" i="9"/>
  <c r="O216" i="9"/>
  <c r="P216" i="9"/>
  <c r="Q216" i="9"/>
  <c r="R216" i="9"/>
  <c r="S216" i="9"/>
  <c r="T216" i="9"/>
  <c r="M217" i="9"/>
  <c r="N217" i="9"/>
  <c r="O217" i="9"/>
  <c r="P217" i="9"/>
  <c r="Q217" i="9"/>
  <c r="R217" i="9"/>
  <c r="S217" i="9"/>
  <c r="T217" i="9"/>
  <c r="M218" i="9"/>
  <c r="N218" i="9"/>
  <c r="O218" i="9"/>
  <c r="P218" i="9"/>
  <c r="Q218" i="9"/>
  <c r="R218" i="9"/>
  <c r="S218" i="9"/>
  <c r="T218" i="9"/>
  <c r="M219" i="9"/>
  <c r="N219" i="9"/>
  <c r="O219" i="9"/>
  <c r="P219" i="9"/>
  <c r="Q219" i="9"/>
  <c r="R219" i="9"/>
  <c r="S219" i="9"/>
  <c r="T219" i="9"/>
  <c r="M220" i="9"/>
  <c r="N220" i="9"/>
  <c r="O220" i="9"/>
  <c r="P220" i="9"/>
  <c r="Q220" i="9"/>
  <c r="R220" i="9"/>
  <c r="S220" i="9"/>
  <c r="T220" i="9"/>
  <c r="M221" i="9"/>
  <c r="N221" i="9"/>
  <c r="O221" i="9"/>
  <c r="P221" i="9"/>
  <c r="Q221" i="9"/>
  <c r="R221" i="9"/>
  <c r="S221" i="9"/>
  <c r="T221" i="9"/>
  <c r="M222" i="9"/>
  <c r="N222" i="9"/>
  <c r="O222" i="9"/>
  <c r="P222" i="9"/>
  <c r="Q222" i="9"/>
  <c r="R222" i="9"/>
  <c r="S222" i="9"/>
  <c r="T222" i="9"/>
  <c r="M223" i="9"/>
  <c r="N223" i="9"/>
  <c r="O223" i="9"/>
  <c r="P223" i="9"/>
  <c r="Q223" i="9"/>
  <c r="R223" i="9"/>
  <c r="S223" i="9"/>
  <c r="T223" i="9"/>
  <c r="M224" i="9"/>
  <c r="N224" i="9"/>
  <c r="O224" i="9"/>
  <c r="P224" i="9"/>
  <c r="Q224" i="9"/>
  <c r="R224" i="9"/>
  <c r="S224" i="9"/>
  <c r="T224" i="9"/>
  <c r="M225" i="9"/>
  <c r="N225" i="9"/>
  <c r="O225" i="9"/>
  <c r="P225" i="9"/>
  <c r="Q225" i="9"/>
  <c r="R225" i="9"/>
  <c r="S225" i="9"/>
  <c r="T225" i="9"/>
  <c r="M226" i="9"/>
  <c r="N226" i="9"/>
  <c r="O226" i="9"/>
  <c r="P226" i="9"/>
  <c r="Q226" i="9"/>
  <c r="R226" i="9"/>
  <c r="S226" i="9"/>
  <c r="T226" i="9"/>
  <c r="M227" i="9"/>
  <c r="N227" i="9"/>
  <c r="O227" i="9"/>
  <c r="P227" i="9"/>
  <c r="Q227" i="9"/>
  <c r="R227" i="9"/>
  <c r="S227" i="9"/>
  <c r="T227" i="9"/>
  <c r="M228" i="9"/>
  <c r="N228" i="9"/>
  <c r="O228" i="9"/>
  <c r="P228" i="9"/>
  <c r="Q228" i="9"/>
  <c r="R228" i="9"/>
  <c r="S228" i="9"/>
  <c r="T228" i="9"/>
  <c r="M229" i="9"/>
  <c r="N229" i="9"/>
  <c r="O229" i="9"/>
  <c r="P229" i="9"/>
  <c r="Q229" i="9"/>
  <c r="R229" i="9"/>
  <c r="S229" i="9"/>
  <c r="T229" i="9"/>
  <c r="M230" i="9"/>
  <c r="N230" i="9"/>
  <c r="O230" i="9"/>
  <c r="P230" i="9"/>
  <c r="Q230" i="9"/>
  <c r="R230" i="9"/>
  <c r="S230" i="9"/>
  <c r="T230" i="9"/>
  <c r="M231" i="9"/>
  <c r="N231" i="9"/>
  <c r="O231" i="9"/>
  <c r="P231" i="9"/>
  <c r="Q231" i="9"/>
  <c r="R231" i="9"/>
  <c r="S231" i="9"/>
  <c r="T231" i="9"/>
  <c r="M232" i="9"/>
  <c r="N232" i="9"/>
  <c r="O232" i="9"/>
  <c r="P232" i="9"/>
  <c r="Q232" i="9"/>
  <c r="R232" i="9"/>
  <c r="S232" i="9"/>
  <c r="T232" i="9"/>
  <c r="M233" i="9"/>
  <c r="N233" i="9"/>
  <c r="O233" i="9"/>
  <c r="P233" i="9"/>
  <c r="Q233" i="9"/>
  <c r="R233" i="9"/>
  <c r="S233" i="9"/>
  <c r="T233" i="9"/>
  <c r="M234" i="9"/>
  <c r="N234" i="9"/>
  <c r="O234" i="9"/>
  <c r="P234" i="9"/>
  <c r="Q234" i="9"/>
  <c r="R234" i="9"/>
  <c r="S234" i="9"/>
  <c r="T234" i="9"/>
  <c r="M235" i="9"/>
  <c r="N235" i="9"/>
  <c r="O235" i="9"/>
  <c r="P235" i="9"/>
  <c r="Q235" i="9"/>
  <c r="R235" i="9"/>
  <c r="S235" i="9"/>
  <c r="T235" i="9"/>
  <c r="M236" i="9"/>
  <c r="N236" i="9"/>
  <c r="O236" i="9"/>
  <c r="P236" i="9"/>
  <c r="Q236" i="9"/>
  <c r="R236" i="9"/>
  <c r="S236" i="9"/>
  <c r="T236" i="9"/>
  <c r="M237" i="9"/>
  <c r="N237" i="9"/>
  <c r="O237" i="9"/>
  <c r="P237" i="9"/>
  <c r="Q237" i="9"/>
  <c r="R237" i="9"/>
  <c r="S237" i="9"/>
  <c r="T237" i="9"/>
  <c r="M238" i="9"/>
  <c r="N238" i="9"/>
  <c r="O238" i="9"/>
  <c r="P238" i="9"/>
  <c r="Q238" i="9"/>
  <c r="R238" i="9"/>
  <c r="S238" i="9"/>
  <c r="T238" i="9"/>
  <c r="M239" i="9"/>
  <c r="N239" i="9"/>
  <c r="O239" i="9"/>
  <c r="P239" i="9"/>
  <c r="Q239" i="9"/>
  <c r="R239" i="9"/>
  <c r="S239" i="9"/>
  <c r="T239" i="9"/>
  <c r="M240" i="9"/>
  <c r="N240" i="9"/>
  <c r="O240" i="9"/>
  <c r="P240" i="9"/>
  <c r="Q240" i="9"/>
  <c r="R240" i="9"/>
  <c r="S240" i="9"/>
  <c r="T240" i="9"/>
  <c r="M241" i="9"/>
  <c r="N241" i="9"/>
  <c r="O241" i="9"/>
  <c r="P241" i="9"/>
  <c r="Q241" i="9"/>
  <c r="R241" i="9"/>
  <c r="S241" i="9"/>
  <c r="T241" i="9"/>
  <c r="M242" i="9"/>
  <c r="N242" i="9"/>
  <c r="O242" i="9"/>
  <c r="P242" i="9"/>
  <c r="Q242" i="9"/>
  <c r="R242" i="9"/>
  <c r="S242" i="9"/>
  <c r="T242" i="9"/>
  <c r="M243" i="9"/>
  <c r="N243" i="9"/>
  <c r="O243" i="9"/>
  <c r="P243" i="9"/>
  <c r="Q243" i="9"/>
  <c r="R243" i="9"/>
  <c r="S243" i="9"/>
  <c r="T243" i="9"/>
  <c r="M244" i="9"/>
  <c r="N244" i="9"/>
  <c r="O244" i="9"/>
  <c r="P244" i="9"/>
  <c r="Q244" i="9"/>
  <c r="R244" i="9"/>
  <c r="S244" i="9"/>
  <c r="T244" i="9"/>
  <c r="M245" i="9"/>
  <c r="N245" i="9"/>
  <c r="O245" i="9"/>
  <c r="P245" i="9"/>
  <c r="Q245" i="9"/>
  <c r="R245" i="9"/>
  <c r="S245" i="9"/>
  <c r="T245" i="9"/>
  <c r="M246" i="9"/>
  <c r="N246" i="9"/>
  <c r="O246" i="9"/>
  <c r="P246" i="9"/>
  <c r="Q246" i="9"/>
  <c r="R246" i="9"/>
  <c r="S246" i="9"/>
  <c r="T246" i="9"/>
  <c r="M247" i="9"/>
  <c r="N247" i="9"/>
  <c r="O247" i="9"/>
  <c r="P247" i="9"/>
  <c r="Q247" i="9"/>
  <c r="R247" i="9"/>
  <c r="S247" i="9"/>
  <c r="T247" i="9"/>
  <c r="M248" i="9"/>
  <c r="N248" i="9"/>
  <c r="O248" i="9"/>
  <c r="P248" i="9"/>
  <c r="Q248" i="9"/>
  <c r="R248" i="9"/>
  <c r="S248" i="9"/>
  <c r="T248" i="9"/>
  <c r="M249" i="9"/>
  <c r="N249" i="9"/>
  <c r="O249" i="9"/>
  <c r="P249" i="9"/>
  <c r="Q249" i="9"/>
  <c r="R249" i="9"/>
  <c r="S249" i="9"/>
  <c r="T249" i="9"/>
  <c r="M250" i="9"/>
  <c r="N250" i="9"/>
  <c r="O250" i="9"/>
  <c r="P250" i="9"/>
  <c r="Q250" i="9"/>
  <c r="R250" i="9"/>
  <c r="S250" i="9"/>
  <c r="T250" i="9"/>
  <c r="M251" i="9"/>
  <c r="N251" i="9"/>
  <c r="O251" i="9"/>
  <c r="P251" i="9"/>
  <c r="Q251" i="9"/>
  <c r="R251" i="9"/>
  <c r="S251" i="9"/>
  <c r="T251" i="9"/>
  <c r="M252" i="9"/>
  <c r="N252" i="9"/>
  <c r="O252" i="9"/>
  <c r="P252" i="9"/>
  <c r="Q252" i="9"/>
  <c r="R252" i="9"/>
  <c r="S252" i="9"/>
  <c r="T252" i="9"/>
  <c r="M253" i="9"/>
  <c r="N253" i="9"/>
  <c r="O253" i="9"/>
  <c r="P253" i="9"/>
  <c r="Q253" i="9"/>
  <c r="R253" i="9"/>
  <c r="S253" i="9"/>
  <c r="T253" i="9"/>
  <c r="M254" i="9"/>
  <c r="N254" i="9"/>
  <c r="O254" i="9"/>
  <c r="P254" i="9"/>
  <c r="Q254" i="9"/>
  <c r="R254" i="9"/>
  <c r="S254" i="9"/>
  <c r="T254" i="9"/>
  <c r="M255" i="9"/>
  <c r="N255" i="9"/>
  <c r="O255" i="9"/>
  <c r="P255" i="9"/>
  <c r="Q255" i="9"/>
  <c r="R255" i="9"/>
  <c r="S255" i="9"/>
  <c r="T255" i="9"/>
  <c r="M256" i="9"/>
  <c r="N256" i="9"/>
  <c r="O256" i="9"/>
  <c r="P256" i="9"/>
  <c r="Q256" i="9"/>
  <c r="R256" i="9"/>
  <c r="S256" i="9"/>
  <c r="T256" i="9"/>
  <c r="M257" i="9"/>
  <c r="N257" i="9"/>
  <c r="O257" i="9"/>
  <c r="P257" i="9"/>
  <c r="Q257" i="9"/>
  <c r="R257" i="9"/>
  <c r="S257" i="9"/>
  <c r="T257" i="9"/>
  <c r="M258" i="9"/>
  <c r="N258" i="9"/>
  <c r="O258" i="9"/>
  <c r="P258" i="9"/>
  <c r="Q258" i="9"/>
  <c r="R258" i="9"/>
  <c r="S258" i="9"/>
  <c r="T258" i="9"/>
  <c r="M259" i="9"/>
  <c r="N259" i="9"/>
  <c r="O259" i="9"/>
  <c r="P259" i="9"/>
  <c r="Q259" i="9"/>
  <c r="R259" i="9"/>
  <c r="S259" i="9"/>
  <c r="T259" i="9"/>
  <c r="M260" i="9"/>
  <c r="N260" i="9"/>
  <c r="O260" i="9"/>
  <c r="P260" i="9"/>
  <c r="Q260" i="9"/>
  <c r="R260" i="9"/>
  <c r="S260" i="9"/>
  <c r="T260" i="9"/>
  <c r="M261" i="9"/>
  <c r="N261" i="9"/>
  <c r="O261" i="9"/>
  <c r="P261" i="9"/>
  <c r="Q261" i="9"/>
  <c r="R261" i="9"/>
  <c r="S261" i="9"/>
  <c r="T261" i="9"/>
  <c r="M262" i="9"/>
  <c r="N262" i="9"/>
  <c r="O262" i="9"/>
  <c r="P262" i="9"/>
  <c r="Q262" i="9"/>
  <c r="R262" i="9"/>
  <c r="S262" i="9"/>
  <c r="T262" i="9"/>
  <c r="M263" i="9"/>
  <c r="N263" i="9"/>
  <c r="O263" i="9"/>
  <c r="P263" i="9"/>
  <c r="Q263" i="9"/>
  <c r="R263" i="9"/>
  <c r="S263" i="9"/>
  <c r="T263" i="9"/>
  <c r="M264" i="9"/>
  <c r="N264" i="9"/>
  <c r="O264" i="9"/>
  <c r="P264" i="9"/>
  <c r="Q264" i="9"/>
  <c r="R264" i="9"/>
  <c r="S264" i="9"/>
  <c r="T264" i="9"/>
  <c r="M265" i="9"/>
  <c r="N265" i="9"/>
  <c r="O265" i="9"/>
  <c r="P265" i="9"/>
  <c r="Q265" i="9"/>
  <c r="R265" i="9"/>
  <c r="S265" i="9"/>
  <c r="T265" i="9"/>
  <c r="M266" i="9"/>
  <c r="N266" i="9"/>
  <c r="O266" i="9"/>
  <c r="P266" i="9"/>
  <c r="Q266" i="9"/>
  <c r="R266" i="9"/>
  <c r="S266" i="9"/>
  <c r="T266" i="9"/>
  <c r="M267" i="9"/>
  <c r="N267" i="9"/>
  <c r="O267" i="9"/>
  <c r="P267" i="9"/>
  <c r="Q267" i="9"/>
  <c r="R267" i="9"/>
  <c r="S267" i="9"/>
  <c r="T267" i="9"/>
  <c r="M268" i="9"/>
  <c r="N268" i="9"/>
  <c r="O268" i="9"/>
  <c r="P268" i="9"/>
  <c r="Q268" i="9"/>
  <c r="R268" i="9"/>
  <c r="S268" i="9"/>
  <c r="T268" i="9"/>
  <c r="M269" i="9"/>
  <c r="N269" i="9"/>
  <c r="O269" i="9"/>
  <c r="P269" i="9"/>
  <c r="Q269" i="9"/>
  <c r="R269" i="9"/>
  <c r="S269" i="9"/>
  <c r="T269" i="9"/>
  <c r="M270" i="9"/>
  <c r="N270" i="9"/>
  <c r="O270" i="9"/>
  <c r="P270" i="9"/>
  <c r="Q270" i="9"/>
  <c r="R270" i="9"/>
  <c r="S270" i="9"/>
  <c r="T270" i="9"/>
  <c r="M271" i="9"/>
  <c r="N271" i="9"/>
  <c r="O271" i="9"/>
  <c r="P271" i="9"/>
  <c r="Q271" i="9"/>
  <c r="R271" i="9"/>
  <c r="S271" i="9"/>
  <c r="T271" i="9"/>
  <c r="M272" i="9"/>
  <c r="N272" i="9"/>
  <c r="O272" i="9"/>
  <c r="P272" i="9"/>
  <c r="Q272" i="9"/>
  <c r="R272" i="9"/>
  <c r="S272" i="9"/>
  <c r="T272" i="9"/>
  <c r="M273" i="9"/>
  <c r="N273" i="9"/>
  <c r="O273" i="9"/>
  <c r="P273" i="9"/>
  <c r="Q273" i="9"/>
  <c r="R273" i="9"/>
  <c r="S273" i="9"/>
  <c r="T273" i="9"/>
  <c r="M274" i="9"/>
  <c r="N274" i="9"/>
  <c r="O274" i="9"/>
  <c r="P274" i="9"/>
  <c r="Q274" i="9"/>
  <c r="R274" i="9"/>
  <c r="S274" i="9"/>
  <c r="T274" i="9"/>
  <c r="M275" i="9"/>
  <c r="N275" i="9"/>
  <c r="O275" i="9"/>
  <c r="P275" i="9"/>
  <c r="Q275" i="9"/>
  <c r="R275" i="9"/>
  <c r="S275" i="9"/>
  <c r="T275" i="9"/>
  <c r="M276" i="9"/>
  <c r="N276" i="9"/>
  <c r="O276" i="9"/>
  <c r="P276" i="9"/>
  <c r="Q276" i="9"/>
  <c r="R276" i="9"/>
  <c r="S276" i="9"/>
  <c r="T276" i="9"/>
  <c r="M277" i="9"/>
  <c r="N277" i="9"/>
  <c r="O277" i="9"/>
  <c r="P277" i="9"/>
  <c r="Q277" i="9"/>
  <c r="R277" i="9"/>
  <c r="S277" i="9"/>
  <c r="T277" i="9"/>
  <c r="M278" i="9"/>
  <c r="N278" i="9"/>
  <c r="O278" i="9"/>
  <c r="P278" i="9"/>
  <c r="Q278" i="9"/>
  <c r="R278" i="9"/>
  <c r="S278" i="9"/>
  <c r="T278" i="9"/>
  <c r="M279" i="9"/>
  <c r="N279" i="9"/>
  <c r="O279" i="9"/>
  <c r="P279" i="9"/>
  <c r="Q279" i="9"/>
  <c r="R279" i="9"/>
  <c r="S279" i="9"/>
  <c r="T279" i="9"/>
  <c r="M280" i="9"/>
  <c r="N280" i="9"/>
  <c r="O280" i="9"/>
  <c r="P280" i="9"/>
  <c r="Q280" i="9"/>
  <c r="R280" i="9"/>
  <c r="S280" i="9"/>
  <c r="T280" i="9"/>
  <c r="M281" i="9"/>
  <c r="N281" i="9"/>
  <c r="O281" i="9"/>
  <c r="P281" i="9"/>
  <c r="Q281" i="9"/>
  <c r="R281" i="9"/>
  <c r="S281" i="9"/>
  <c r="T281" i="9"/>
  <c r="M282" i="9"/>
  <c r="N282" i="9"/>
  <c r="O282" i="9"/>
  <c r="P282" i="9"/>
  <c r="Q282" i="9"/>
  <c r="R282" i="9"/>
  <c r="S282" i="9"/>
  <c r="T282" i="9"/>
  <c r="M283" i="9"/>
  <c r="N283" i="9"/>
  <c r="O283" i="9"/>
  <c r="P283" i="9"/>
  <c r="Q283" i="9"/>
  <c r="R283" i="9"/>
  <c r="S283" i="9"/>
  <c r="T283" i="9"/>
  <c r="M284" i="9"/>
  <c r="N284" i="9"/>
  <c r="O284" i="9"/>
  <c r="P284" i="9"/>
  <c r="Q284" i="9"/>
  <c r="R284" i="9"/>
  <c r="S284" i="9"/>
  <c r="T284" i="9"/>
  <c r="M285" i="9"/>
  <c r="N285" i="9"/>
  <c r="O285" i="9"/>
  <c r="P285" i="9"/>
  <c r="Q285" i="9"/>
  <c r="R285" i="9"/>
  <c r="S285" i="9"/>
  <c r="T285" i="9"/>
  <c r="M286" i="9"/>
  <c r="N286" i="9"/>
  <c r="O286" i="9"/>
  <c r="P286" i="9"/>
  <c r="Q286" i="9"/>
  <c r="R286" i="9"/>
  <c r="S286" i="9"/>
  <c r="T286" i="9"/>
  <c r="M287" i="9"/>
  <c r="N287" i="9"/>
  <c r="O287" i="9"/>
  <c r="P287" i="9"/>
  <c r="Q287" i="9"/>
  <c r="R287" i="9"/>
  <c r="S287" i="9"/>
  <c r="T287" i="9"/>
  <c r="M288" i="9"/>
  <c r="N288" i="9"/>
  <c r="O288" i="9"/>
  <c r="P288" i="9"/>
  <c r="Q288" i="9"/>
  <c r="R288" i="9"/>
  <c r="S288" i="9"/>
  <c r="T288" i="9"/>
  <c r="M289" i="9"/>
  <c r="N289" i="9"/>
  <c r="O289" i="9"/>
  <c r="P289" i="9"/>
  <c r="Q289" i="9"/>
  <c r="R289" i="9"/>
  <c r="S289" i="9"/>
  <c r="T289" i="9"/>
  <c r="M290" i="9"/>
  <c r="N290" i="9"/>
  <c r="O290" i="9"/>
  <c r="P290" i="9"/>
  <c r="Q290" i="9"/>
  <c r="R290" i="9"/>
  <c r="S290" i="9"/>
  <c r="T290" i="9"/>
  <c r="M291" i="9"/>
  <c r="N291" i="9"/>
  <c r="O291" i="9"/>
  <c r="P291" i="9"/>
  <c r="Q291" i="9"/>
  <c r="R291" i="9"/>
  <c r="S291" i="9"/>
  <c r="T291" i="9"/>
  <c r="M292" i="9"/>
  <c r="N292" i="9"/>
  <c r="O292" i="9"/>
  <c r="P292" i="9"/>
  <c r="Q292" i="9"/>
  <c r="R292" i="9"/>
  <c r="S292" i="9"/>
  <c r="T292" i="9"/>
  <c r="M293" i="9"/>
  <c r="N293" i="9"/>
  <c r="O293" i="9"/>
  <c r="P293" i="9"/>
  <c r="Q293" i="9"/>
  <c r="R293" i="9"/>
  <c r="S293" i="9"/>
  <c r="T293" i="9"/>
  <c r="M294" i="9"/>
  <c r="N294" i="9"/>
  <c r="O294" i="9"/>
  <c r="P294" i="9"/>
  <c r="Q294" i="9"/>
  <c r="R294" i="9"/>
  <c r="S294" i="9"/>
  <c r="T294" i="9"/>
  <c r="M295" i="9"/>
  <c r="N295" i="9"/>
  <c r="O295" i="9"/>
  <c r="P295" i="9"/>
  <c r="Q295" i="9"/>
  <c r="R295" i="9"/>
  <c r="S295" i="9"/>
  <c r="T295" i="9"/>
  <c r="M296" i="9"/>
  <c r="N296" i="9"/>
  <c r="O296" i="9"/>
  <c r="P296" i="9"/>
  <c r="Q296" i="9"/>
  <c r="R296" i="9"/>
  <c r="S296" i="9"/>
  <c r="T296" i="9"/>
  <c r="M297" i="9"/>
  <c r="N297" i="9"/>
  <c r="O297" i="9"/>
  <c r="P297" i="9"/>
  <c r="Q297" i="9"/>
  <c r="R297" i="9"/>
  <c r="S297" i="9"/>
  <c r="T297" i="9"/>
  <c r="M298" i="9"/>
  <c r="N298" i="9"/>
  <c r="O298" i="9"/>
  <c r="P298" i="9"/>
  <c r="Q298" i="9"/>
  <c r="R298" i="9"/>
  <c r="S298" i="9"/>
  <c r="T298" i="9"/>
  <c r="M299" i="9"/>
  <c r="N299" i="9"/>
  <c r="O299" i="9"/>
  <c r="P299" i="9"/>
  <c r="Q299" i="9"/>
  <c r="R299" i="9"/>
  <c r="S299" i="9"/>
  <c r="T299" i="9"/>
  <c r="M300" i="9"/>
  <c r="N300" i="9"/>
  <c r="O300" i="9"/>
  <c r="P300" i="9"/>
  <c r="Q300" i="9"/>
  <c r="R300" i="9"/>
  <c r="S300" i="9"/>
  <c r="T300" i="9"/>
  <c r="M301" i="9"/>
  <c r="N301" i="9"/>
  <c r="O301" i="9"/>
  <c r="P301" i="9"/>
  <c r="Q301" i="9"/>
  <c r="R301" i="9"/>
  <c r="S301" i="9"/>
  <c r="T301" i="9"/>
  <c r="M302" i="9"/>
  <c r="N302" i="9"/>
  <c r="O302" i="9"/>
  <c r="P302" i="9"/>
  <c r="Q302" i="9"/>
  <c r="R302" i="9"/>
  <c r="S302" i="9"/>
  <c r="T302" i="9"/>
  <c r="M303" i="9"/>
  <c r="N303" i="9"/>
  <c r="O303" i="9"/>
  <c r="P303" i="9"/>
  <c r="Q303" i="9"/>
  <c r="R303" i="9"/>
  <c r="S303" i="9"/>
  <c r="T303" i="9"/>
  <c r="M304" i="9"/>
  <c r="N304" i="9"/>
  <c r="O304" i="9"/>
  <c r="P304" i="9"/>
  <c r="Q304" i="9"/>
  <c r="R304" i="9"/>
  <c r="S304" i="9"/>
  <c r="T304" i="9"/>
  <c r="M305" i="9"/>
  <c r="N305" i="9"/>
  <c r="O305" i="9"/>
  <c r="P305" i="9"/>
  <c r="Q305" i="9"/>
  <c r="R305" i="9"/>
  <c r="S305" i="9"/>
  <c r="T305" i="9"/>
  <c r="M306" i="9"/>
  <c r="N306" i="9"/>
  <c r="O306" i="9"/>
  <c r="P306" i="9"/>
  <c r="Q306" i="9"/>
  <c r="R306" i="9"/>
  <c r="S306" i="9"/>
  <c r="T306" i="9"/>
  <c r="M307" i="9"/>
  <c r="N307" i="9"/>
  <c r="O307" i="9"/>
  <c r="P307" i="9"/>
  <c r="Q307" i="9"/>
  <c r="R307" i="9"/>
  <c r="S307" i="9"/>
  <c r="T307" i="9"/>
  <c r="M308" i="9"/>
  <c r="N308" i="9"/>
  <c r="O308" i="9"/>
  <c r="P308" i="9"/>
  <c r="Q308" i="9"/>
  <c r="R308" i="9"/>
  <c r="S308" i="9"/>
  <c r="T308" i="9"/>
  <c r="M309" i="9"/>
  <c r="N309" i="9"/>
  <c r="O309" i="9"/>
  <c r="P309" i="9"/>
  <c r="Q309" i="9"/>
  <c r="R309" i="9"/>
  <c r="S309" i="9"/>
  <c r="T309" i="9"/>
  <c r="M310" i="9"/>
  <c r="N310" i="9"/>
  <c r="O310" i="9"/>
  <c r="P310" i="9"/>
  <c r="Q310" i="9"/>
  <c r="R310" i="9"/>
  <c r="S310" i="9"/>
  <c r="T310" i="9"/>
  <c r="M311" i="9"/>
  <c r="N311" i="9"/>
  <c r="O311" i="9"/>
  <c r="P311" i="9"/>
  <c r="Q311" i="9"/>
  <c r="R311" i="9"/>
  <c r="S311" i="9"/>
  <c r="T311" i="9"/>
  <c r="M312" i="9"/>
  <c r="N312" i="9"/>
  <c r="O312" i="9"/>
  <c r="P312" i="9"/>
  <c r="Q312" i="9"/>
  <c r="R312" i="9"/>
  <c r="S312" i="9"/>
  <c r="T312" i="9"/>
  <c r="M313" i="9"/>
  <c r="N313" i="9"/>
  <c r="O313" i="9"/>
  <c r="P313" i="9"/>
  <c r="Q313" i="9"/>
  <c r="R313" i="9"/>
  <c r="S313" i="9"/>
  <c r="T313" i="9"/>
  <c r="M314" i="9"/>
  <c r="N314" i="9"/>
  <c r="O314" i="9"/>
  <c r="P314" i="9"/>
  <c r="Q314" i="9"/>
  <c r="R314" i="9"/>
  <c r="S314" i="9"/>
  <c r="T314" i="9"/>
  <c r="M315" i="9"/>
  <c r="N315" i="9"/>
  <c r="O315" i="9"/>
  <c r="P315" i="9"/>
  <c r="Q315" i="9"/>
  <c r="R315" i="9"/>
  <c r="S315" i="9"/>
  <c r="T315" i="9"/>
  <c r="M316" i="9"/>
  <c r="N316" i="9"/>
  <c r="O316" i="9"/>
  <c r="P316" i="9"/>
  <c r="Q316" i="9"/>
  <c r="R316" i="9"/>
  <c r="S316" i="9"/>
  <c r="T316" i="9"/>
  <c r="M317" i="9"/>
  <c r="N317" i="9"/>
  <c r="O317" i="9"/>
  <c r="P317" i="9"/>
  <c r="Q317" i="9"/>
  <c r="R317" i="9"/>
  <c r="S317" i="9"/>
  <c r="T317" i="9"/>
  <c r="M318" i="9"/>
  <c r="N318" i="9"/>
  <c r="O318" i="9"/>
  <c r="P318" i="9"/>
  <c r="Q318" i="9"/>
  <c r="R318" i="9"/>
  <c r="S318" i="9"/>
  <c r="T318" i="9"/>
  <c r="M319" i="9"/>
  <c r="N319" i="9"/>
  <c r="O319" i="9"/>
  <c r="P319" i="9"/>
  <c r="Q319" i="9"/>
  <c r="R319" i="9"/>
  <c r="S319" i="9"/>
  <c r="T319" i="9"/>
  <c r="M320" i="9"/>
  <c r="N320" i="9"/>
  <c r="O320" i="9"/>
  <c r="P320" i="9"/>
  <c r="Q320" i="9"/>
  <c r="R320" i="9"/>
  <c r="S320" i="9"/>
  <c r="T320" i="9"/>
  <c r="M321" i="9"/>
  <c r="N321" i="9"/>
  <c r="O321" i="9"/>
  <c r="P321" i="9"/>
  <c r="Q321" i="9"/>
  <c r="R321" i="9"/>
  <c r="S321" i="9"/>
  <c r="T321" i="9"/>
  <c r="M322" i="9"/>
  <c r="N322" i="9"/>
  <c r="O322" i="9"/>
  <c r="P322" i="9"/>
  <c r="Q322" i="9"/>
  <c r="R322" i="9"/>
  <c r="S322" i="9"/>
  <c r="T322" i="9"/>
  <c r="M323" i="9"/>
  <c r="N323" i="9"/>
  <c r="O323" i="9"/>
  <c r="P323" i="9"/>
  <c r="Q323" i="9"/>
  <c r="R323" i="9"/>
  <c r="S323" i="9"/>
  <c r="T323" i="9"/>
  <c r="M324" i="9"/>
  <c r="N324" i="9"/>
  <c r="O324" i="9"/>
  <c r="P324" i="9"/>
  <c r="Q324" i="9"/>
  <c r="R324" i="9"/>
  <c r="S324" i="9"/>
  <c r="T324" i="9"/>
  <c r="M325" i="9"/>
  <c r="N325" i="9"/>
  <c r="O325" i="9"/>
  <c r="P325" i="9"/>
  <c r="Q325" i="9"/>
  <c r="R325" i="9"/>
  <c r="S325" i="9"/>
  <c r="T325" i="9"/>
  <c r="M326" i="9"/>
  <c r="N326" i="9"/>
  <c r="O326" i="9"/>
  <c r="P326" i="9"/>
  <c r="Q326" i="9"/>
  <c r="R326" i="9"/>
  <c r="S326" i="9"/>
  <c r="T326" i="9"/>
  <c r="M327" i="9"/>
  <c r="N327" i="9"/>
  <c r="O327" i="9"/>
  <c r="P327" i="9"/>
  <c r="Q327" i="9"/>
  <c r="R327" i="9"/>
  <c r="S327" i="9"/>
  <c r="T327" i="9"/>
  <c r="M328" i="9"/>
  <c r="N328" i="9"/>
  <c r="O328" i="9"/>
  <c r="P328" i="9"/>
  <c r="Q328" i="9"/>
  <c r="R328" i="9"/>
  <c r="S328" i="9"/>
  <c r="T328" i="9"/>
  <c r="M329" i="9"/>
  <c r="N329" i="9"/>
  <c r="O329" i="9"/>
  <c r="P329" i="9"/>
  <c r="Q329" i="9"/>
  <c r="R329" i="9"/>
  <c r="S329" i="9"/>
  <c r="T329" i="9"/>
  <c r="M330" i="9"/>
  <c r="N330" i="9"/>
  <c r="O330" i="9"/>
  <c r="P330" i="9"/>
  <c r="Q330" i="9"/>
  <c r="R330" i="9"/>
  <c r="S330" i="9"/>
  <c r="T330" i="9"/>
  <c r="M331" i="9"/>
  <c r="N331" i="9"/>
  <c r="O331" i="9"/>
  <c r="P331" i="9"/>
  <c r="Q331" i="9"/>
  <c r="R331" i="9"/>
  <c r="S331" i="9"/>
  <c r="T331" i="9"/>
  <c r="M332" i="9"/>
  <c r="N332" i="9"/>
  <c r="O332" i="9"/>
  <c r="P332" i="9"/>
  <c r="Q332" i="9"/>
  <c r="R332" i="9"/>
  <c r="S332" i="9"/>
  <c r="T332" i="9"/>
  <c r="M333" i="9"/>
  <c r="N333" i="9"/>
  <c r="O333" i="9"/>
  <c r="P333" i="9"/>
  <c r="Q333" i="9"/>
  <c r="R333" i="9"/>
  <c r="S333" i="9"/>
  <c r="T333" i="9"/>
  <c r="M334" i="9"/>
  <c r="N334" i="9"/>
  <c r="O334" i="9"/>
  <c r="P334" i="9"/>
  <c r="Q334" i="9"/>
  <c r="R334" i="9"/>
  <c r="S334" i="9"/>
  <c r="T334" i="9"/>
  <c r="M335" i="9"/>
  <c r="N335" i="9"/>
  <c r="O335" i="9"/>
  <c r="P335" i="9"/>
  <c r="Q335" i="9"/>
  <c r="R335" i="9"/>
  <c r="S335" i="9"/>
  <c r="T335" i="9"/>
  <c r="M336" i="9"/>
  <c r="N336" i="9"/>
  <c r="O336" i="9"/>
  <c r="P336" i="9"/>
  <c r="Q336" i="9"/>
  <c r="R336" i="9"/>
  <c r="S336" i="9"/>
  <c r="T336" i="9"/>
  <c r="M337" i="9"/>
  <c r="N337" i="9"/>
  <c r="O337" i="9"/>
  <c r="P337" i="9"/>
  <c r="Q337" i="9"/>
  <c r="R337" i="9"/>
  <c r="S337" i="9"/>
  <c r="T337" i="9"/>
  <c r="M338" i="9"/>
  <c r="N338" i="9"/>
  <c r="O338" i="9"/>
  <c r="P338" i="9"/>
  <c r="Q338" i="9"/>
  <c r="R338" i="9"/>
  <c r="S338" i="9"/>
  <c r="T338" i="9"/>
  <c r="M339" i="9"/>
  <c r="N339" i="9"/>
  <c r="O339" i="9"/>
  <c r="P339" i="9"/>
  <c r="Q339" i="9"/>
  <c r="R339" i="9"/>
  <c r="S339" i="9"/>
  <c r="T339" i="9"/>
  <c r="M340" i="9"/>
  <c r="N340" i="9"/>
  <c r="O340" i="9"/>
  <c r="P340" i="9"/>
  <c r="Q340" i="9"/>
  <c r="R340" i="9"/>
  <c r="S340" i="9"/>
  <c r="T340" i="9"/>
  <c r="M341" i="9"/>
  <c r="N341" i="9"/>
  <c r="O341" i="9"/>
  <c r="P341" i="9"/>
  <c r="Q341" i="9"/>
  <c r="R341" i="9"/>
  <c r="S341" i="9"/>
  <c r="T341" i="9"/>
  <c r="M342" i="9"/>
  <c r="N342" i="9"/>
  <c r="O342" i="9"/>
  <c r="P342" i="9"/>
  <c r="Q342" i="9"/>
  <c r="R342" i="9"/>
  <c r="S342" i="9"/>
  <c r="T342" i="9"/>
  <c r="M343" i="9"/>
  <c r="N343" i="9"/>
  <c r="O343" i="9"/>
  <c r="P343" i="9"/>
  <c r="Q343" i="9"/>
  <c r="R343" i="9"/>
  <c r="S343" i="9"/>
  <c r="T343" i="9"/>
  <c r="M344" i="9"/>
  <c r="N344" i="9"/>
  <c r="O344" i="9"/>
  <c r="P344" i="9"/>
  <c r="Q344" i="9"/>
  <c r="R344" i="9"/>
  <c r="S344" i="9"/>
  <c r="T344" i="9"/>
  <c r="M345" i="9"/>
  <c r="N345" i="9"/>
  <c r="O345" i="9"/>
  <c r="P345" i="9"/>
  <c r="Q345" i="9"/>
  <c r="R345" i="9"/>
  <c r="S345" i="9"/>
  <c r="T345" i="9"/>
  <c r="M346" i="9"/>
  <c r="N346" i="9"/>
  <c r="O346" i="9"/>
  <c r="P346" i="9"/>
  <c r="Q346" i="9"/>
  <c r="R346" i="9"/>
  <c r="S346" i="9"/>
  <c r="T346" i="9"/>
  <c r="M347" i="9"/>
  <c r="N347" i="9"/>
  <c r="O347" i="9"/>
  <c r="P347" i="9"/>
  <c r="Q347" i="9"/>
  <c r="R347" i="9"/>
  <c r="S347" i="9"/>
  <c r="T347" i="9"/>
  <c r="M348" i="9"/>
  <c r="N348" i="9"/>
  <c r="O348" i="9"/>
  <c r="P348" i="9"/>
  <c r="Q348" i="9"/>
  <c r="R348" i="9"/>
  <c r="S348" i="9"/>
  <c r="T348" i="9"/>
  <c r="M349" i="9"/>
  <c r="N349" i="9"/>
  <c r="O349" i="9"/>
  <c r="P349" i="9"/>
  <c r="Q349" i="9"/>
  <c r="R349" i="9"/>
  <c r="S349" i="9"/>
  <c r="T349" i="9"/>
  <c r="M350" i="9"/>
  <c r="N350" i="9"/>
  <c r="O350" i="9"/>
  <c r="P350" i="9"/>
  <c r="Q350" i="9"/>
  <c r="R350" i="9"/>
  <c r="S350" i="9"/>
  <c r="T350" i="9"/>
  <c r="M351" i="9"/>
  <c r="N351" i="9"/>
  <c r="O351" i="9"/>
  <c r="P351" i="9"/>
  <c r="Q351" i="9"/>
  <c r="R351" i="9"/>
  <c r="S351" i="9"/>
  <c r="T351" i="9"/>
  <c r="M352" i="9"/>
  <c r="N352" i="9"/>
  <c r="O352" i="9"/>
  <c r="P352" i="9"/>
  <c r="Q352" i="9"/>
  <c r="R352" i="9"/>
  <c r="S352" i="9"/>
  <c r="T352" i="9"/>
  <c r="M353" i="9"/>
  <c r="N353" i="9"/>
  <c r="O353" i="9"/>
  <c r="P353" i="9"/>
  <c r="Q353" i="9"/>
  <c r="R353" i="9"/>
  <c r="S353" i="9"/>
  <c r="T353" i="9"/>
  <c r="M354" i="9"/>
  <c r="N354" i="9"/>
  <c r="O354" i="9"/>
  <c r="P354" i="9"/>
  <c r="Q354" i="9"/>
  <c r="R354" i="9"/>
  <c r="S354" i="9"/>
  <c r="T354" i="9"/>
  <c r="M355" i="9"/>
  <c r="N355" i="9"/>
  <c r="O355" i="9"/>
  <c r="P355" i="9"/>
  <c r="Q355" i="9"/>
  <c r="R355" i="9"/>
  <c r="S355" i="9"/>
  <c r="T355" i="9"/>
  <c r="M356" i="9"/>
  <c r="N356" i="9"/>
  <c r="O356" i="9"/>
  <c r="P356" i="9"/>
  <c r="Q356" i="9"/>
  <c r="R356" i="9"/>
  <c r="S356" i="9"/>
  <c r="T356" i="9"/>
  <c r="M357" i="9"/>
  <c r="N357" i="9"/>
  <c r="O357" i="9"/>
  <c r="P357" i="9"/>
  <c r="Q357" i="9"/>
  <c r="R357" i="9"/>
  <c r="S357" i="9"/>
  <c r="T357" i="9"/>
  <c r="M358" i="9"/>
  <c r="N358" i="9"/>
  <c r="O358" i="9"/>
  <c r="P358" i="9"/>
  <c r="Q358" i="9"/>
  <c r="R358" i="9"/>
  <c r="S358" i="9"/>
  <c r="T358" i="9"/>
  <c r="M359" i="9"/>
  <c r="N359" i="9"/>
  <c r="O359" i="9"/>
  <c r="P359" i="9"/>
  <c r="Q359" i="9"/>
  <c r="R359" i="9"/>
  <c r="S359" i="9"/>
  <c r="T359" i="9"/>
  <c r="M360" i="9"/>
  <c r="N360" i="9"/>
  <c r="O360" i="9"/>
  <c r="P360" i="9"/>
  <c r="Q360" i="9"/>
  <c r="R360" i="9"/>
  <c r="S360" i="9"/>
  <c r="T360" i="9"/>
  <c r="M361" i="9"/>
  <c r="N361" i="9"/>
  <c r="O361" i="9"/>
  <c r="P361" i="9"/>
  <c r="Q361" i="9"/>
  <c r="R361" i="9"/>
  <c r="S361" i="9"/>
  <c r="T361" i="9"/>
  <c r="M362" i="9"/>
  <c r="N362" i="9"/>
  <c r="O362" i="9"/>
  <c r="P362" i="9"/>
  <c r="Q362" i="9"/>
  <c r="R362" i="9"/>
  <c r="S362" i="9"/>
  <c r="T362" i="9"/>
  <c r="M363" i="9"/>
  <c r="N363" i="9"/>
  <c r="O363" i="9"/>
  <c r="P363" i="9"/>
  <c r="Q363" i="9"/>
  <c r="R363" i="9"/>
  <c r="S363" i="9"/>
  <c r="T363" i="9"/>
  <c r="M364" i="9"/>
  <c r="N364" i="9"/>
  <c r="O364" i="9"/>
  <c r="P364" i="9"/>
  <c r="Q364" i="9"/>
  <c r="R364" i="9"/>
  <c r="S364" i="9"/>
  <c r="T364" i="9"/>
  <c r="M365" i="9"/>
  <c r="N365" i="9"/>
  <c r="O365" i="9"/>
  <c r="P365" i="9"/>
  <c r="Q365" i="9"/>
  <c r="R365" i="9"/>
  <c r="S365" i="9"/>
  <c r="T365" i="9"/>
  <c r="M366" i="9"/>
  <c r="N366" i="9"/>
  <c r="O366" i="9"/>
  <c r="P366" i="9"/>
  <c r="Q366" i="9"/>
  <c r="R366" i="9"/>
  <c r="S366" i="9"/>
  <c r="T366" i="9"/>
  <c r="M367" i="9"/>
  <c r="N367" i="9"/>
  <c r="O367" i="9"/>
  <c r="P367" i="9"/>
  <c r="Q367" i="9"/>
  <c r="R367" i="9"/>
  <c r="S367" i="9"/>
  <c r="T367" i="9"/>
  <c r="M368" i="9"/>
  <c r="N368" i="9"/>
  <c r="O368" i="9"/>
  <c r="P368" i="9"/>
  <c r="Q368" i="9"/>
  <c r="R368" i="9"/>
  <c r="S368" i="9"/>
  <c r="T368" i="9"/>
  <c r="M369" i="9"/>
  <c r="N369" i="9"/>
  <c r="O369" i="9"/>
  <c r="P369" i="9"/>
  <c r="Q369" i="9"/>
  <c r="R369" i="9"/>
  <c r="S369" i="9"/>
  <c r="T369" i="9"/>
  <c r="M370" i="9"/>
  <c r="N370" i="9"/>
  <c r="O370" i="9"/>
  <c r="P370" i="9"/>
  <c r="Q370" i="9"/>
  <c r="R370" i="9"/>
  <c r="S370" i="9"/>
  <c r="T370" i="9"/>
  <c r="M371" i="9"/>
  <c r="N371" i="9"/>
  <c r="O371" i="9"/>
  <c r="P371" i="9"/>
  <c r="Q371" i="9"/>
  <c r="R371" i="9"/>
  <c r="S371" i="9"/>
  <c r="T371" i="9"/>
  <c r="M372" i="9"/>
  <c r="N372" i="9"/>
  <c r="O372" i="9"/>
  <c r="P372" i="9"/>
  <c r="Q372" i="9"/>
  <c r="R372" i="9"/>
  <c r="S372" i="9"/>
  <c r="T372" i="9"/>
  <c r="M373" i="9"/>
  <c r="N373" i="9"/>
  <c r="O373" i="9"/>
  <c r="P373" i="9"/>
  <c r="Q373" i="9"/>
  <c r="R373" i="9"/>
  <c r="S373" i="9"/>
  <c r="T373" i="9"/>
  <c r="M374" i="9"/>
  <c r="N374" i="9"/>
  <c r="O374" i="9"/>
  <c r="P374" i="9"/>
  <c r="Q374" i="9"/>
  <c r="R374" i="9"/>
  <c r="S374" i="9"/>
  <c r="T374" i="9"/>
  <c r="M375" i="9"/>
  <c r="N375" i="9"/>
  <c r="O375" i="9"/>
  <c r="P375" i="9"/>
  <c r="Q375" i="9"/>
  <c r="R375" i="9"/>
  <c r="S375" i="9"/>
  <c r="T375" i="9"/>
  <c r="M376" i="9"/>
  <c r="N376" i="9"/>
  <c r="O376" i="9"/>
  <c r="P376" i="9"/>
  <c r="Q376" i="9"/>
  <c r="R376" i="9"/>
  <c r="S376" i="9"/>
  <c r="T376" i="9"/>
  <c r="M377" i="9"/>
  <c r="N377" i="9"/>
  <c r="O377" i="9"/>
  <c r="P377" i="9"/>
  <c r="Q377" i="9"/>
  <c r="R377" i="9"/>
  <c r="S377" i="9"/>
  <c r="T377" i="9"/>
  <c r="M378" i="9"/>
  <c r="N378" i="9"/>
  <c r="O378" i="9"/>
  <c r="P378" i="9"/>
  <c r="Q378" i="9"/>
  <c r="R378" i="9"/>
  <c r="S378" i="9"/>
  <c r="T378" i="9"/>
  <c r="M379" i="9"/>
  <c r="N379" i="9"/>
  <c r="O379" i="9"/>
  <c r="P379" i="9"/>
  <c r="Q379" i="9"/>
  <c r="R379" i="9"/>
  <c r="S379" i="9"/>
  <c r="T379" i="9"/>
  <c r="M380" i="9"/>
  <c r="N380" i="9"/>
  <c r="O380" i="9"/>
  <c r="P380" i="9"/>
  <c r="Q380" i="9"/>
  <c r="R380" i="9"/>
  <c r="S380" i="9"/>
  <c r="T380" i="9"/>
  <c r="M381" i="9"/>
  <c r="N381" i="9"/>
  <c r="O381" i="9"/>
  <c r="P381" i="9"/>
  <c r="Q381" i="9"/>
  <c r="R381" i="9"/>
  <c r="S381" i="9"/>
  <c r="T381" i="9"/>
  <c r="M382" i="9"/>
  <c r="N382" i="9"/>
  <c r="O382" i="9"/>
  <c r="P382" i="9"/>
  <c r="Q382" i="9"/>
  <c r="R382" i="9"/>
  <c r="S382" i="9"/>
  <c r="T382" i="9"/>
  <c r="M383" i="9"/>
  <c r="N383" i="9"/>
  <c r="O383" i="9"/>
  <c r="P383" i="9"/>
  <c r="Q383" i="9"/>
  <c r="R383" i="9"/>
  <c r="S383" i="9"/>
  <c r="T383" i="9"/>
  <c r="M384" i="9"/>
  <c r="N384" i="9"/>
  <c r="O384" i="9"/>
  <c r="P384" i="9"/>
  <c r="Q384" i="9"/>
  <c r="R384" i="9"/>
  <c r="S384" i="9"/>
  <c r="T384" i="9"/>
  <c r="M385" i="9"/>
  <c r="N385" i="9"/>
  <c r="O385" i="9"/>
  <c r="P385" i="9"/>
  <c r="Q385" i="9"/>
  <c r="R385" i="9"/>
  <c r="S385" i="9"/>
  <c r="T385" i="9"/>
  <c r="M386" i="9"/>
  <c r="N386" i="9"/>
  <c r="O386" i="9"/>
  <c r="P386" i="9"/>
  <c r="Q386" i="9"/>
  <c r="R386" i="9"/>
  <c r="S386" i="9"/>
  <c r="T386" i="9"/>
  <c r="M387" i="9"/>
  <c r="N387" i="9"/>
  <c r="O387" i="9"/>
  <c r="P387" i="9"/>
  <c r="Q387" i="9"/>
  <c r="R387" i="9"/>
  <c r="S387" i="9"/>
  <c r="T387" i="9"/>
  <c r="M388" i="9"/>
  <c r="N388" i="9"/>
  <c r="O388" i="9"/>
  <c r="P388" i="9"/>
  <c r="Q388" i="9"/>
  <c r="R388" i="9"/>
  <c r="S388" i="9"/>
  <c r="T388" i="9"/>
  <c r="M389" i="9"/>
  <c r="N389" i="9"/>
  <c r="O389" i="9"/>
  <c r="P389" i="9"/>
  <c r="Q389" i="9"/>
  <c r="R389" i="9"/>
  <c r="S389" i="9"/>
  <c r="T389" i="9"/>
  <c r="M390" i="9"/>
  <c r="N390" i="9"/>
  <c r="O390" i="9"/>
  <c r="P390" i="9"/>
  <c r="Q390" i="9"/>
  <c r="R390" i="9"/>
  <c r="S390" i="9"/>
  <c r="T390" i="9"/>
  <c r="M391" i="9"/>
  <c r="N391" i="9"/>
  <c r="O391" i="9"/>
  <c r="P391" i="9"/>
  <c r="Q391" i="9"/>
  <c r="R391" i="9"/>
  <c r="S391" i="9"/>
  <c r="T391" i="9"/>
  <c r="M392" i="9"/>
  <c r="N392" i="9"/>
  <c r="O392" i="9"/>
  <c r="P392" i="9"/>
  <c r="Q392" i="9"/>
  <c r="R392" i="9"/>
  <c r="S392" i="9"/>
  <c r="T392" i="9"/>
  <c r="M393" i="9"/>
  <c r="N393" i="9"/>
  <c r="O393" i="9"/>
  <c r="P393" i="9"/>
  <c r="Q393" i="9"/>
  <c r="R393" i="9"/>
  <c r="S393" i="9"/>
  <c r="T393" i="9"/>
  <c r="M394" i="9"/>
  <c r="N394" i="9"/>
  <c r="O394" i="9"/>
  <c r="P394" i="9"/>
  <c r="Q394" i="9"/>
  <c r="R394" i="9"/>
  <c r="S394" i="9"/>
  <c r="T394" i="9"/>
  <c r="M395" i="9"/>
  <c r="N395" i="9"/>
  <c r="O395" i="9"/>
  <c r="P395" i="9"/>
  <c r="Q395" i="9"/>
  <c r="R395" i="9"/>
  <c r="S395" i="9"/>
  <c r="T395" i="9"/>
  <c r="M396" i="9"/>
  <c r="N396" i="9"/>
  <c r="O396" i="9"/>
  <c r="P396" i="9"/>
  <c r="Q396" i="9"/>
  <c r="R396" i="9"/>
  <c r="S396" i="9"/>
  <c r="T396" i="9"/>
  <c r="M397" i="9"/>
  <c r="N397" i="9"/>
  <c r="O397" i="9"/>
  <c r="P397" i="9"/>
  <c r="Q397" i="9"/>
  <c r="R397" i="9"/>
  <c r="S397" i="9"/>
  <c r="T397" i="9"/>
  <c r="M398" i="9"/>
  <c r="N398" i="9"/>
  <c r="O398" i="9"/>
  <c r="P398" i="9"/>
  <c r="Q398" i="9"/>
  <c r="R398" i="9"/>
  <c r="S398" i="9"/>
  <c r="T398" i="9"/>
  <c r="M399" i="9"/>
  <c r="N399" i="9"/>
  <c r="O399" i="9"/>
  <c r="P399" i="9"/>
  <c r="Q399" i="9"/>
  <c r="R399" i="9"/>
  <c r="S399" i="9"/>
  <c r="T399" i="9"/>
  <c r="M400" i="9"/>
  <c r="N400" i="9"/>
  <c r="O400" i="9"/>
  <c r="P400" i="9"/>
  <c r="Q400" i="9"/>
  <c r="R400" i="9"/>
  <c r="S400" i="9"/>
  <c r="T400" i="9"/>
  <c r="M401" i="9"/>
  <c r="N401" i="9"/>
  <c r="O401" i="9"/>
  <c r="P401" i="9"/>
  <c r="Q401" i="9"/>
  <c r="R401" i="9"/>
  <c r="S401" i="9"/>
  <c r="T401" i="9"/>
  <c r="M402" i="9"/>
  <c r="N402" i="9"/>
  <c r="O402" i="9"/>
  <c r="P402" i="9"/>
  <c r="Q402" i="9"/>
  <c r="R402" i="9"/>
  <c r="S402" i="9"/>
  <c r="T402" i="9"/>
  <c r="M403" i="9"/>
  <c r="N403" i="9"/>
  <c r="O403" i="9"/>
  <c r="P403" i="9"/>
  <c r="Q403" i="9"/>
  <c r="R403" i="9"/>
  <c r="S403" i="9"/>
  <c r="T403" i="9"/>
  <c r="M404" i="9"/>
  <c r="N404" i="9"/>
  <c r="O404" i="9"/>
  <c r="P404" i="9"/>
  <c r="Q404" i="9"/>
  <c r="R404" i="9"/>
  <c r="S404" i="9"/>
  <c r="T404" i="9"/>
  <c r="M405" i="9"/>
  <c r="N405" i="9"/>
  <c r="O405" i="9"/>
  <c r="P405" i="9"/>
  <c r="Q405" i="9"/>
  <c r="R405" i="9"/>
  <c r="S405" i="9"/>
  <c r="T405" i="9"/>
  <c r="M406" i="9"/>
  <c r="N406" i="9"/>
  <c r="O406" i="9"/>
  <c r="P406" i="9"/>
  <c r="Q406" i="9"/>
  <c r="R406" i="9"/>
  <c r="S406" i="9"/>
  <c r="T406" i="9"/>
  <c r="M407" i="9"/>
  <c r="N407" i="9"/>
  <c r="O407" i="9"/>
  <c r="P407" i="9"/>
  <c r="Q407" i="9"/>
  <c r="R407" i="9"/>
  <c r="S407" i="9"/>
  <c r="T407" i="9"/>
  <c r="M408" i="9"/>
  <c r="N408" i="9"/>
  <c r="O408" i="9"/>
  <c r="P408" i="9"/>
  <c r="Q408" i="9"/>
  <c r="R408" i="9"/>
  <c r="S408" i="9"/>
  <c r="T408" i="9"/>
  <c r="M409" i="9"/>
  <c r="N409" i="9"/>
  <c r="O409" i="9"/>
  <c r="P409" i="9"/>
  <c r="Q409" i="9"/>
  <c r="R409" i="9"/>
  <c r="S409" i="9"/>
  <c r="T409" i="9"/>
  <c r="M410" i="9"/>
  <c r="N410" i="9"/>
  <c r="O410" i="9"/>
  <c r="P410" i="9"/>
  <c r="Q410" i="9"/>
  <c r="R410" i="9"/>
  <c r="S410" i="9"/>
  <c r="T410" i="9"/>
  <c r="M411" i="9"/>
  <c r="N411" i="9"/>
  <c r="O411" i="9"/>
  <c r="P411" i="9"/>
  <c r="Q411" i="9"/>
  <c r="R411" i="9"/>
  <c r="S411" i="9"/>
  <c r="T411" i="9"/>
  <c r="M412" i="9"/>
  <c r="N412" i="9"/>
  <c r="O412" i="9"/>
  <c r="P412" i="9"/>
  <c r="Q412" i="9"/>
  <c r="R412" i="9"/>
  <c r="S412" i="9"/>
  <c r="T412" i="9"/>
  <c r="M413" i="9"/>
  <c r="N413" i="9"/>
  <c r="O413" i="9"/>
  <c r="P413" i="9"/>
  <c r="Q413" i="9"/>
  <c r="R413" i="9"/>
  <c r="S413" i="9"/>
  <c r="T413" i="9"/>
  <c r="M414" i="9"/>
  <c r="N414" i="9"/>
  <c r="O414" i="9"/>
  <c r="P414" i="9"/>
  <c r="Q414" i="9"/>
  <c r="R414" i="9"/>
  <c r="S414" i="9"/>
  <c r="T414" i="9"/>
  <c r="M415" i="9"/>
  <c r="N415" i="9"/>
  <c r="O415" i="9"/>
  <c r="P415" i="9"/>
  <c r="Q415" i="9"/>
  <c r="R415" i="9"/>
  <c r="S415" i="9"/>
  <c r="T415" i="9"/>
  <c r="M416" i="9"/>
  <c r="N416" i="9"/>
  <c r="O416" i="9"/>
  <c r="P416" i="9"/>
  <c r="Q416" i="9"/>
  <c r="R416" i="9"/>
  <c r="S416" i="9"/>
  <c r="T416" i="9"/>
  <c r="M417" i="9"/>
  <c r="N417" i="9"/>
  <c r="O417" i="9"/>
  <c r="P417" i="9"/>
  <c r="Q417" i="9"/>
  <c r="R417" i="9"/>
  <c r="S417" i="9"/>
  <c r="T417" i="9"/>
  <c r="M418" i="9"/>
  <c r="N418" i="9"/>
  <c r="O418" i="9"/>
  <c r="P418" i="9"/>
  <c r="Q418" i="9"/>
  <c r="R418" i="9"/>
  <c r="S418" i="9"/>
  <c r="T418" i="9"/>
  <c r="M419" i="9"/>
  <c r="N419" i="9"/>
  <c r="O419" i="9"/>
  <c r="P419" i="9"/>
  <c r="Q419" i="9"/>
  <c r="R419" i="9"/>
  <c r="S419" i="9"/>
  <c r="T419" i="9"/>
  <c r="M420" i="9"/>
  <c r="N420" i="9"/>
  <c r="O420" i="9"/>
  <c r="P420" i="9"/>
  <c r="Q420" i="9"/>
  <c r="R420" i="9"/>
  <c r="S420" i="9"/>
  <c r="T420" i="9"/>
  <c r="M421" i="9"/>
  <c r="N421" i="9"/>
  <c r="O421" i="9"/>
  <c r="P421" i="9"/>
  <c r="Q421" i="9"/>
  <c r="R421" i="9"/>
  <c r="S421" i="9"/>
  <c r="T421" i="9"/>
  <c r="M422" i="9"/>
  <c r="N422" i="9"/>
  <c r="O422" i="9"/>
  <c r="P422" i="9"/>
  <c r="Q422" i="9"/>
  <c r="R422" i="9"/>
  <c r="S422" i="9"/>
  <c r="T422" i="9"/>
  <c r="M423" i="9"/>
  <c r="N423" i="9"/>
  <c r="O423" i="9"/>
  <c r="P423" i="9"/>
  <c r="Q423" i="9"/>
  <c r="R423" i="9"/>
  <c r="S423" i="9"/>
  <c r="T423" i="9"/>
  <c r="M424" i="9"/>
  <c r="N424" i="9"/>
  <c r="O424" i="9"/>
  <c r="P424" i="9"/>
  <c r="Q424" i="9"/>
  <c r="R424" i="9"/>
  <c r="S424" i="9"/>
  <c r="T424" i="9"/>
  <c r="M425" i="9"/>
  <c r="N425" i="9"/>
  <c r="O425" i="9"/>
  <c r="P425" i="9"/>
  <c r="Q425" i="9"/>
  <c r="R425" i="9"/>
  <c r="S425" i="9"/>
  <c r="T425" i="9"/>
  <c r="M426" i="9"/>
  <c r="N426" i="9"/>
  <c r="O426" i="9"/>
  <c r="P426" i="9"/>
  <c r="Q426" i="9"/>
  <c r="R426" i="9"/>
  <c r="S426" i="9"/>
  <c r="T426" i="9"/>
  <c r="M427" i="9"/>
  <c r="N427" i="9"/>
  <c r="O427" i="9"/>
  <c r="P427" i="9"/>
  <c r="Q427" i="9"/>
  <c r="R427" i="9"/>
  <c r="S427" i="9"/>
  <c r="T427" i="9"/>
  <c r="M428" i="9"/>
  <c r="N428" i="9"/>
  <c r="O428" i="9"/>
  <c r="P428" i="9"/>
  <c r="Q428" i="9"/>
  <c r="R428" i="9"/>
  <c r="S428" i="9"/>
  <c r="T428" i="9"/>
  <c r="M429" i="9"/>
  <c r="N429" i="9"/>
  <c r="O429" i="9"/>
  <c r="P429" i="9"/>
  <c r="Q429" i="9"/>
  <c r="R429" i="9"/>
  <c r="S429" i="9"/>
  <c r="T429" i="9"/>
  <c r="M430" i="9"/>
  <c r="N430" i="9"/>
  <c r="O430" i="9"/>
  <c r="P430" i="9"/>
  <c r="Q430" i="9"/>
  <c r="R430" i="9"/>
  <c r="S430" i="9"/>
  <c r="T430" i="9"/>
  <c r="M431" i="9"/>
  <c r="N431" i="9"/>
  <c r="O431" i="9"/>
  <c r="P431" i="9"/>
  <c r="Q431" i="9"/>
  <c r="R431" i="9"/>
  <c r="S431" i="9"/>
  <c r="T431" i="9"/>
  <c r="M432" i="9"/>
  <c r="N432" i="9"/>
  <c r="O432" i="9"/>
  <c r="P432" i="9"/>
  <c r="Q432" i="9"/>
  <c r="R432" i="9"/>
  <c r="S432" i="9"/>
  <c r="T432" i="9"/>
  <c r="M433" i="9"/>
  <c r="N433" i="9"/>
  <c r="O433" i="9"/>
  <c r="P433" i="9"/>
  <c r="Q433" i="9"/>
  <c r="R433" i="9"/>
  <c r="S433" i="9"/>
  <c r="T433" i="9"/>
  <c r="M434" i="9"/>
  <c r="N434" i="9"/>
  <c r="O434" i="9"/>
  <c r="P434" i="9"/>
  <c r="Q434" i="9"/>
  <c r="R434" i="9"/>
  <c r="S434" i="9"/>
  <c r="T434" i="9"/>
  <c r="M435" i="9"/>
  <c r="N435" i="9"/>
  <c r="O435" i="9"/>
  <c r="P435" i="9"/>
  <c r="Q435" i="9"/>
  <c r="R435" i="9"/>
  <c r="S435" i="9"/>
  <c r="T435" i="9"/>
  <c r="M436" i="9"/>
  <c r="N436" i="9"/>
  <c r="O436" i="9"/>
  <c r="P436" i="9"/>
  <c r="Q436" i="9"/>
  <c r="R436" i="9"/>
  <c r="S436" i="9"/>
  <c r="T436" i="9"/>
  <c r="M437" i="9"/>
  <c r="N437" i="9"/>
  <c r="O437" i="9"/>
  <c r="P437" i="9"/>
  <c r="Q437" i="9"/>
  <c r="R437" i="9"/>
  <c r="S437" i="9"/>
  <c r="T437" i="9"/>
  <c r="M438" i="9"/>
  <c r="N438" i="9"/>
  <c r="O438" i="9"/>
  <c r="P438" i="9"/>
  <c r="Q438" i="9"/>
  <c r="R438" i="9"/>
  <c r="S438" i="9"/>
  <c r="T438" i="9"/>
  <c r="M439" i="9"/>
  <c r="N439" i="9"/>
  <c r="O439" i="9"/>
  <c r="P439" i="9"/>
  <c r="Q439" i="9"/>
  <c r="R439" i="9"/>
  <c r="S439" i="9"/>
  <c r="T439" i="9"/>
  <c r="M440" i="9"/>
  <c r="N440" i="9"/>
  <c r="O440" i="9"/>
  <c r="P440" i="9"/>
  <c r="Q440" i="9"/>
  <c r="R440" i="9"/>
  <c r="S440" i="9"/>
  <c r="T440" i="9"/>
  <c r="M441" i="9"/>
  <c r="N441" i="9"/>
  <c r="O441" i="9"/>
  <c r="P441" i="9"/>
  <c r="Q441" i="9"/>
  <c r="R441" i="9"/>
  <c r="S441" i="9"/>
  <c r="T441" i="9"/>
  <c r="M442" i="9"/>
  <c r="N442" i="9"/>
  <c r="O442" i="9"/>
  <c r="P442" i="9"/>
  <c r="Q442" i="9"/>
  <c r="R442" i="9"/>
  <c r="S442" i="9"/>
  <c r="T442" i="9"/>
  <c r="M443" i="9"/>
  <c r="N443" i="9"/>
  <c r="O443" i="9"/>
  <c r="P443" i="9"/>
  <c r="Q443" i="9"/>
  <c r="R443" i="9"/>
  <c r="S443" i="9"/>
  <c r="T443" i="9"/>
  <c r="M444" i="9"/>
  <c r="N444" i="9"/>
  <c r="O444" i="9"/>
  <c r="P444" i="9"/>
  <c r="Q444" i="9"/>
  <c r="R444" i="9"/>
  <c r="S444" i="9"/>
  <c r="T444" i="9"/>
  <c r="M445" i="9"/>
  <c r="N445" i="9"/>
  <c r="O445" i="9"/>
  <c r="P445" i="9"/>
  <c r="Q445" i="9"/>
  <c r="R445" i="9"/>
  <c r="S445" i="9"/>
  <c r="T445" i="9"/>
  <c r="M446" i="9"/>
  <c r="N446" i="9"/>
  <c r="O446" i="9"/>
  <c r="P446" i="9"/>
  <c r="Q446" i="9"/>
  <c r="R446" i="9"/>
  <c r="S446" i="9"/>
  <c r="T446" i="9"/>
  <c r="M447" i="9"/>
  <c r="N447" i="9"/>
  <c r="O447" i="9"/>
  <c r="P447" i="9"/>
  <c r="Q447" i="9"/>
  <c r="R447" i="9"/>
  <c r="S447" i="9"/>
  <c r="T447" i="9"/>
  <c r="M448" i="9"/>
  <c r="N448" i="9"/>
  <c r="O448" i="9"/>
  <c r="P448" i="9"/>
  <c r="Q448" i="9"/>
  <c r="R448" i="9"/>
  <c r="S448" i="9"/>
  <c r="T448" i="9"/>
  <c r="M449" i="9"/>
  <c r="N449" i="9"/>
  <c r="O449" i="9"/>
  <c r="P449" i="9"/>
  <c r="Q449" i="9"/>
  <c r="R449" i="9"/>
  <c r="S449" i="9"/>
  <c r="T449" i="9"/>
  <c r="M450" i="9"/>
  <c r="N450" i="9"/>
  <c r="O450" i="9"/>
  <c r="P450" i="9"/>
  <c r="Q450" i="9"/>
  <c r="R450" i="9"/>
  <c r="S450" i="9"/>
  <c r="T450" i="9"/>
  <c r="M451" i="9"/>
  <c r="N451" i="9"/>
  <c r="O451" i="9"/>
  <c r="P451" i="9"/>
  <c r="Q451" i="9"/>
  <c r="R451" i="9"/>
  <c r="S451" i="9"/>
  <c r="T451" i="9"/>
  <c r="M452" i="9"/>
  <c r="N452" i="9"/>
  <c r="O452" i="9"/>
  <c r="P452" i="9"/>
  <c r="Q452" i="9"/>
  <c r="R452" i="9"/>
  <c r="S452" i="9"/>
  <c r="T452" i="9"/>
  <c r="M453" i="9"/>
  <c r="N453" i="9"/>
  <c r="O453" i="9"/>
  <c r="P453" i="9"/>
  <c r="Q453" i="9"/>
  <c r="R453" i="9"/>
  <c r="S453" i="9"/>
  <c r="T453" i="9"/>
  <c r="M454" i="9"/>
  <c r="N454" i="9"/>
  <c r="O454" i="9"/>
  <c r="P454" i="9"/>
  <c r="Q454" i="9"/>
  <c r="R454" i="9"/>
  <c r="S454" i="9"/>
  <c r="T454" i="9"/>
  <c r="M455" i="9"/>
  <c r="N455" i="9"/>
  <c r="O455" i="9"/>
  <c r="P455" i="9"/>
  <c r="Q455" i="9"/>
  <c r="R455" i="9"/>
  <c r="S455" i="9"/>
  <c r="T455" i="9"/>
  <c r="M456" i="9"/>
  <c r="N456" i="9"/>
  <c r="O456" i="9"/>
  <c r="P456" i="9"/>
  <c r="Q456" i="9"/>
  <c r="R456" i="9"/>
  <c r="S456" i="9"/>
  <c r="T456" i="9"/>
  <c r="M457" i="9"/>
  <c r="N457" i="9"/>
  <c r="O457" i="9"/>
  <c r="P457" i="9"/>
  <c r="Q457" i="9"/>
  <c r="R457" i="9"/>
  <c r="S457" i="9"/>
  <c r="T457" i="9"/>
  <c r="M458" i="9"/>
  <c r="N458" i="9"/>
  <c r="O458" i="9"/>
  <c r="P458" i="9"/>
  <c r="Q458" i="9"/>
  <c r="R458" i="9"/>
  <c r="S458" i="9"/>
  <c r="T458" i="9"/>
  <c r="M459" i="9"/>
  <c r="N459" i="9"/>
  <c r="O459" i="9"/>
  <c r="P459" i="9"/>
  <c r="Q459" i="9"/>
  <c r="R459" i="9"/>
  <c r="S459" i="9"/>
  <c r="T459" i="9"/>
  <c r="M460" i="9"/>
  <c r="N460" i="9"/>
  <c r="O460" i="9"/>
  <c r="P460" i="9"/>
  <c r="Q460" i="9"/>
  <c r="R460" i="9"/>
  <c r="S460" i="9"/>
  <c r="T460" i="9"/>
  <c r="M461" i="9"/>
  <c r="N461" i="9"/>
  <c r="O461" i="9"/>
  <c r="P461" i="9"/>
  <c r="Q461" i="9"/>
  <c r="R461" i="9"/>
  <c r="S461" i="9"/>
  <c r="T461" i="9"/>
  <c r="M462" i="9"/>
  <c r="N462" i="9"/>
  <c r="O462" i="9"/>
  <c r="P462" i="9"/>
  <c r="Q462" i="9"/>
  <c r="R462" i="9"/>
  <c r="S462" i="9"/>
  <c r="T462" i="9"/>
  <c r="M463" i="9"/>
  <c r="N463" i="9"/>
  <c r="O463" i="9"/>
  <c r="P463" i="9"/>
  <c r="Q463" i="9"/>
  <c r="R463" i="9"/>
  <c r="S463" i="9"/>
  <c r="T463" i="9"/>
  <c r="M464" i="9"/>
  <c r="N464" i="9"/>
  <c r="O464" i="9"/>
  <c r="P464" i="9"/>
  <c r="Q464" i="9"/>
  <c r="R464" i="9"/>
  <c r="S464" i="9"/>
  <c r="T464" i="9"/>
  <c r="M465" i="9"/>
  <c r="N465" i="9"/>
  <c r="O465" i="9"/>
  <c r="P465" i="9"/>
  <c r="Q465" i="9"/>
  <c r="R465" i="9"/>
  <c r="S465" i="9"/>
  <c r="T465" i="9"/>
  <c r="M466" i="9"/>
  <c r="N466" i="9"/>
  <c r="O466" i="9"/>
  <c r="P466" i="9"/>
  <c r="Q466" i="9"/>
  <c r="R466" i="9"/>
  <c r="S466" i="9"/>
  <c r="T466" i="9"/>
  <c r="M467" i="9"/>
  <c r="N467" i="9"/>
  <c r="O467" i="9"/>
  <c r="P467" i="9"/>
  <c r="Q467" i="9"/>
  <c r="R467" i="9"/>
  <c r="S467" i="9"/>
  <c r="T467" i="9"/>
  <c r="M468" i="9"/>
  <c r="N468" i="9"/>
  <c r="O468" i="9"/>
  <c r="P468" i="9"/>
  <c r="Q468" i="9"/>
  <c r="R468" i="9"/>
  <c r="S468" i="9"/>
  <c r="T468" i="9"/>
  <c r="M469" i="9"/>
  <c r="N469" i="9"/>
  <c r="O469" i="9"/>
  <c r="P469" i="9"/>
  <c r="Q469" i="9"/>
  <c r="R469" i="9"/>
  <c r="S469" i="9"/>
  <c r="T469" i="9"/>
  <c r="M470" i="9"/>
  <c r="N470" i="9"/>
  <c r="O470" i="9"/>
  <c r="P470" i="9"/>
  <c r="Q470" i="9"/>
  <c r="R470" i="9"/>
  <c r="S470" i="9"/>
  <c r="T470" i="9"/>
  <c r="M471" i="9"/>
  <c r="N471" i="9"/>
  <c r="O471" i="9"/>
  <c r="P471" i="9"/>
  <c r="Q471" i="9"/>
  <c r="R471" i="9"/>
  <c r="S471" i="9"/>
  <c r="T471" i="9"/>
  <c r="M472" i="9"/>
  <c r="N472" i="9"/>
  <c r="O472" i="9"/>
  <c r="P472" i="9"/>
  <c r="Q472" i="9"/>
  <c r="R472" i="9"/>
  <c r="S472" i="9"/>
  <c r="T472" i="9"/>
  <c r="M473" i="9"/>
  <c r="N473" i="9"/>
  <c r="O473" i="9"/>
  <c r="P473" i="9"/>
  <c r="Q473" i="9"/>
  <c r="R473" i="9"/>
  <c r="S473" i="9"/>
  <c r="T473" i="9"/>
  <c r="M474" i="9"/>
  <c r="N474" i="9"/>
  <c r="O474" i="9"/>
  <c r="P474" i="9"/>
  <c r="Q474" i="9"/>
  <c r="R474" i="9"/>
  <c r="S474" i="9"/>
  <c r="T474" i="9"/>
  <c r="M475" i="9"/>
  <c r="N475" i="9"/>
  <c r="O475" i="9"/>
  <c r="P475" i="9"/>
  <c r="Q475" i="9"/>
  <c r="R475" i="9"/>
  <c r="S475" i="9"/>
  <c r="T475" i="9"/>
  <c r="M476" i="9"/>
  <c r="N476" i="9"/>
  <c r="O476" i="9"/>
  <c r="P476" i="9"/>
  <c r="Q476" i="9"/>
  <c r="R476" i="9"/>
  <c r="S476" i="9"/>
  <c r="T476" i="9"/>
  <c r="M477" i="9"/>
  <c r="N477" i="9"/>
  <c r="O477" i="9"/>
  <c r="P477" i="9"/>
  <c r="Q477" i="9"/>
  <c r="R477" i="9"/>
  <c r="S477" i="9"/>
  <c r="T477" i="9"/>
  <c r="M478" i="9"/>
  <c r="N478" i="9"/>
  <c r="O478" i="9"/>
  <c r="P478" i="9"/>
  <c r="Q478" i="9"/>
  <c r="R478" i="9"/>
  <c r="S478" i="9"/>
  <c r="T478" i="9"/>
  <c r="M479" i="9"/>
  <c r="N479" i="9"/>
  <c r="O479" i="9"/>
  <c r="P479" i="9"/>
  <c r="Q479" i="9"/>
  <c r="R479" i="9"/>
  <c r="S479" i="9"/>
  <c r="T479" i="9"/>
  <c r="M480" i="9"/>
  <c r="N480" i="9"/>
  <c r="O480" i="9"/>
  <c r="P480" i="9"/>
  <c r="Q480" i="9"/>
  <c r="R480" i="9"/>
  <c r="S480" i="9"/>
  <c r="T480" i="9"/>
  <c r="M481" i="9"/>
  <c r="N481" i="9"/>
  <c r="O481" i="9"/>
  <c r="P481" i="9"/>
  <c r="Q481" i="9"/>
  <c r="R481" i="9"/>
  <c r="S481" i="9"/>
  <c r="T481" i="9"/>
  <c r="M482" i="9"/>
  <c r="N482" i="9"/>
  <c r="O482" i="9"/>
  <c r="P482" i="9"/>
  <c r="Q482" i="9"/>
  <c r="R482" i="9"/>
  <c r="S482" i="9"/>
  <c r="T482" i="9"/>
  <c r="M483" i="9"/>
  <c r="N483" i="9"/>
  <c r="O483" i="9"/>
  <c r="P483" i="9"/>
  <c r="Q483" i="9"/>
  <c r="R483" i="9"/>
  <c r="S483" i="9"/>
  <c r="T483" i="9"/>
  <c r="M484" i="9"/>
  <c r="N484" i="9"/>
  <c r="O484" i="9"/>
  <c r="P484" i="9"/>
  <c r="Q484" i="9"/>
  <c r="R484" i="9"/>
  <c r="S484" i="9"/>
  <c r="T484" i="9"/>
  <c r="M485" i="9"/>
  <c r="N485" i="9"/>
  <c r="O485" i="9"/>
  <c r="P485" i="9"/>
  <c r="Q485" i="9"/>
  <c r="R485" i="9"/>
  <c r="S485" i="9"/>
  <c r="T485" i="9"/>
  <c r="M486" i="9"/>
  <c r="N486" i="9"/>
  <c r="O486" i="9"/>
  <c r="P486" i="9"/>
  <c r="Q486" i="9"/>
  <c r="R486" i="9"/>
  <c r="S486" i="9"/>
  <c r="T486" i="9"/>
  <c r="M487" i="9"/>
  <c r="N487" i="9"/>
  <c r="O487" i="9"/>
  <c r="P487" i="9"/>
  <c r="Q487" i="9"/>
  <c r="R487" i="9"/>
  <c r="S487" i="9"/>
  <c r="T487" i="9"/>
  <c r="M488" i="9"/>
  <c r="N488" i="9"/>
  <c r="O488" i="9"/>
  <c r="P488" i="9"/>
  <c r="Q488" i="9"/>
  <c r="R488" i="9"/>
  <c r="S488" i="9"/>
  <c r="T488" i="9"/>
  <c r="M489" i="9"/>
  <c r="N489" i="9"/>
  <c r="O489" i="9"/>
  <c r="P489" i="9"/>
  <c r="Q489" i="9"/>
  <c r="R489" i="9"/>
  <c r="S489" i="9"/>
  <c r="T489" i="9"/>
  <c r="M490" i="9"/>
  <c r="N490" i="9"/>
  <c r="O490" i="9"/>
  <c r="P490" i="9"/>
  <c r="Q490" i="9"/>
  <c r="R490" i="9"/>
  <c r="S490" i="9"/>
  <c r="T490" i="9"/>
  <c r="M491" i="9"/>
  <c r="N491" i="9"/>
  <c r="O491" i="9"/>
  <c r="P491" i="9"/>
  <c r="Q491" i="9"/>
  <c r="R491" i="9"/>
  <c r="S491" i="9"/>
  <c r="T491" i="9"/>
  <c r="M492" i="9"/>
  <c r="N492" i="9"/>
  <c r="O492" i="9"/>
  <c r="P492" i="9"/>
  <c r="Q492" i="9"/>
  <c r="R492" i="9"/>
  <c r="S492" i="9"/>
  <c r="T492" i="9"/>
  <c r="M493" i="9"/>
  <c r="N493" i="9"/>
  <c r="O493" i="9"/>
  <c r="P493" i="9"/>
  <c r="Q493" i="9"/>
  <c r="R493" i="9"/>
  <c r="S493" i="9"/>
  <c r="T493" i="9"/>
  <c r="M494" i="9"/>
  <c r="N494" i="9"/>
  <c r="O494" i="9"/>
  <c r="P494" i="9"/>
  <c r="Q494" i="9"/>
  <c r="R494" i="9"/>
  <c r="S494" i="9"/>
  <c r="T494" i="9"/>
  <c r="M495" i="9"/>
  <c r="N495" i="9"/>
  <c r="O495" i="9"/>
  <c r="P495" i="9"/>
  <c r="Q495" i="9"/>
  <c r="R495" i="9"/>
  <c r="S495" i="9"/>
  <c r="T495" i="9"/>
  <c r="M496" i="9"/>
  <c r="N496" i="9"/>
  <c r="O496" i="9"/>
  <c r="P496" i="9"/>
  <c r="Q496" i="9"/>
  <c r="R496" i="9"/>
  <c r="S496" i="9"/>
  <c r="T496" i="9"/>
  <c r="M497" i="9"/>
  <c r="N497" i="9"/>
  <c r="O497" i="9"/>
  <c r="P497" i="9"/>
  <c r="Q497" i="9"/>
  <c r="R497" i="9"/>
  <c r="S497" i="9"/>
  <c r="T497" i="9"/>
  <c r="M498" i="9"/>
  <c r="N498" i="9"/>
  <c r="O498" i="9"/>
  <c r="P498" i="9"/>
  <c r="Q498" i="9"/>
  <c r="R498" i="9"/>
  <c r="S498" i="9"/>
  <c r="T498" i="9"/>
  <c r="M499" i="9"/>
  <c r="N499" i="9"/>
  <c r="O499" i="9"/>
  <c r="P499" i="9"/>
  <c r="Q499" i="9"/>
  <c r="R499" i="9"/>
  <c r="S499" i="9"/>
  <c r="T499" i="9"/>
  <c r="M500" i="9"/>
  <c r="N500" i="9"/>
  <c r="O500" i="9"/>
  <c r="P500" i="9"/>
  <c r="Q500" i="9"/>
  <c r="R500" i="9"/>
  <c r="S500" i="9"/>
  <c r="T500" i="9"/>
  <c r="M501" i="9"/>
  <c r="N501" i="9"/>
  <c r="O501" i="9"/>
  <c r="P501" i="9"/>
  <c r="Q501" i="9"/>
  <c r="R501" i="9"/>
  <c r="S501" i="9"/>
  <c r="T501" i="9"/>
  <c r="M502" i="9"/>
  <c r="N502" i="9"/>
  <c r="O502" i="9"/>
  <c r="P502" i="9"/>
  <c r="Q502" i="9"/>
  <c r="R502" i="9"/>
  <c r="S502" i="9"/>
  <c r="T502" i="9"/>
  <c r="M503" i="9"/>
  <c r="N503" i="9"/>
  <c r="O503" i="9"/>
  <c r="P503" i="9"/>
  <c r="Q503" i="9"/>
  <c r="R503" i="9"/>
  <c r="S503" i="9"/>
  <c r="T503" i="9"/>
  <c r="M504" i="9"/>
  <c r="N504" i="9"/>
  <c r="O504" i="9"/>
  <c r="P504" i="9"/>
  <c r="Q504" i="9"/>
  <c r="R504" i="9"/>
  <c r="S504" i="9"/>
  <c r="T504" i="9"/>
  <c r="M505" i="9"/>
  <c r="N505" i="9"/>
  <c r="O505" i="9"/>
  <c r="P505" i="9"/>
  <c r="Q505" i="9"/>
  <c r="R505" i="9"/>
  <c r="S505" i="9"/>
  <c r="T505" i="9"/>
  <c r="M506" i="9"/>
  <c r="N506" i="9"/>
  <c r="O506" i="9"/>
  <c r="P506" i="9"/>
  <c r="Q506" i="9"/>
  <c r="R506" i="9"/>
  <c r="S506" i="9"/>
  <c r="T506" i="9"/>
  <c r="M507" i="9"/>
  <c r="N507" i="9"/>
  <c r="O507" i="9"/>
  <c r="P507" i="9"/>
  <c r="Q507" i="9"/>
  <c r="R507" i="9"/>
  <c r="S507" i="9"/>
  <c r="T507" i="9"/>
  <c r="M508" i="9"/>
  <c r="N508" i="9"/>
  <c r="O508" i="9"/>
  <c r="P508" i="9"/>
  <c r="Q508" i="9"/>
  <c r="R508" i="9"/>
  <c r="S508" i="9"/>
  <c r="T508" i="9"/>
  <c r="M509" i="9"/>
  <c r="N509" i="9"/>
  <c r="O509" i="9"/>
  <c r="P509" i="9"/>
  <c r="Q509" i="9"/>
  <c r="R509" i="9"/>
  <c r="S509" i="9"/>
  <c r="T509" i="9"/>
  <c r="M510" i="9"/>
  <c r="N510" i="9"/>
  <c r="O510" i="9"/>
  <c r="P510" i="9"/>
  <c r="Q510" i="9"/>
  <c r="R510" i="9"/>
  <c r="S510" i="9"/>
  <c r="T510" i="9"/>
  <c r="M511" i="9"/>
  <c r="N511" i="9"/>
  <c r="O511" i="9"/>
  <c r="P511" i="9"/>
  <c r="Q511" i="9"/>
  <c r="R511" i="9"/>
  <c r="S511" i="9"/>
  <c r="T511" i="9"/>
  <c r="M512" i="9"/>
  <c r="N512" i="9"/>
  <c r="O512" i="9"/>
  <c r="P512" i="9"/>
  <c r="Q512" i="9"/>
  <c r="R512" i="9"/>
  <c r="S512" i="9"/>
  <c r="T512" i="9"/>
  <c r="M513" i="9"/>
  <c r="N513" i="9"/>
  <c r="O513" i="9"/>
  <c r="P513" i="9"/>
  <c r="Q513" i="9"/>
  <c r="R513" i="9"/>
  <c r="S513" i="9"/>
  <c r="T513" i="9"/>
  <c r="M514" i="9"/>
  <c r="N514" i="9"/>
  <c r="O514" i="9"/>
  <c r="P514" i="9"/>
  <c r="Q514" i="9"/>
  <c r="R514" i="9"/>
  <c r="S514" i="9"/>
  <c r="T514" i="9"/>
  <c r="M515" i="9"/>
  <c r="N515" i="9"/>
  <c r="O515" i="9"/>
  <c r="P515" i="9"/>
  <c r="Q515" i="9"/>
  <c r="R515" i="9"/>
  <c r="S515" i="9"/>
  <c r="T515" i="9"/>
  <c r="M516" i="9"/>
  <c r="N516" i="9"/>
  <c r="O516" i="9"/>
  <c r="P516" i="9"/>
  <c r="Q516" i="9"/>
  <c r="R516" i="9"/>
  <c r="S516" i="9"/>
  <c r="T516" i="9"/>
  <c r="M517" i="9"/>
  <c r="N517" i="9"/>
  <c r="O517" i="9"/>
  <c r="P517" i="9"/>
  <c r="Q517" i="9"/>
  <c r="R517" i="9"/>
  <c r="S517" i="9"/>
  <c r="T517" i="9"/>
  <c r="M518" i="9"/>
  <c r="N518" i="9"/>
  <c r="O518" i="9"/>
  <c r="P518" i="9"/>
  <c r="Q518" i="9"/>
  <c r="R518" i="9"/>
  <c r="S518" i="9"/>
  <c r="T518" i="9"/>
  <c r="M519" i="9"/>
  <c r="N519" i="9"/>
  <c r="O519" i="9"/>
  <c r="P519" i="9"/>
  <c r="Q519" i="9"/>
  <c r="R519" i="9"/>
  <c r="S519" i="9"/>
  <c r="T519" i="9"/>
  <c r="M520" i="9"/>
  <c r="N520" i="9"/>
  <c r="O520" i="9"/>
  <c r="P520" i="9"/>
  <c r="Q520" i="9"/>
  <c r="R520" i="9"/>
  <c r="S520" i="9"/>
  <c r="T520" i="9"/>
  <c r="M521" i="9"/>
  <c r="N521" i="9"/>
  <c r="O521" i="9"/>
  <c r="P521" i="9"/>
  <c r="Q521" i="9"/>
  <c r="R521" i="9"/>
  <c r="S521" i="9"/>
  <c r="T521" i="9"/>
  <c r="M522" i="9"/>
  <c r="N522" i="9"/>
  <c r="O522" i="9"/>
  <c r="P522" i="9"/>
  <c r="Q522" i="9"/>
  <c r="R522" i="9"/>
  <c r="S522" i="9"/>
  <c r="T522" i="9"/>
  <c r="M523" i="9"/>
  <c r="N523" i="9"/>
  <c r="O523" i="9"/>
  <c r="P523" i="9"/>
  <c r="Q523" i="9"/>
  <c r="R523" i="9"/>
  <c r="S523" i="9"/>
  <c r="T523" i="9"/>
  <c r="M524" i="9"/>
  <c r="N524" i="9"/>
  <c r="O524" i="9"/>
  <c r="P524" i="9"/>
  <c r="Q524" i="9"/>
  <c r="R524" i="9"/>
  <c r="S524" i="9"/>
  <c r="T524" i="9"/>
  <c r="M525" i="9"/>
  <c r="N525" i="9"/>
  <c r="O525" i="9"/>
  <c r="P525" i="9"/>
  <c r="Q525" i="9"/>
  <c r="R525" i="9"/>
  <c r="S525" i="9"/>
  <c r="T525" i="9"/>
  <c r="M526" i="9"/>
  <c r="N526" i="9"/>
  <c r="O526" i="9"/>
  <c r="P526" i="9"/>
  <c r="Q526" i="9"/>
  <c r="R526" i="9"/>
  <c r="S526" i="9"/>
  <c r="T526" i="9"/>
  <c r="M527" i="9"/>
  <c r="N527" i="9"/>
  <c r="O527" i="9"/>
  <c r="P527" i="9"/>
  <c r="Q527" i="9"/>
  <c r="R527" i="9"/>
  <c r="S527" i="9"/>
  <c r="T527" i="9"/>
  <c r="M528" i="9"/>
  <c r="N528" i="9"/>
  <c r="O528" i="9"/>
  <c r="P528" i="9"/>
  <c r="Q528" i="9"/>
  <c r="R528" i="9"/>
  <c r="S528" i="9"/>
  <c r="T528" i="9"/>
  <c r="M529" i="9"/>
  <c r="N529" i="9"/>
  <c r="O529" i="9"/>
  <c r="P529" i="9"/>
  <c r="Q529" i="9"/>
  <c r="R529" i="9"/>
  <c r="S529" i="9"/>
  <c r="T529" i="9"/>
  <c r="M530" i="9"/>
  <c r="N530" i="9"/>
  <c r="O530" i="9"/>
  <c r="P530" i="9"/>
  <c r="Q530" i="9"/>
  <c r="R530" i="9"/>
  <c r="S530" i="9"/>
  <c r="T530" i="9"/>
  <c r="M531" i="9"/>
  <c r="N531" i="9"/>
  <c r="O531" i="9"/>
  <c r="P531" i="9"/>
  <c r="Q531" i="9"/>
  <c r="R531" i="9"/>
  <c r="S531" i="9"/>
  <c r="T531" i="9"/>
  <c r="M532" i="9"/>
  <c r="N532" i="9"/>
  <c r="O532" i="9"/>
  <c r="P532" i="9"/>
  <c r="Q532" i="9"/>
  <c r="R532" i="9"/>
  <c r="S532" i="9"/>
  <c r="T532" i="9"/>
  <c r="M533" i="9"/>
  <c r="N533" i="9"/>
  <c r="O533" i="9"/>
  <c r="P533" i="9"/>
  <c r="Q533" i="9"/>
  <c r="R533" i="9"/>
  <c r="S533" i="9"/>
  <c r="T533" i="9"/>
  <c r="M534" i="9"/>
  <c r="N534" i="9"/>
  <c r="O534" i="9"/>
  <c r="P534" i="9"/>
  <c r="Q534" i="9"/>
  <c r="R534" i="9"/>
  <c r="S534" i="9"/>
  <c r="T534" i="9"/>
  <c r="M535" i="9"/>
  <c r="N535" i="9"/>
  <c r="O535" i="9"/>
  <c r="P535" i="9"/>
  <c r="Q535" i="9"/>
  <c r="R535" i="9"/>
  <c r="S535" i="9"/>
  <c r="T535" i="9"/>
  <c r="M536" i="9"/>
  <c r="N536" i="9"/>
  <c r="O536" i="9"/>
  <c r="P536" i="9"/>
  <c r="Q536" i="9"/>
  <c r="R536" i="9"/>
  <c r="S536" i="9"/>
  <c r="T536" i="9"/>
  <c r="M537" i="9"/>
  <c r="N537" i="9"/>
  <c r="O537" i="9"/>
  <c r="P537" i="9"/>
  <c r="Q537" i="9"/>
  <c r="R537" i="9"/>
  <c r="S537" i="9"/>
  <c r="T537" i="9"/>
  <c r="M538" i="9"/>
  <c r="N538" i="9"/>
  <c r="O538" i="9"/>
  <c r="P538" i="9"/>
  <c r="Q538" i="9"/>
  <c r="R538" i="9"/>
  <c r="S538" i="9"/>
  <c r="T538" i="9"/>
  <c r="M539" i="9"/>
  <c r="N539" i="9"/>
  <c r="O539" i="9"/>
  <c r="P539" i="9"/>
  <c r="Q539" i="9"/>
  <c r="R539" i="9"/>
  <c r="S539" i="9"/>
  <c r="T539" i="9"/>
  <c r="M540" i="9"/>
  <c r="N540" i="9"/>
  <c r="O540" i="9"/>
  <c r="P540" i="9"/>
  <c r="Q540" i="9"/>
  <c r="R540" i="9"/>
  <c r="S540" i="9"/>
  <c r="T540" i="9"/>
  <c r="M541" i="9"/>
  <c r="N541" i="9"/>
  <c r="O541" i="9"/>
  <c r="P541" i="9"/>
  <c r="Q541" i="9"/>
  <c r="R541" i="9"/>
  <c r="S541" i="9"/>
  <c r="T541" i="9"/>
  <c r="M542" i="9"/>
  <c r="N542" i="9"/>
  <c r="O542" i="9"/>
  <c r="P542" i="9"/>
  <c r="Q542" i="9"/>
  <c r="R542" i="9"/>
  <c r="S542" i="9"/>
  <c r="T542" i="9"/>
  <c r="M543" i="9"/>
  <c r="N543" i="9"/>
  <c r="O543" i="9"/>
  <c r="P543" i="9"/>
  <c r="Q543" i="9"/>
  <c r="R543" i="9"/>
  <c r="S543" i="9"/>
  <c r="T543" i="9"/>
  <c r="M544" i="9"/>
  <c r="N544" i="9"/>
  <c r="O544" i="9"/>
  <c r="P544" i="9"/>
  <c r="Q544" i="9"/>
  <c r="R544" i="9"/>
  <c r="S544" i="9"/>
  <c r="T544" i="9"/>
  <c r="M545" i="9"/>
  <c r="N545" i="9"/>
  <c r="O545" i="9"/>
  <c r="P545" i="9"/>
  <c r="Q545" i="9"/>
  <c r="R545" i="9"/>
  <c r="S545" i="9"/>
  <c r="T545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255" i="9"/>
  <c r="L256" i="9"/>
  <c r="L257" i="9"/>
  <c r="L258" i="9"/>
  <c r="L259" i="9"/>
  <c r="L260" i="9"/>
  <c r="L261" i="9"/>
  <c r="L262" i="9"/>
  <c r="L263" i="9"/>
  <c r="L264" i="9"/>
  <c r="L265" i="9"/>
  <c r="L266" i="9"/>
  <c r="L267" i="9"/>
  <c r="L268" i="9"/>
  <c r="L269" i="9"/>
  <c r="L270" i="9"/>
  <c r="L271" i="9"/>
  <c r="L272" i="9"/>
  <c r="L273" i="9"/>
  <c r="L274" i="9"/>
  <c r="L275" i="9"/>
  <c r="L276" i="9"/>
  <c r="L277" i="9"/>
  <c r="L278" i="9"/>
  <c r="L279" i="9"/>
  <c r="L280" i="9"/>
  <c r="L281" i="9"/>
  <c r="L282" i="9"/>
  <c r="L283" i="9"/>
  <c r="L284" i="9"/>
  <c r="L285" i="9"/>
  <c r="L286" i="9"/>
  <c r="L287" i="9"/>
  <c r="L288" i="9"/>
  <c r="L289" i="9"/>
  <c r="L290" i="9"/>
  <c r="L291" i="9"/>
  <c r="L292" i="9"/>
  <c r="L293" i="9"/>
  <c r="L294" i="9"/>
  <c r="L295" i="9"/>
  <c r="L296" i="9"/>
  <c r="L297" i="9"/>
  <c r="L298" i="9"/>
  <c r="L299" i="9"/>
  <c r="L300" i="9"/>
  <c r="L301" i="9"/>
  <c r="L302" i="9"/>
  <c r="L303" i="9"/>
  <c r="L304" i="9"/>
  <c r="L305" i="9"/>
  <c r="L306" i="9"/>
  <c r="L307" i="9"/>
  <c r="L308" i="9"/>
  <c r="L309" i="9"/>
  <c r="L310" i="9"/>
  <c r="L311" i="9"/>
  <c r="L312" i="9"/>
  <c r="L313" i="9"/>
  <c r="L314" i="9"/>
  <c r="L315" i="9"/>
  <c r="L316" i="9"/>
  <c r="L317" i="9"/>
  <c r="L318" i="9"/>
  <c r="L319" i="9"/>
  <c r="L320" i="9"/>
  <c r="L321" i="9"/>
  <c r="L322" i="9"/>
  <c r="L323" i="9"/>
  <c r="L324" i="9"/>
  <c r="L325" i="9"/>
  <c r="L326" i="9"/>
  <c r="L327" i="9"/>
  <c r="L328" i="9"/>
  <c r="L329" i="9"/>
  <c r="L330" i="9"/>
  <c r="L331" i="9"/>
  <c r="L332" i="9"/>
  <c r="L333" i="9"/>
  <c r="L334" i="9"/>
  <c r="L335" i="9"/>
  <c r="L336" i="9"/>
  <c r="L337" i="9"/>
  <c r="L338" i="9"/>
  <c r="L339" i="9"/>
  <c r="L340" i="9"/>
  <c r="L341" i="9"/>
  <c r="L342" i="9"/>
  <c r="L343" i="9"/>
  <c r="L344" i="9"/>
  <c r="L345" i="9"/>
  <c r="L346" i="9"/>
  <c r="L347" i="9"/>
  <c r="L348" i="9"/>
  <c r="L349" i="9"/>
  <c r="L350" i="9"/>
  <c r="L351" i="9"/>
  <c r="L352" i="9"/>
  <c r="L353" i="9"/>
  <c r="L354" i="9"/>
  <c r="L355" i="9"/>
  <c r="L356" i="9"/>
  <c r="L357" i="9"/>
  <c r="L358" i="9"/>
  <c r="L359" i="9"/>
  <c r="L360" i="9"/>
  <c r="L361" i="9"/>
  <c r="L362" i="9"/>
  <c r="L363" i="9"/>
  <c r="L364" i="9"/>
  <c r="L365" i="9"/>
  <c r="L366" i="9"/>
  <c r="L367" i="9"/>
  <c r="L368" i="9"/>
  <c r="L369" i="9"/>
  <c r="L370" i="9"/>
  <c r="L371" i="9"/>
  <c r="L372" i="9"/>
  <c r="L373" i="9"/>
  <c r="L374" i="9"/>
  <c r="L375" i="9"/>
  <c r="L376" i="9"/>
  <c r="L377" i="9"/>
  <c r="L378" i="9"/>
  <c r="L379" i="9"/>
  <c r="L380" i="9"/>
  <c r="L381" i="9"/>
  <c r="L382" i="9"/>
  <c r="L383" i="9"/>
  <c r="L384" i="9"/>
  <c r="L385" i="9"/>
  <c r="L386" i="9"/>
  <c r="L387" i="9"/>
  <c r="L388" i="9"/>
  <c r="L389" i="9"/>
  <c r="L390" i="9"/>
  <c r="L391" i="9"/>
  <c r="L392" i="9"/>
  <c r="L393" i="9"/>
  <c r="L394" i="9"/>
  <c r="L395" i="9"/>
  <c r="L396" i="9"/>
  <c r="L397" i="9"/>
  <c r="L398" i="9"/>
  <c r="L399" i="9"/>
  <c r="L400" i="9"/>
  <c r="L401" i="9"/>
  <c r="L402" i="9"/>
  <c r="L403" i="9"/>
  <c r="L404" i="9"/>
  <c r="L405" i="9"/>
  <c r="L406" i="9"/>
  <c r="L407" i="9"/>
  <c r="L408" i="9"/>
  <c r="L409" i="9"/>
  <c r="L410" i="9"/>
  <c r="L411" i="9"/>
  <c r="L412" i="9"/>
  <c r="L413" i="9"/>
  <c r="L414" i="9"/>
  <c r="L415" i="9"/>
  <c r="L416" i="9"/>
  <c r="L417" i="9"/>
  <c r="L418" i="9"/>
  <c r="L419" i="9"/>
  <c r="L420" i="9"/>
  <c r="L421" i="9"/>
  <c r="L422" i="9"/>
  <c r="L423" i="9"/>
  <c r="L424" i="9"/>
  <c r="L425" i="9"/>
  <c r="L426" i="9"/>
  <c r="L427" i="9"/>
  <c r="L428" i="9"/>
  <c r="L429" i="9"/>
  <c r="L430" i="9"/>
  <c r="L431" i="9"/>
  <c r="L432" i="9"/>
  <c r="L433" i="9"/>
  <c r="L434" i="9"/>
  <c r="L435" i="9"/>
  <c r="L436" i="9"/>
  <c r="L437" i="9"/>
  <c r="L438" i="9"/>
  <c r="L439" i="9"/>
  <c r="L440" i="9"/>
  <c r="L441" i="9"/>
  <c r="L442" i="9"/>
  <c r="L443" i="9"/>
  <c r="L444" i="9"/>
  <c r="L445" i="9"/>
  <c r="L446" i="9"/>
  <c r="L447" i="9"/>
  <c r="L448" i="9"/>
  <c r="L449" i="9"/>
  <c r="L450" i="9"/>
  <c r="L451" i="9"/>
  <c r="L452" i="9"/>
  <c r="L453" i="9"/>
  <c r="L454" i="9"/>
  <c r="L455" i="9"/>
  <c r="L456" i="9"/>
  <c r="L457" i="9"/>
  <c r="L458" i="9"/>
  <c r="L459" i="9"/>
  <c r="L460" i="9"/>
  <c r="L461" i="9"/>
  <c r="L462" i="9"/>
  <c r="L463" i="9"/>
  <c r="L464" i="9"/>
  <c r="L465" i="9"/>
  <c r="L466" i="9"/>
  <c r="L467" i="9"/>
  <c r="L468" i="9"/>
  <c r="L469" i="9"/>
  <c r="L470" i="9"/>
  <c r="L471" i="9"/>
  <c r="L472" i="9"/>
  <c r="L473" i="9"/>
  <c r="L474" i="9"/>
  <c r="L475" i="9"/>
  <c r="L476" i="9"/>
  <c r="L477" i="9"/>
  <c r="L478" i="9"/>
  <c r="L479" i="9"/>
  <c r="L480" i="9"/>
  <c r="L481" i="9"/>
  <c r="L482" i="9"/>
  <c r="L483" i="9"/>
  <c r="L484" i="9"/>
  <c r="L485" i="9"/>
  <c r="L486" i="9"/>
  <c r="L487" i="9"/>
  <c r="L488" i="9"/>
  <c r="L489" i="9"/>
  <c r="L490" i="9"/>
  <c r="L491" i="9"/>
  <c r="L492" i="9"/>
  <c r="L493" i="9"/>
  <c r="L494" i="9"/>
  <c r="L495" i="9"/>
  <c r="L496" i="9"/>
  <c r="L497" i="9"/>
  <c r="L498" i="9"/>
  <c r="L499" i="9"/>
  <c r="L500" i="9"/>
  <c r="L501" i="9"/>
  <c r="L502" i="9"/>
  <c r="L503" i="9"/>
  <c r="L504" i="9"/>
  <c r="L505" i="9"/>
  <c r="L506" i="9"/>
  <c r="L507" i="9"/>
  <c r="L508" i="9"/>
  <c r="L509" i="9"/>
  <c r="L510" i="9"/>
  <c r="L511" i="9"/>
  <c r="L512" i="9"/>
  <c r="L513" i="9"/>
  <c r="L514" i="9"/>
  <c r="L515" i="9"/>
  <c r="L516" i="9"/>
  <c r="L517" i="9"/>
  <c r="L518" i="9"/>
  <c r="L519" i="9"/>
  <c r="L520" i="9"/>
  <c r="L521" i="9"/>
  <c r="L522" i="9"/>
  <c r="L523" i="9"/>
  <c r="L524" i="9"/>
  <c r="L525" i="9"/>
  <c r="L526" i="9"/>
  <c r="L527" i="9"/>
  <c r="L528" i="9"/>
  <c r="L529" i="9"/>
  <c r="L530" i="9"/>
  <c r="L531" i="9"/>
  <c r="L532" i="9"/>
  <c r="L533" i="9"/>
  <c r="L534" i="9"/>
  <c r="L535" i="9"/>
  <c r="L536" i="9"/>
  <c r="L537" i="9"/>
  <c r="L538" i="9"/>
  <c r="L539" i="9"/>
  <c r="L540" i="9"/>
  <c r="L541" i="9"/>
  <c r="L542" i="9"/>
  <c r="L543" i="9"/>
  <c r="L544" i="9"/>
  <c r="L545" i="9"/>
  <c r="L6" i="9"/>
  <c r="AU5" i="7"/>
  <c r="AU6" i="7"/>
  <c r="AU7" i="7"/>
  <c r="AU12" i="7"/>
  <c r="AU13" i="7"/>
  <c r="AU16" i="7"/>
  <c r="AU17" i="7"/>
  <c r="AU19" i="7"/>
  <c r="AU21" i="7"/>
  <c r="AU22" i="7"/>
  <c r="AU23" i="7"/>
  <c r="AU25" i="7"/>
  <c r="AU27" i="7"/>
  <c r="AU28" i="7"/>
  <c r="AU29" i="7"/>
  <c r="AU30" i="7"/>
  <c r="AU39" i="7"/>
  <c r="AU40" i="7"/>
  <c r="AU41" i="7"/>
  <c r="AU42" i="7"/>
  <c r="AU43" i="7"/>
  <c r="AU44" i="7"/>
  <c r="AU45" i="7"/>
  <c r="AU46" i="7"/>
  <c r="AU2" i="7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B15" i="3"/>
  <c r="B16" i="3"/>
  <c r="B17" i="3"/>
  <c r="B18" i="3"/>
  <c r="B19" i="3"/>
  <c r="B20" i="3"/>
  <c r="B21" i="3"/>
  <c r="B22" i="3"/>
  <c r="B14" i="3"/>
  <c r="AU23" i="13"/>
  <c r="B31" i="12"/>
  <c r="B28" i="12"/>
  <c r="AO30" i="13"/>
  <c r="AR16" i="13"/>
  <c r="AR12" i="13"/>
  <c r="B27" i="12"/>
  <c r="AQ32" i="13"/>
  <c r="AU16" i="13"/>
  <c r="I8" i="12"/>
  <c r="AQ4" i="13"/>
  <c r="AT4" i="13"/>
  <c r="F31" i="12"/>
  <c r="F23" i="12"/>
  <c r="F15" i="12"/>
  <c r="G30" i="12"/>
  <c r="G26" i="12"/>
  <c r="G22" i="12"/>
  <c r="G18" i="12"/>
  <c r="G14" i="12"/>
  <c r="G10" i="12"/>
  <c r="AT30" i="13"/>
  <c r="J30" i="12"/>
  <c r="J22" i="12"/>
  <c r="J14" i="12"/>
  <c r="F8" i="12"/>
  <c r="G6" i="12"/>
  <c r="F4" i="12"/>
  <c r="AO29" i="13"/>
  <c r="D31" i="12"/>
  <c r="D27" i="12"/>
  <c r="D23" i="12"/>
  <c r="D19" i="12"/>
  <c r="D15" i="12"/>
  <c r="D11" i="12"/>
  <c r="H8" i="12"/>
  <c r="H4" i="12"/>
  <c r="E9" i="12"/>
  <c r="E5" i="12"/>
  <c r="E3" i="12"/>
  <c r="AN20" i="13"/>
  <c r="B18" i="12"/>
  <c r="B4" i="12"/>
  <c r="AT7" i="13"/>
  <c r="AS28" i="13" l="1"/>
  <c r="AU20" i="13"/>
  <c r="AU9" i="13"/>
  <c r="AU10" i="13"/>
  <c r="AT20" i="13"/>
  <c r="AT21" i="13"/>
  <c r="AS30" i="13"/>
  <c r="AP10" i="13"/>
  <c r="AT11" i="13"/>
  <c r="AT12" i="13"/>
  <c r="AT26" i="13"/>
  <c r="AT27" i="13"/>
  <c r="AP4" i="13"/>
  <c r="AN10" i="13"/>
  <c r="AU7" i="13"/>
  <c r="AU27" i="13"/>
  <c r="AU28" i="13"/>
  <c r="AS20" i="13"/>
  <c r="AQ5" i="13"/>
  <c r="AP31" i="13"/>
  <c r="AP27" i="13"/>
  <c r="AN21" i="13"/>
  <c r="AN6" i="13"/>
  <c r="AT18" i="13"/>
  <c r="AO32" i="13"/>
  <c r="AS22" i="13"/>
  <c r="AS19" i="13"/>
  <c r="AR24" i="13"/>
  <c r="AR17" i="13"/>
  <c r="AR13" i="13"/>
  <c r="AR9" i="13"/>
  <c r="AP29" i="13"/>
  <c r="AO21" i="13"/>
  <c r="AO9" i="13"/>
  <c r="AO6" i="13"/>
  <c r="AN31" i="13"/>
  <c r="AU32" i="13"/>
  <c r="AO25" i="13"/>
  <c r="AO26" i="13"/>
  <c r="AP32" i="13"/>
  <c r="AO5" i="13"/>
  <c r="AM25" i="13"/>
  <c r="AM21" i="13"/>
  <c r="AM17" i="13"/>
  <c r="AS12" i="13"/>
  <c r="AQ27" i="13"/>
  <c r="AP25" i="13"/>
  <c r="AP11" i="13"/>
  <c r="AP6" i="13"/>
  <c r="AN8" i="13"/>
  <c r="AN32" i="13"/>
  <c r="AN22" i="13"/>
  <c r="AM22" i="13"/>
  <c r="AM18" i="13"/>
  <c r="AM14" i="13"/>
  <c r="AM7" i="13"/>
  <c r="AR30" i="13"/>
  <c r="AQ21" i="13"/>
  <c r="AO22" i="13"/>
  <c r="AQ10" i="13"/>
  <c r="AQ11" i="13"/>
  <c r="AN18" i="13"/>
  <c r="AN19" i="13"/>
  <c r="AR28" i="13"/>
  <c r="AR27" i="13"/>
  <c r="AR4" i="13"/>
  <c r="AR5" i="13"/>
  <c r="AQ28" i="13"/>
  <c r="AQ8" i="13"/>
  <c r="AQ7" i="13"/>
  <c r="AQ15" i="13"/>
  <c r="AR21" i="13"/>
  <c r="AM13" i="13"/>
  <c r="AS10" i="13"/>
  <c r="AS6" i="13"/>
  <c r="AQ9" i="13"/>
  <c r="AP26" i="13"/>
  <c r="AP22" i="13"/>
  <c r="AO31" i="13"/>
  <c r="AO18" i="13"/>
  <c r="AO14" i="13"/>
  <c r="AO7" i="13"/>
  <c r="AO3" i="13"/>
  <c r="AN24" i="13"/>
  <c r="AN17" i="13"/>
  <c r="AR32" i="13"/>
  <c r="AS9" i="13"/>
  <c r="AP9" i="13"/>
  <c r="AO16" i="13"/>
  <c r="AO13" i="13"/>
  <c r="AN9" i="13"/>
  <c r="AM8" i="13"/>
  <c r="AM4" i="13"/>
  <c r="AS15" i="13"/>
  <c r="AR25" i="13"/>
  <c r="AR18" i="13"/>
  <c r="AR14" i="13"/>
  <c r="AR10" i="13"/>
  <c r="AQ14" i="13"/>
  <c r="AP14" i="13"/>
  <c r="AO23" i="13"/>
  <c r="AO20" i="13"/>
  <c r="AN5" i="13"/>
  <c r="AN15" i="13"/>
  <c r="AR6" i="13"/>
  <c r="AQ19" i="13"/>
  <c r="AQ20" i="13"/>
  <c r="AQ16" i="13"/>
  <c r="AO27" i="13"/>
  <c r="AQ30" i="13"/>
  <c r="AO19" i="13"/>
  <c r="AP28" i="13"/>
  <c r="AO4" i="13"/>
  <c r="AN11" i="13"/>
  <c r="AM10" i="13"/>
  <c r="AS7" i="13"/>
  <c r="AQ24" i="13"/>
  <c r="AQ18" i="13"/>
  <c r="AP15" i="13"/>
  <c r="AP3" i="13"/>
  <c r="AO24" i="13"/>
  <c r="AN16" i="13"/>
  <c r="AS13" i="13"/>
  <c r="AS14" i="13"/>
  <c r="AQ25" i="13"/>
  <c r="AQ26" i="13"/>
  <c r="AP18" i="13"/>
  <c r="AM5" i="13"/>
  <c r="AR7" i="13"/>
  <c r="AQ17" i="13"/>
  <c r="AN27" i="13"/>
  <c r="AN28" i="13"/>
  <c r="AN25" i="13"/>
  <c r="AM29" i="13"/>
  <c r="AM27" i="13"/>
  <c r="AM24" i="13"/>
  <c r="AR31" i="13"/>
  <c r="AQ12" i="13"/>
  <c r="AO12" i="13"/>
  <c r="AS17" i="13"/>
  <c r="AS11" i="13"/>
  <c r="AR19" i="13"/>
  <c r="AR15" i="13"/>
  <c r="AR11" i="13"/>
  <c r="AR3" i="13"/>
  <c r="AQ22" i="13"/>
  <c r="AP16" i="13"/>
  <c r="AP8" i="13"/>
  <c r="AP5" i="13"/>
  <c r="AN12" i="13"/>
  <c r="AN7" i="13"/>
  <c r="E29" i="12"/>
  <c r="J26" i="12"/>
  <c r="J25" i="12"/>
  <c r="H23" i="12"/>
  <c r="H22" i="12"/>
  <c r="F21" i="12"/>
  <c r="F22" i="12"/>
  <c r="H19" i="12"/>
  <c r="H20" i="12"/>
  <c r="F18" i="12"/>
  <c r="F19" i="12"/>
  <c r="J13" i="12"/>
  <c r="B13" i="12"/>
  <c r="B14" i="12"/>
  <c r="AM30" i="13"/>
  <c r="AM28" i="13"/>
  <c r="AM26" i="13"/>
  <c r="AM19" i="13"/>
  <c r="AM15" i="13"/>
  <c r="AM11" i="13"/>
  <c r="J17" i="12"/>
  <c r="J18" i="12"/>
  <c r="H15" i="12"/>
  <c r="H14" i="12"/>
  <c r="F13" i="12"/>
  <c r="F14" i="12"/>
  <c r="H11" i="12"/>
  <c r="H12" i="12"/>
  <c r="F10" i="12"/>
  <c r="F11" i="12"/>
  <c r="D7" i="12"/>
  <c r="D6" i="12"/>
  <c r="B30" i="12"/>
  <c r="B29" i="12"/>
  <c r="B16" i="12"/>
  <c r="B15" i="12"/>
  <c r="AS32" i="13"/>
  <c r="AS31" i="13"/>
  <c r="H24" i="12"/>
  <c r="H25" i="12"/>
  <c r="J10" i="12"/>
  <c r="J9" i="12"/>
  <c r="B9" i="12"/>
  <c r="B8" i="12"/>
  <c r="AN3" i="13"/>
  <c r="AN4" i="13"/>
  <c r="AM32" i="13"/>
  <c r="AM31" i="13"/>
  <c r="AM3" i="13"/>
  <c r="H31" i="12"/>
  <c r="H30" i="12"/>
  <c r="F29" i="12"/>
  <c r="F30" i="12"/>
  <c r="H27" i="12"/>
  <c r="H28" i="12"/>
  <c r="F26" i="12"/>
  <c r="F27" i="12"/>
  <c r="E23" i="12"/>
  <c r="J21" i="12"/>
  <c r="H16" i="12"/>
  <c r="H17" i="12"/>
  <c r="I6" i="12"/>
  <c r="I7" i="12"/>
  <c r="B26" i="12"/>
  <c r="B25" i="12"/>
  <c r="AM23" i="13"/>
  <c r="AM20" i="13"/>
  <c r="AM16" i="13"/>
  <c r="AM12" i="13"/>
  <c r="AM9" i="13"/>
  <c r="AM6" i="13"/>
  <c r="AS16" i="13"/>
  <c r="AS3" i="13"/>
  <c r="AV3" i="13"/>
  <c r="AS29" i="13"/>
  <c r="AS27" i="13"/>
  <c r="AS18" i="13"/>
  <c r="AS8" i="13"/>
  <c r="AR29" i="13"/>
  <c r="AQ6" i="13"/>
  <c r="AP12" i="13"/>
  <c r="AP7" i="13"/>
  <c r="AO11" i="13"/>
  <c r="AQ13" i="13"/>
  <c r="AP13" i="13"/>
  <c r="AS24" i="13"/>
  <c r="AQ3" i="13"/>
  <c r="AP30" i="13"/>
  <c r="AP23" i="13"/>
  <c r="AP20" i="13"/>
  <c r="AO17" i="13"/>
  <c r="AO15" i="13"/>
  <c r="AT6" i="13"/>
  <c r="AT3" i="13"/>
  <c r="AU29" i="13"/>
  <c r="AU3" i="13"/>
  <c r="AU26" i="13"/>
  <c r="AN13" i="13"/>
  <c r="AU31" i="13"/>
  <c r="AU12" i="13"/>
  <c r="AU13" i="13"/>
  <c r="AT22" i="13"/>
  <c r="AT17" i="13"/>
  <c r="AU21" i="13"/>
  <c r="AU5" i="13"/>
  <c r="AT29" i="13"/>
  <c r="AT25" i="13"/>
  <c r="AT19" i="13"/>
</calcChain>
</file>

<file path=xl/sharedStrings.xml><?xml version="1.0" encoding="utf-8"?>
<sst xmlns="http://schemas.openxmlformats.org/spreadsheetml/2006/main" count="944" uniqueCount="99">
  <si>
    <t>Austria</t>
  </si>
  <si>
    <t>Inflation, average consumer prices</t>
  </si>
  <si>
    <t>Belgium</t>
  </si>
  <si>
    <t>Finland</t>
  </si>
  <si>
    <t>France</t>
  </si>
  <si>
    <t>Germany</t>
  </si>
  <si>
    <t>Greece</t>
  </si>
  <si>
    <t>Ireland</t>
  </si>
  <si>
    <t>Italy</t>
  </si>
  <si>
    <t>Luxembourg</t>
  </si>
  <si>
    <t>Netherlands</t>
  </si>
  <si>
    <t>Portugal</t>
  </si>
  <si>
    <t>Slovak Republic</t>
  </si>
  <si>
    <t>Spain</t>
  </si>
  <si>
    <t>Australia</t>
  </si>
  <si>
    <t>Canada</t>
  </si>
  <si>
    <t>Czech Republic</t>
  </si>
  <si>
    <t>Denmark</t>
  </si>
  <si>
    <t>Hungary</t>
  </si>
  <si>
    <t>Iceland</t>
  </si>
  <si>
    <t>Japan</t>
  </si>
  <si>
    <t>Korea</t>
  </si>
  <si>
    <t>Mexico</t>
  </si>
  <si>
    <t>New Zealand</t>
  </si>
  <si>
    <t>Norway</t>
  </si>
  <si>
    <t>Poland</t>
  </si>
  <si>
    <t>Sweden</t>
  </si>
  <si>
    <t>Switzerland</t>
  </si>
  <si>
    <t>Turkey</t>
  </si>
  <si>
    <t>United Kingdom</t>
  </si>
  <si>
    <t>United States</t>
  </si>
  <si>
    <t>European Union</t>
  </si>
  <si>
    <t>Euro area</t>
  </si>
  <si>
    <t>G7</t>
  </si>
  <si>
    <t>OECD - Europe</t>
  </si>
  <si>
    <t>OECD - Total</t>
  </si>
  <si>
    <t>OECD - Total excluding high inflation countries</t>
  </si>
  <si>
    <t>Non-member economies</t>
  </si>
  <si>
    <t>Brazil</t>
  </si>
  <si>
    <t>Chile</t>
  </si>
  <si>
    <t>China</t>
  </si>
  <si>
    <t>India</t>
  </si>
  <si>
    <t>Indonesia</t>
  </si>
  <si>
    <t>Israel</t>
  </si>
  <si>
    <t>Russian Federation</t>
  </si>
  <si>
    <t>South Africa</t>
  </si>
  <si>
    <t>BIS effective exchange rate</t>
  </si>
  <si>
    <t>Real (CPI-based), Narrow Indices</t>
  </si>
  <si>
    <t>Monthly averages; 2005=100</t>
  </si>
  <si>
    <t>EER for:</t>
  </si>
  <si>
    <t>DATE</t>
  </si>
  <si>
    <t>RNAT</t>
  </si>
  <si>
    <t>RNFR</t>
  </si>
  <si>
    <t>RNDE</t>
  </si>
  <si>
    <t>RNIE</t>
  </si>
  <si>
    <t>RNIT</t>
  </si>
  <si>
    <t>RNNL</t>
  </si>
  <si>
    <t>--</t>
  </si>
  <si>
    <t>RNPT</t>
  </si>
  <si>
    <t>RNES</t>
  </si>
  <si>
    <t>RNFI</t>
  </si>
  <si>
    <t>FICHIER TAUXDECHANGEFFBIS072009.XLS</t>
  </si>
  <si>
    <t>Source BIS: une augmentation signifie une appréciation base 100 en 2005</t>
  </si>
  <si>
    <t>Source BIS: une augmentation signifie une appréciation base 100 en 1995</t>
  </si>
  <si>
    <t>λ i jp</t>
  </si>
  <si>
    <t>λ i uk</t>
  </si>
  <si>
    <t>λ i ch</t>
  </si>
  <si>
    <t>λ i us</t>
  </si>
  <si>
    <t>λ i eu</t>
  </si>
  <si>
    <t>FRA</t>
  </si>
  <si>
    <t>GER</t>
  </si>
  <si>
    <t>ITA</t>
  </si>
  <si>
    <t>SPA</t>
  </si>
  <si>
    <t>AUT</t>
  </si>
  <si>
    <t>BEL</t>
  </si>
  <si>
    <t>FIN</t>
  </si>
  <si>
    <t>GRC</t>
  </si>
  <si>
    <t>IRL</t>
  </si>
  <si>
    <t>NLD</t>
  </si>
  <si>
    <t>PRT</t>
  </si>
  <si>
    <t>FICHIER R(1).XLS</t>
  </si>
  <si>
    <t xml:space="preserve">Euro area </t>
  </si>
  <si>
    <t>1 $ = Ei UMNi</t>
  </si>
  <si>
    <t>Base 1 en 1995</t>
  </si>
  <si>
    <t>CPI</t>
  </si>
  <si>
    <t>Source BIS: une augmentation signifie une déprécaition base 1 en 1995</t>
  </si>
  <si>
    <r>
      <rPr>
        <sz val="10"/>
        <color indexed="8"/>
        <rFont val="Times New Roman"/>
        <family val="1"/>
      </rPr>
      <t xml:space="preserve">Δ </t>
    </r>
    <r>
      <rPr>
        <sz val="10"/>
        <color theme="1"/>
        <rFont val="Arial Unicode MS"/>
        <family val="2"/>
      </rPr>
      <t>Log REER</t>
    </r>
    <r>
      <rPr>
        <vertAlign val="subscript"/>
        <sz val="10"/>
        <color indexed="8"/>
        <rFont val="Arial Unicode MS"/>
        <family val="2"/>
      </rPr>
      <t>t</t>
    </r>
  </si>
  <si>
    <t>Ri</t>
  </si>
  <si>
    <r>
      <t>ΔLOG(R</t>
    </r>
    <r>
      <rPr>
        <vertAlign val="subscript"/>
        <sz val="10"/>
        <color indexed="8"/>
        <rFont val="Arial Unicode MS"/>
        <family val="2"/>
      </rPr>
      <t>t</t>
    </r>
    <r>
      <rPr>
        <sz val="10"/>
        <color theme="1"/>
        <rFont val="Arial Unicode MS"/>
        <family val="2"/>
      </rPr>
      <t>)*100</t>
    </r>
  </si>
  <si>
    <t>CPI in $</t>
  </si>
  <si>
    <t>Source CPI $ 5 GPI.XLS</t>
  </si>
  <si>
    <t>R = EPC*/PC</t>
  </si>
  <si>
    <t>PC STAR in $</t>
  </si>
  <si>
    <t>E*PC STAR</t>
  </si>
  <si>
    <t>OECD Main Economic Indicators 2010</t>
  </si>
  <si>
    <t>CPI $ 5 GPI (1)</t>
  </si>
  <si>
    <t>International Monetary Fund, World Economic Outlook Database, Ocotber 2013 for Greece</t>
  </si>
  <si>
    <t>B - EFF DYN EURO PC STAR (3).XLSX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</si>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</sst>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mm\-yy"/>
    <numFmt numFmtId="166" formatCode="0.000000"/>
  </numFmts>
  <fonts count="23">
    <font>
      <sz val="10"/>
      <color theme="1"/>
      <name val="Arial Unicode MS"/>
      <family val="2"/>
    </font>
    <font>
      <sz val="10"/>
      <color indexed="8"/>
      <name val="Times New Roman"/>
      <family val="1"/>
    </font>
    <font>
      <vertAlign val="subscript"/>
      <sz val="10"/>
      <color indexed="8"/>
      <name val="Arial Unicode MS"/>
      <family val="2"/>
    </font>
    <font>
      <sz val="10"/>
      <name val="Arial Unicode MS"/>
      <family val="2"/>
    </font>
    <font>
      <sz val="10"/>
      <color theme="1"/>
      <name val="Arial Unicode MS"/>
      <family val="2"/>
    </font>
    <font>
      <sz val="10"/>
      <color theme="0"/>
      <name val="Arial Unicode MS"/>
      <family val="2"/>
    </font>
    <font>
      <sz val="10"/>
      <color rgb="FFFF0000"/>
      <name val="Arial Unicode MS"/>
      <family val="2"/>
    </font>
    <font>
      <b/>
      <sz val="10"/>
      <color rgb="FFFA7D00"/>
      <name val="Arial Unicode MS"/>
      <family val="2"/>
    </font>
    <font>
      <sz val="10"/>
      <color rgb="FFFA7D00"/>
      <name val="Arial Unicode MS"/>
      <family val="2"/>
    </font>
    <font>
      <sz val="10"/>
      <color rgb="FF3F3F76"/>
      <name val="Arial Unicode MS"/>
      <family val="2"/>
    </font>
    <font>
      <sz val="10"/>
      <color rgb="FF9C0006"/>
      <name val="Arial Unicode MS"/>
      <family val="2"/>
    </font>
    <font>
      <sz val="10"/>
      <color rgb="FF9C6500"/>
      <name val="Arial Unicode MS"/>
      <family val="2"/>
    </font>
    <font>
      <sz val="11"/>
      <color theme="1"/>
      <name val="Times New Roman"/>
      <family val="2"/>
    </font>
    <font>
      <sz val="10"/>
      <color rgb="FF006100"/>
      <name val="Arial Unicode MS"/>
      <family val="2"/>
    </font>
    <font>
      <b/>
      <sz val="10"/>
      <color rgb="FF3F3F3F"/>
      <name val="Arial Unicode MS"/>
      <family val="2"/>
    </font>
    <font>
      <i/>
      <sz val="10"/>
      <color rgb="FF7F7F7F"/>
      <name val="Arial Unicode MS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 Unicode MS"/>
      <family val="2"/>
    </font>
    <font>
      <b/>
      <sz val="13"/>
      <color theme="3"/>
      <name val="Arial Unicode MS"/>
      <family val="2"/>
    </font>
    <font>
      <b/>
      <sz val="11"/>
      <color theme="3"/>
      <name val="Arial Unicode MS"/>
      <family val="2"/>
    </font>
    <font>
      <b/>
      <sz val="10"/>
      <color theme="1"/>
      <name val="Arial Unicode MS"/>
      <family val="2"/>
    </font>
    <font>
      <b/>
      <sz val="10"/>
      <color theme="0"/>
      <name val="Arial Unicode MS"/>
      <family val="2"/>
    </font>
    <font>
      <sz val="10"/>
      <color rgb="FF00B050"/>
      <name val="Arial Unicode MS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3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26" borderId="1" applyNumberFormat="0" applyAlignment="0" applyProtection="0"/>
    <xf numFmtId="0" fontId="8" fillId="0" borderId="2" applyNumberFormat="0" applyFill="0" applyAlignment="0" applyProtection="0"/>
    <xf numFmtId="0" fontId="9" fillId="27" borderId="1" applyNumberFormat="0" applyAlignment="0" applyProtection="0"/>
    <xf numFmtId="0" fontId="10" fillId="28" borderId="0" applyNumberFormat="0" applyBorder="0" applyAlignment="0" applyProtection="0"/>
    <xf numFmtId="0" fontId="11" fillId="29" borderId="0" applyNumberFormat="0" applyBorder="0" applyAlignment="0" applyProtection="0"/>
    <xf numFmtId="0" fontId="12" fillId="0" borderId="0"/>
    <xf numFmtId="9" fontId="4" fillId="0" borderId="0" applyFont="0" applyFill="0" applyBorder="0" applyAlignment="0" applyProtection="0"/>
    <xf numFmtId="0" fontId="13" fillId="30" borderId="0" applyNumberFormat="0" applyBorder="0" applyAlignment="0" applyProtection="0"/>
    <xf numFmtId="0" fontId="14" fillId="26" borderId="3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7" applyNumberFormat="0" applyFill="0" applyAlignment="0" applyProtection="0"/>
    <xf numFmtId="0" fontId="21" fillId="31" borderId="8" applyNumberFormat="0" applyAlignment="0" applyProtection="0"/>
  </cellStyleXfs>
  <cellXfs count="33">
    <xf numFmtId="0" fontId="0" fillId="0" borderId="0" xfId="0"/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quotePrefix="1"/>
    <xf numFmtId="166" fontId="4" fillId="0" borderId="0" xfId="32" applyNumberFormat="1" applyFont="1"/>
    <xf numFmtId="0" fontId="6" fillId="0" borderId="0" xfId="0" applyFont="1"/>
    <xf numFmtId="2" fontId="6" fillId="0" borderId="0" xfId="0" applyNumberFormat="1" applyFont="1"/>
    <xf numFmtId="2" fontId="0" fillId="32" borderId="0" xfId="0" applyNumberFormat="1" applyFill="1"/>
    <xf numFmtId="0" fontId="0" fillId="32" borderId="0" xfId="0" applyFill="1"/>
    <xf numFmtId="0" fontId="0" fillId="0" borderId="0" xfId="0" applyFill="1"/>
    <xf numFmtId="2" fontId="0" fillId="0" borderId="0" xfId="0" applyNumberFormat="1" applyFill="1"/>
    <xf numFmtId="2" fontId="6" fillId="32" borderId="0" xfId="0" applyNumberFormat="1" applyFont="1" applyFill="1"/>
    <xf numFmtId="0" fontId="3" fillId="0" borderId="0" xfId="0" applyFont="1"/>
    <xf numFmtId="2" fontId="3" fillId="0" borderId="0" xfId="0" applyNumberFormat="1" applyFont="1"/>
    <xf numFmtId="0" fontId="0" fillId="33" borderId="0" xfId="0" applyNumberFormat="1" applyFill="1"/>
    <xf numFmtId="2" fontId="0" fillId="33" borderId="0" xfId="0" applyNumberFormat="1" applyFill="1"/>
    <xf numFmtId="0" fontId="0" fillId="33" borderId="0" xfId="0" applyFill="1"/>
    <xf numFmtId="2" fontId="22" fillId="0" borderId="0" xfId="0" applyNumberFormat="1" applyFont="1"/>
    <xf numFmtId="164" fontId="3" fillId="0" borderId="0" xfId="0" applyNumberFormat="1" applyFont="1"/>
    <xf numFmtId="0" fontId="3" fillId="32" borderId="0" xfId="0" applyFont="1" applyFill="1"/>
    <xf numFmtId="0" fontId="0" fillId="32" borderId="0" xfId="0" applyNumberFormat="1" applyFill="1"/>
    <xf numFmtId="0" fontId="3" fillId="33" borderId="0" xfId="0" applyFont="1" applyFill="1"/>
    <xf numFmtId="2" fontId="3" fillId="33" borderId="0" xfId="0" applyNumberFormat="1" applyFont="1" applyFill="1"/>
    <xf numFmtId="2" fontId="6" fillId="33" borderId="0" xfId="0" applyNumberFormat="1" applyFont="1" applyFill="1"/>
    <xf numFmtId="2" fontId="3" fillId="32" borderId="0" xfId="0" applyNumberFormat="1" applyFont="1" applyFill="1"/>
    <xf numFmtId="0" fontId="0" fillId="0" borderId="0" xfId="0" applyNumberFormat="1" applyAlignment="1">
      <alignment horizontal="right"/>
    </xf>
    <xf numFmtId="0" fontId="0" fillId="34" borderId="0" xfId="0" applyNumberFormat="1" applyFill="1"/>
    <xf numFmtId="0" fontId="0" fillId="34" borderId="0" xfId="0" applyFill="1"/>
    <xf numFmtId="2" fontId="0" fillId="34" borderId="0" xfId="0" applyNumberFormat="1" applyFill="1"/>
    <xf numFmtId="0" fontId="3" fillId="0" borderId="0" xfId="0" applyFont="1" applyFill="1"/>
  </cellXfs>
  <cellStyles count="43">
    <cellStyle name="20 % - Accent1" xfId="1" builtinId="30" customBuiltin="1"/>
    <cellStyle name="20 % - Accent2" xfId="2" builtinId="34" customBuiltin="1"/>
    <cellStyle name="20 % - Accent3" xfId="3" builtinId="38" customBuiltin="1"/>
    <cellStyle name="20 % - Accent4" xfId="4" builtinId="42" customBuiltin="1"/>
    <cellStyle name="20 % - Accent5" xfId="5" builtinId="46" customBuiltin="1"/>
    <cellStyle name="20 % - Accent6" xfId="6" builtinId="50" customBuiltin="1"/>
    <cellStyle name="40 % - Accent1" xfId="7" builtinId="31" customBuiltin="1"/>
    <cellStyle name="40 % - Accent2" xfId="8" builtinId="35" customBuiltin="1"/>
    <cellStyle name="40 % - Accent3" xfId="9" builtinId="39" customBuiltin="1"/>
    <cellStyle name="40 % - Accent4" xfId="10" builtinId="43" customBuiltin="1"/>
    <cellStyle name="40 % - Accent5" xfId="11" builtinId="47" customBuiltin="1"/>
    <cellStyle name="40 % - Accent6" xfId="12" builtinId="51" customBuiltin="1"/>
    <cellStyle name="60 % - Accent1" xfId="13" builtinId="32" customBuiltin="1"/>
    <cellStyle name="60 % - Accent2" xfId="14" builtinId="36" customBuiltin="1"/>
    <cellStyle name="60 % - Accent3" xfId="15" builtinId="40" customBuiltin="1"/>
    <cellStyle name="60 % - Accent4" xfId="16" builtinId="44" customBuiltin="1"/>
    <cellStyle name="60 % - Accent5" xfId="17" builtinId="48" customBuiltin="1"/>
    <cellStyle name="60 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vertissement" xfId="25" builtinId="11" customBuiltin="1"/>
    <cellStyle name="Calcul" xfId="26" builtinId="22" customBuiltin="1"/>
    <cellStyle name="Cellule liée" xfId="27" builtinId="24" customBuiltin="1"/>
    <cellStyle name="Entrée" xfId="28" builtinId="20" customBuiltin="1"/>
    <cellStyle name="Insatisfaisant" xfId="29" builtinId="27" customBuiltin="1"/>
    <cellStyle name="Neutre" xfId="30" builtinId="28" customBuiltin="1"/>
    <cellStyle name="Normal" xfId="0" builtinId="0"/>
    <cellStyle name="Normal 2" xfId="31"/>
    <cellStyle name="Pourcentage" xfId="32" builtinId="5"/>
    <cellStyle name="Satisfaisant" xfId="33" builtinId="26" customBuiltin="1"/>
    <cellStyle name="Sortie" xfId="34" builtinId="21" customBuiltin="1"/>
    <cellStyle name="Texte explicatif" xfId="35" builtinId="53" customBuiltin="1"/>
    <cellStyle name="Titre" xfId="36" builtinId="15" customBuiltin="1"/>
    <cellStyle name="Titre 1" xfId="37" builtinId="16" customBuiltin="1"/>
    <cellStyle name="Titre 2" xfId="38" builtinId="17" customBuiltin="1"/>
    <cellStyle name="Titre 3" xfId="39" builtinId="18" customBuiltin="1"/>
    <cellStyle name="Titre 4" xfId="40" builtinId="19" customBuiltin="1"/>
    <cellStyle name="Total" xfId="41" builtinId="25" customBuiltin="1"/>
    <cellStyle name="Vérification" xfId="42" builtinId="23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chartsheet" Target="chartsheets/sheet8.xml"/><Relationship Id="rId1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5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6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hartsheet" Target="chartsheets/sheet7.xml"/><Relationship Id="rId5" Type="http://schemas.openxmlformats.org/officeDocument/2006/relationships/chartsheet" Target="chartsheets/sheet3.xml"/><Relationship Id="rId15" Type="http://schemas.openxmlformats.org/officeDocument/2006/relationships/theme" Target="theme/theme1.xml"/><Relationship Id="rId10" Type="http://schemas.openxmlformats.org/officeDocument/2006/relationships/worksheet" Target="worksheets/sheet4.xml"/><Relationship Id="rId4" Type="http://schemas.openxmlformats.org/officeDocument/2006/relationships/worksheet" Target="worksheets/sheet2.xml"/><Relationship Id="rId9" Type="http://schemas.openxmlformats.org/officeDocument/2006/relationships/chartsheet" Target="chartsheets/sheet6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1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fr-FR"/>
              <a:t>Real effective exchange rate BIS versus Model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REER!$AJ$1098</c:f>
              <c:strCache>
                <c:ptCount val="1"/>
                <c:pt idx="0">
                  <c:v>France</c:v>
                </c:pt>
              </c:strCache>
            </c:strRef>
          </c:tx>
          <c:marker>
            <c:symbol val="diamond"/>
            <c:size val="7"/>
          </c:marker>
          <c:cat>
            <c:numRef>
              <c:f>REER!$AG$1099:$AG$1128</c:f>
              <c:numCache>
                <c:formatCode>General</c:formatCode>
                <c:ptCount val="3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</c:numCache>
            </c:numRef>
          </c:cat>
          <c:val>
            <c:numRef>
              <c:f>REER!$AJ$1099:$AJ$1128</c:f>
              <c:numCache>
                <c:formatCode>0.00</c:formatCode>
                <c:ptCount val="30"/>
                <c:pt idx="0">
                  <c:v>0.92562477667014265</c:v>
                </c:pt>
                <c:pt idx="1">
                  <c:v>0.97120733321601016</c:v>
                </c:pt>
                <c:pt idx="2">
                  <c:v>1.0166192783629009</c:v>
                </c:pt>
                <c:pt idx="3">
                  <c:v>1.0512236531533394</c:v>
                </c:pt>
                <c:pt idx="4">
                  <c:v>1.0718266567587649</c:v>
                </c:pt>
                <c:pt idx="5">
                  <c:v>1.0470698871510591</c:v>
                </c:pt>
                <c:pt idx="6">
                  <c:v>1.0096004708764506</c:v>
                </c:pt>
                <c:pt idx="7">
                  <c:v>0.99797150674591928</c:v>
                </c:pt>
                <c:pt idx="8">
                  <c:v>1.0237115896443261</c:v>
                </c:pt>
                <c:pt idx="9">
                  <c:v>1.0470267015318118</c:v>
                </c:pt>
                <c:pt idx="10">
                  <c:v>1.0116120599650922</c:v>
                </c:pt>
                <c:pt idx="11">
                  <c:v>1.0490342735770308</c:v>
                </c:pt>
                <c:pt idx="12">
                  <c:v>1.0353265524188615</c:v>
                </c:pt>
                <c:pt idx="13">
                  <c:v>1.0228948577230861</c:v>
                </c:pt>
                <c:pt idx="14">
                  <c:v>1.0254318075325972</c:v>
                </c:pt>
                <c:pt idx="15">
                  <c:v>1</c:v>
                </c:pt>
                <c:pt idx="16">
                  <c:v>1.0039626984315309</c:v>
                </c:pt>
                <c:pt idx="17">
                  <c:v>1.0496328393754961</c:v>
                </c:pt>
                <c:pt idx="18">
                  <c:v>1.0435490368567739</c:v>
                </c:pt>
                <c:pt idx="19">
                  <c:v>1.0741668500245414</c:v>
                </c:pt>
                <c:pt idx="20">
                  <c:v>1.1292704626334518</c:v>
                </c:pt>
                <c:pt idx="21">
                  <c:v>1.1316465175992294</c:v>
                </c:pt>
                <c:pt idx="22">
                  <c:v>1.1174300780871724</c:v>
                </c:pt>
                <c:pt idx="23">
                  <c:v>1.0693524743466611</c:v>
                </c:pt>
                <c:pt idx="24">
                  <c:v>1.0529328322922629</c:v>
                </c:pt>
                <c:pt idx="25">
                  <c:v>1.0577588146567887</c:v>
                </c:pt>
                <c:pt idx="26">
                  <c:v>1.0595247038789974</c:v>
                </c:pt>
                <c:pt idx="27">
                  <c:v>1.0482026211259112</c:v>
                </c:pt>
                <c:pt idx="28">
                  <c:v>1.0301254686815238</c:v>
                </c:pt>
                <c:pt idx="29">
                  <c:v>1.0347441875631789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FB-4E17-8D3F-C347056027A9}"/>
            </c:ext>
          </c:extLst>
        </c:ser>
        <c:ser>
          <c:idx val="6"/>
          <c:order val="1"/>
          <c:tx>
            <c:strRef>
              <c:f>REER!$AM$1098</c:f>
              <c:strCache>
                <c:ptCount val="1"/>
                <c:pt idx="0">
                  <c:v>Italy</c:v>
                </c:pt>
              </c:strCache>
            </c:strRef>
          </c:tx>
          <c:marker>
            <c:symbol val="star"/>
            <c:size val="7"/>
          </c:marker>
          <c:cat>
            <c:numRef>
              <c:f>REER!$AG$1099:$AG$1128</c:f>
              <c:numCache>
                <c:formatCode>General</c:formatCode>
                <c:ptCount val="3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</c:numCache>
            </c:numRef>
          </c:cat>
          <c:val>
            <c:numRef>
              <c:f>REER!$AM$1099:$AM$1128</c:f>
              <c:numCache>
                <c:formatCode>0.00</c:formatCode>
                <c:ptCount val="30"/>
                <c:pt idx="0">
                  <c:v>0.90643093648741968</c:v>
                </c:pt>
                <c:pt idx="1">
                  <c:v>0.92461980276704114</c:v>
                </c:pt>
                <c:pt idx="2">
                  <c:v>0.91376832936178565</c:v>
                </c:pt>
                <c:pt idx="3">
                  <c:v>0.86317076255111058</c:v>
                </c:pt>
                <c:pt idx="4">
                  <c:v>0.8578838000435709</c:v>
                </c:pt>
                <c:pt idx="5">
                  <c:v>0.86242913820261613</c:v>
                </c:pt>
                <c:pt idx="6">
                  <c:v>0.81430491597273591</c:v>
                </c:pt>
                <c:pt idx="7">
                  <c:v>0.79631804500167203</c:v>
                </c:pt>
                <c:pt idx="8">
                  <c:v>0.80698172990526018</c:v>
                </c:pt>
                <c:pt idx="9">
                  <c:v>0.7853236483014121</c:v>
                </c:pt>
                <c:pt idx="10">
                  <c:v>0.75344028258149964</c:v>
                </c:pt>
                <c:pt idx="11">
                  <c:v>0.75382859667206592</c:v>
                </c:pt>
                <c:pt idx="12">
                  <c:v>0.76839079597136106</c:v>
                </c:pt>
                <c:pt idx="13">
                  <c:v>0.90635871922664957</c:v>
                </c:pt>
                <c:pt idx="14">
                  <c:v>0.93410152543609937</c:v>
                </c:pt>
                <c:pt idx="15">
                  <c:v>1</c:v>
                </c:pt>
                <c:pt idx="16">
                  <c:v>0.89873684395326592</c:v>
                </c:pt>
                <c:pt idx="17">
                  <c:v>0.8952163610768652</c:v>
                </c:pt>
                <c:pt idx="18">
                  <c:v>0.88436755001209244</c:v>
                </c:pt>
                <c:pt idx="19">
                  <c:v>0.9019036125474581</c:v>
                </c:pt>
                <c:pt idx="20">
                  <c:v>0.93805544866509061</c:v>
                </c:pt>
                <c:pt idx="21">
                  <c:v>0.92733316426345902</c:v>
                </c:pt>
                <c:pt idx="22">
                  <c:v>0.91025071123755319</c:v>
                </c:pt>
                <c:pt idx="23">
                  <c:v>0.86613540424163982</c:v>
                </c:pt>
                <c:pt idx="24">
                  <c:v>0.85173908341444315</c:v>
                </c:pt>
                <c:pt idx="25">
                  <c:v>0.85320122332313875</c:v>
                </c:pt>
                <c:pt idx="26">
                  <c:v>0.85015486045951616</c:v>
                </c:pt>
                <c:pt idx="27">
                  <c:v>0.83749141118345705</c:v>
                </c:pt>
                <c:pt idx="28">
                  <c:v>0.81898827331338897</c:v>
                </c:pt>
                <c:pt idx="29">
                  <c:v>0.81875249900039992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FB-4E17-8D3F-C347056027A9}"/>
            </c:ext>
          </c:extLst>
        </c:ser>
        <c:ser>
          <c:idx val="0"/>
          <c:order val="2"/>
          <c:tx>
            <c:strRef>
              <c:f>PC_STAR!$AA$1</c:f>
              <c:strCache>
                <c:ptCount val="1"/>
                <c:pt idx="0">
                  <c:v>FRA</c:v>
                </c:pt>
              </c:strCache>
            </c:strRef>
          </c:tx>
          <c:val>
            <c:numRef>
              <c:f>PC_STAR!$AA$2:$AA$31</c:f>
              <c:numCache>
                <c:formatCode>0.00</c:formatCode>
                <c:ptCount val="30"/>
                <c:pt idx="0">
                  <c:v>0.97398927833482363</c:v>
                </c:pt>
                <c:pt idx="1">
                  <c:v>1.0051938660557553</c:v>
                </c:pt>
                <c:pt idx="2">
                  <c:v>1.0479177105044968</c:v>
                </c:pt>
                <c:pt idx="3">
                  <c:v>1.0797295977344552</c:v>
                </c:pt>
                <c:pt idx="4">
                  <c:v>1.1027658155370774</c:v>
                </c:pt>
                <c:pt idx="5">
                  <c:v>1.0941485505961621</c:v>
                </c:pt>
                <c:pt idx="6">
                  <c:v>1.0376305237199515</c:v>
                </c:pt>
                <c:pt idx="7">
                  <c:v>1.0244039133484477</c:v>
                </c:pt>
                <c:pt idx="8">
                  <c:v>1.0440450607070737</c:v>
                </c:pt>
                <c:pt idx="9">
                  <c:v>1.069064613919279</c:v>
                </c:pt>
                <c:pt idx="10">
                  <c:v>1.037734650805292</c:v>
                </c:pt>
                <c:pt idx="11">
                  <c:v>1.0470791890305655</c:v>
                </c:pt>
                <c:pt idx="12">
                  <c:v>1.0317006718833972</c:v>
                </c:pt>
                <c:pt idx="13">
                  <c:v>1.0172893472908968</c:v>
                </c:pt>
                <c:pt idx="14">
                  <c:v>1.0246291492226094</c:v>
                </c:pt>
                <c:pt idx="15">
                  <c:v>1</c:v>
                </c:pt>
                <c:pt idx="16">
                  <c:v>0.99775941723408113</c:v>
                </c:pt>
                <c:pt idx="17">
                  <c:v>1.0651922019481119</c:v>
                </c:pt>
                <c:pt idx="18">
                  <c:v>1.0692655355569542</c:v>
                </c:pt>
                <c:pt idx="19">
                  <c:v>1.0805116381207132</c:v>
                </c:pt>
                <c:pt idx="20">
                  <c:v>1.1262356572012011</c:v>
                </c:pt>
                <c:pt idx="21">
                  <c:v>1.1331984891958191</c:v>
                </c:pt>
                <c:pt idx="22">
                  <c:v>1.1199620097750016</c:v>
                </c:pt>
                <c:pt idx="23">
                  <c:v>1.0673922701471621</c:v>
                </c:pt>
                <c:pt idx="24">
                  <c:v>1.0608194848967174</c:v>
                </c:pt>
                <c:pt idx="25">
                  <c:v>1.0577286085222681</c:v>
                </c:pt>
                <c:pt idx="26">
                  <c:v>1.0615276108802145</c:v>
                </c:pt>
                <c:pt idx="27">
                  <c:v>1.054047215894387</c:v>
                </c:pt>
                <c:pt idx="28">
                  <c:v>1.0370234904573941</c:v>
                </c:pt>
                <c:pt idx="29">
                  <c:v>0.97640898039391044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FB-4E17-8D3F-C347056027A9}"/>
            </c:ext>
          </c:extLst>
        </c:ser>
        <c:ser>
          <c:idx val="1"/>
          <c:order val="3"/>
          <c:tx>
            <c:strRef>
              <c:f>PC_STAR!$AB$1</c:f>
              <c:strCache>
                <c:ptCount val="1"/>
                <c:pt idx="0">
                  <c:v>GER</c:v>
                </c:pt>
              </c:strCache>
            </c:strRef>
          </c:tx>
          <c:val>
            <c:numRef>
              <c:f>PC_STAR!$AB$2:$AB$31</c:f>
              <c:numCache>
                <c:formatCode>0.00</c:formatCode>
                <c:ptCount val="30"/>
                <c:pt idx="0">
                  <c:v>1.0901857370201151</c:v>
                </c:pt>
                <c:pt idx="1">
                  <c:v>1.1619537790562637</c:v>
                </c:pt>
                <c:pt idx="2">
                  <c:v>1.1482495379439532</c:v>
                </c:pt>
                <c:pt idx="3">
                  <c:v>1.1433089405997816</c:v>
                </c:pt>
                <c:pt idx="4">
                  <c:v>1.1976891148557729</c:v>
                </c:pt>
                <c:pt idx="5">
                  <c:v>1.2421376493361498</c:v>
                </c:pt>
                <c:pt idx="6">
                  <c:v>1.150884143674004</c:v>
                </c:pt>
                <c:pt idx="7">
                  <c:v>1.1067098512197866</c:v>
                </c:pt>
                <c:pt idx="8">
                  <c:v>1.1268842543049884</c:v>
                </c:pt>
                <c:pt idx="9">
                  <c:v>1.1593702741068714</c:v>
                </c:pt>
                <c:pt idx="10">
                  <c:v>1.1356175767114995</c:v>
                </c:pt>
                <c:pt idx="11">
                  <c:v>1.1352990039016386</c:v>
                </c:pt>
                <c:pt idx="12">
                  <c:v>1.0928406153615227</c:v>
                </c:pt>
                <c:pt idx="13">
                  <c:v>1.0482643840478081</c:v>
                </c:pt>
                <c:pt idx="14">
                  <c:v>1.0433970681985336</c:v>
                </c:pt>
                <c:pt idx="15">
                  <c:v>1</c:v>
                </c:pt>
                <c:pt idx="16">
                  <c:v>1.0310174121698437</c:v>
                </c:pt>
                <c:pt idx="17">
                  <c:v>1.1127797904729217</c:v>
                </c:pt>
                <c:pt idx="18">
                  <c:v>1.1237397509715366</c:v>
                </c:pt>
                <c:pt idx="19">
                  <c:v>1.1379635284278842</c:v>
                </c:pt>
                <c:pt idx="20">
                  <c:v>1.1955007349592064</c:v>
                </c:pt>
                <c:pt idx="21">
                  <c:v>1.2080618227513549</c:v>
                </c:pt>
                <c:pt idx="22">
                  <c:v>1.2015944678663577</c:v>
                </c:pt>
                <c:pt idx="23">
                  <c:v>1.1467481779511512</c:v>
                </c:pt>
                <c:pt idx="24">
                  <c:v>1.1394192088512789</c:v>
                </c:pt>
                <c:pt idx="25">
                  <c:v>1.1364882297000145</c:v>
                </c:pt>
                <c:pt idx="26">
                  <c:v>1.142023911838032</c:v>
                </c:pt>
                <c:pt idx="27">
                  <c:v>1.1232242507839245</c:v>
                </c:pt>
                <c:pt idx="28">
                  <c:v>1.1087892102852364</c:v>
                </c:pt>
                <c:pt idx="29">
                  <c:v>1.0510017784651968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FB-4E17-8D3F-C347056027A9}"/>
            </c:ext>
          </c:extLst>
        </c:ser>
        <c:ser>
          <c:idx val="4"/>
          <c:order val="4"/>
          <c:tx>
            <c:strRef>
              <c:f>PC_STAR!$AC$1</c:f>
              <c:strCache>
                <c:ptCount val="1"/>
                <c:pt idx="0">
                  <c:v>ITA</c:v>
                </c:pt>
              </c:strCache>
            </c:strRef>
          </c:tx>
          <c:val>
            <c:numRef>
              <c:f>PC_STAR!$AC$2:$AC$31</c:f>
              <c:numCache>
                <c:formatCode>0.00</c:formatCode>
                <c:ptCount val="30"/>
                <c:pt idx="0">
                  <c:v>0.95189590594285522</c:v>
                </c:pt>
                <c:pt idx="1">
                  <c:v>0.96753301054445662</c:v>
                </c:pt>
                <c:pt idx="2">
                  <c:v>0.95320084397057603</c:v>
                </c:pt>
                <c:pt idx="3">
                  <c:v>0.9076957165475501</c:v>
                </c:pt>
                <c:pt idx="4">
                  <c:v>0.92595390488589246</c:v>
                </c:pt>
                <c:pt idx="5">
                  <c:v>0.94598137559471163</c:v>
                </c:pt>
                <c:pt idx="6">
                  <c:v>0.86631606613205125</c:v>
                </c:pt>
                <c:pt idx="7">
                  <c:v>0.83873998833776398</c:v>
                </c:pt>
                <c:pt idx="8">
                  <c:v>0.84368587064291412</c:v>
                </c:pt>
                <c:pt idx="9">
                  <c:v>0.82783321518622077</c:v>
                </c:pt>
                <c:pt idx="10">
                  <c:v>0.79729014002582077</c:v>
                </c:pt>
                <c:pt idx="11">
                  <c:v>0.78168712125284701</c:v>
                </c:pt>
                <c:pt idx="12">
                  <c:v>0.79516550705390343</c:v>
                </c:pt>
                <c:pt idx="13">
                  <c:v>0.91899239159969581</c:v>
                </c:pt>
                <c:pt idx="14">
                  <c:v>0.94314021694453298</c:v>
                </c:pt>
                <c:pt idx="15">
                  <c:v>1</c:v>
                </c:pt>
                <c:pt idx="16">
                  <c:v>0.90462689605599556</c:v>
                </c:pt>
                <c:pt idx="17">
                  <c:v>0.92613518931001149</c:v>
                </c:pt>
                <c:pt idx="18">
                  <c:v>0.92531633092492727</c:v>
                </c:pt>
                <c:pt idx="19">
                  <c:v>0.92951016538951581</c:v>
                </c:pt>
                <c:pt idx="20">
                  <c:v>0.96673564690185854</c:v>
                </c:pt>
                <c:pt idx="21">
                  <c:v>0.96984089151391883</c:v>
                </c:pt>
                <c:pt idx="22">
                  <c:v>0.95275605332614821</c:v>
                </c:pt>
                <c:pt idx="23">
                  <c:v>0.89837382464861859</c:v>
                </c:pt>
                <c:pt idx="24">
                  <c:v>0.89063266890417125</c:v>
                </c:pt>
                <c:pt idx="25">
                  <c:v>0.88570198235746256</c:v>
                </c:pt>
                <c:pt idx="26">
                  <c:v>0.88557417923898629</c:v>
                </c:pt>
                <c:pt idx="27">
                  <c:v>0.87396166917913176</c:v>
                </c:pt>
                <c:pt idx="28">
                  <c:v>0.85890059914283023</c:v>
                </c:pt>
                <c:pt idx="29">
                  <c:v>0.80756397852498796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FB-4E17-8D3F-C347056027A9}"/>
            </c:ext>
          </c:extLst>
        </c:ser>
        <c:ser>
          <c:idx val="7"/>
          <c:order val="5"/>
          <c:tx>
            <c:strRef>
              <c:f>REER!$AK$1098</c:f>
              <c:strCache>
                <c:ptCount val="1"/>
                <c:pt idx="0">
                  <c:v>Germany</c:v>
                </c:pt>
              </c:strCache>
            </c:strRef>
          </c:tx>
          <c:marker>
            <c:symbol val="square"/>
            <c:size val="7"/>
          </c:marker>
          <c:val>
            <c:numRef>
              <c:f>REER!$AK$1099:$AK$1128</c:f>
              <c:numCache>
                <c:formatCode>0.00</c:formatCode>
                <c:ptCount val="30"/>
                <c:pt idx="0">
                  <c:v>1.0389861729661669</c:v>
                </c:pt>
                <c:pt idx="1">
                  <c:v>1.1424701086259796</c:v>
                </c:pt>
                <c:pt idx="2">
                  <c:v>1.1227511716584637</c:v>
                </c:pt>
                <c:pt idx="3">
                  <c:v>1.1117052684103288</c:v>
                </c:pt>
                <c:pt idx="4">
                  <c:v>1.1651137859203542</c:v>
                </c:pt>
                <c:pt idx="5">
                  <c:v>1.1959258165812288</c:v>
                </c:pt>
                <c:pt idx="6">
                  <c:v>1.1252841052578411</c:v>
                </c:pt>
                <c:pt idx="7">
                  <c:v>1.0901017712104903</c:v>
                </c:pt>
                <c:pt idx="8">
                  <c:v>1.1217618971695185</c:v>
                </c:pt>
                <c:pt idx="9">
                  <c:v>1.1545975919432017</c:v>
                </c:pt>
                <c:pt idx="10">
                  <c:v>1.123779980328365</c:v>
                </c:pt>
                <c:pt idx="11">
                  <c:v>1.1448967531410854</c:v>
                </c:pt>
                <c:pt idx="12">
                  <c:v>1.0970799684853256</c:v>
                </c:pt>
                <c:pt idx="13">
                  <c:v>1.0508867645671518</c:v>
                </c:pt>
                <c:pt idx="14">
                  <c:v>1.0469443857052232</c:v>
                </c:pt>
                <c:pt idx="15">
                  <c:v>1</c:v>
                </c:pt>
                <c:pt idx="16">
                  <c:v>1.0344755536982866</c:v>
                </c:pt>
                <c:pt idx="17">
                  <c:v>1.0881761569457447</c:v>
                </c:pt>
                <c:pt idx="18">
                  <c:v>1.0790410461314928</c:v>
                </c:pt>
                <c:pt idx="19">
                  <c:v>1.1182523151052777</c:v>
                </c:pt>
                <c:pt idx="20">
                  <c:v>1.191448969223776</c:v>
                </c:pt>
                <c:pt idx="21">
                  <c:v>1.1870898418421263</c:v>
                </c:pt>
                <c:pt idx="22">
                  <c:v>1.1742327084907151</c:v>
                </c:pt>
                <c:pt idx="23">
                  <c:v>1.1240256628015504</c:v>
                </c:pt>
                <c:pt idx="24">
                  <c:v>1.1059476632111922</c:v>
                </c:pt>
                <c:pt idx="25">
                  <c:v>1.1139749999999999</c:v>
                </c:pt>
                <c:pt idx="26">
                  <c:v>1.1152947654724756</c:v>
                </c:pt>
                <c:pt idx="27">
                  <c:v>1.0860720001949904</c:v>
                </c:pt>
                <c:pt idx="28">
                  <c:v>1.0656563643465855</c:v>
                </c:pt>
                <c:pt idx="29">
                  <c:v>1.0742458091579743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FB-4E17-8D3F-C34705602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1303344"/>
        <c:axId val="1"/>
      </c:lineChart>
      <c:catAx>
        <c:axId val="35130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2"/>
        <c:noMultiLvlLbl val="0"/>
      </c:catAx>
      <c:valAx>
        <c:axId val="1"/>
        <c:scaling>
          <c:orientation val="minMax"/>
          <c:min val="0.60000000000000053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35130334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1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fr-FR"/>
              <a:t>Real effective exchange rate BIS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REER!$AH$1098</c:f>
              <c:strCache>
                <c:ptCount val="1"/>
                <c:pt idx="0">
                  <c:v>Austria</c:v>
                </c:pt>
              </c:strCache>
            </c:strRef>
          </c:tx>
          <c:cat>
            <c:numRef>
              <c:f>REER!$AG$1099:$AG$1128</c:f>
              <c:numCache>
                <c:formatCode>General</c:formatCode>
                <c:ptCount val="3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</c:numCache>
            </c:numRef>
          </c:cat>
          <c:val>
            <c:numRef>
              <c:f>REER!$AH$1099:$AH$1128</c:f>
              <c:numCache>
                <c:formatCode>0.00</c:formatCode>
                <c:ptCount val="30"/>
                <c:pt idx="0">
                  <c:v>1.1059448717607503</c:v>
                </c:pt>
                <c:pt idx="1">
                  <c:v>1.1507735765453071</c:v>
                </c:pt>
                <c:pt idx="2">
                  <c:v>1.1359254264470038</c:v>
                </c:pt>
                <c:pt idx="3">
                  <c:v>1.134323333242341</c:v>
                </c:pt>
                <c:pt idx="4">
                  <c:v>1.1277354103907149</c:v>
                </c:pt>
                <c:pt idx="5">
                  <c:v>1.12973854728352</c:v>
                </c:pt>
                <c:pt idx="6">
                  <c:v>1.0769569687178737</c:v>
                </c:pt>
                <c:pt idx="7">
                  <c:v>1.0476330540451959</c:v>
                </c:pt>
                <c:pt idx="8">
                  <c:v>1.0577399538419767</c:v>
                </c:pt>
                <c:pt idx="9">
                  <c:v>1.0783263844437141</c:v>
                </c:pt>
                <c:pt idx="10">
                  <c:v>1.055661879276472</c:v>
                </c:pt>
                <c:pt idx="11">
                  <c:v>1.0757488156157504</c:v>
                </c:pt>
                <c:pt idx="12">
                  <c:v>1.0600335031164703</c:v>
                </c:pt>
                <c:pt idx="13">
                  <c:v>1.0380285443069597</c:v>
                </c:pt>
                <c:pt idx="14">
                  <c:v>1.0329880676168377</c:v>
                </c:pt>
                <c:pt idx="15">
                  <c:v>1</c:v>
                </c:pt>
                <c:pt idx="16">
                  <c:v>1.0228427020684789</c:v>
                </c:pt>
                <c:pt idx="17">
                  <c:v>1.0585752740674066</c:v>
                </c:pt>
                <c:pt idx="18">
                  <c:v>1.0544920867204088</c:v>
                </c:pt>
                <c:pt idx="19">
                  <c:v>1.0756745562640759</c:v>
                </c:pt>
                <c:pt idx="20">
                  <c:v>1.1041718334809567</c:v>
                </c:pt>
                <c:pt idx="21">
                  <c:v>1.0949967499956081</c:v>
                </c:pt>
                <c:pt idx="22">
                  <c:v>1.0848293926709773</c:v>
                </c:pt>
                <c:pt idx="23">
                  <c:v>1.0559748587498836</c:v>
                </c:pt>
                <c:pt idx="24">
                  <c:v>1.0423683462381055</c:v>
                </c:pt>
                <c:pt idx="25">
                  <c:v>1.0388416666666667</c:v>
                </c:pt>
                <c:pt idx="26">
                  <c:v>1.040706265392161</c:v>
                </c:pt>
                <c:pt idx="27">
                  <c:v>1.0249956833112706</c:v>
                </c:pt>
                <c:pt idx="28">
                  <c:v>1.0090576484110665</c:v>
                </c:pt>
                <c:pt idx="29">
                  <c:v>1.0114318631746342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A-4C73-99CC-3F53D7657BA6}"/>
            </c:ext>
          </c:extLst>
        </c:ser>
        <c:ser>
          <c:idx val="2"/>
          <c:order val="1"/>
          <c:tx>
            <c:strRef>
              <c:f>REER!$AI$1098</c:f>
              <c:strCache>
                <c:ptCount val="1"/>
                <c:pt idx="0">
                  <c:v>Finland</c:v>
                </c:pt>
              </c:strCache>
            </c:strRef>
          </c:tx>
          <c:cat>
            <c:numRef>
              <c:f>REER!$AG$1099:$AG$1128</c:f>
              <c:numCache>
                <c:formatCode>General</c:formatCode>
                <c:ptCount val="3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</c:numCache>
            </c:numRef>
          </c:cat>
          <c:val>
            <c:numRef>
              <c:f>REER!$AI$1099:$AI$1128</c:f>
              <c:numCache>
                <c:formatCode>0.00</c:formatCode>
                <c:ptCount val="30"/>
                <c:pt idx="0">
                  <c:v>0.98687456154246544</c:v>
                </c:pt>
                <c:pt idx="1">
                  <c:v>0.95178058273616817</c:v>
                </c:pt>
                <c:pt idx="2">
                  <c:v>0.92791687353713015</c:v>
                </c:pt>
                <c:pt idx="3">
                  <c:v>0.95776596679258519</c:v>
                </c:pt>
                <c:pt idx="4">
                  <c:v>0.9258548944120476</c:v>
                </c:pt>
                <c:pt idx="5">
                  <c:v>0.91016418533463195</c:v>
                </c:pt>
                <c:pt idx="6">
                  <c:v>0.91539263498904999</c:v>
                </c:pt>
                <c:pt idx="7">
                  <c:v>0.89824096451719215</c:v>
                </c:pt>
                <c:pt idx="8">
                  <c:v>0.87026541608461394</c:v>
                </c:pt>
                <c:pt idx="9">
                  <c:v>0.82576120985659485</c:v>
                </c:pt>
                <c:pt idx="10">
                  <c:v>0.80752921134011058</c:v>
                </c:pt>
                <c:pt idx="11">
                  <c:v>0.84917858278756064</c:v>
                </c:pt>
                <c:pt idx="12">
                  <c:v>0.98630911544521771</c:v>
                </c:pt>
                <c:pt idx="13">
                  <c:v>1.1601841013089285</c:v>
                </c:pt>
                <c:pt idx="14">
                  <c:v>1.0908977202608274</c:v>
                </c:pt>
                <c:pt idx="15">
                  <c:v>1</c:v>
                </c:pt>
                <c:pt idx="16">
                  <c:v>1.0429282058640648</c:v>
                </c:pt>
                <c:pt idx="17">
                  <c:v>1.0800188221308631</c:v>
                </c:pt>
                <c:pt idx="18">
                  <c:v>1.0777766793534675</c:v>
                </c:pt>
                <c:pt idx="19">
                  <c:v>1.1052564882400648</c:v>
                </c:pt>
                <c:pt idx="20">
                  <c:v>1.1476858025124568</c:v>
                </c:pt>
                <c:pt idx="21">
                  <c:v>1.1261394644194433</c:v>
                </c:pt>
                <c:pt idx="22">
                  <c:v>1.1152341252589313</c:v>
                </c:pt>
                <c:pt idx="23">
                  <c:v>1.0762073986328078</c:v>
                </c:pt>
                <c:pt idx="24">
                  <c:v>1.0760038162288421</c:v>
                </c:pt>
                <c:pt idx="25">
                  <c:v>1.0902159148673758</c:v>
                </c:pt>
                <c:pt idx="26">
                  <c:v>1.091134278565471</c:v>
                </c:pt>
                <c:pt idx="27">
                  <c:v>1.0656615023703628</c:v>
                </c:pt>
                <c:pt idx="28">
                  <c:v>1.0287567822599668</c:v>
                </c:pt>
                <c:pt idx="29">
                  <c:v>1.017333084495871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5A-4C73-99CC-3F53D7657BA6}"/>
            </c:ext>
          </c:extLst>
        </c:ser>
        <c:ser>
          <c:idx val="3"/>
          <c:order val="2"/>
          <c:tx>
            <c:strRef>
              <c:f>REER!$AJ$1098</c:f>
              <c:strCache>
                <c:ptCount val="1"/>
                <c:pt idx="0">
                  <c:v>France</c:v>
                </c:pt>
              </c:strCache>
            </c:strRef>
          </c:tx>
          <c:cat>
            <c:numRef>
              <c:f>REER!$AG$1099:$AG$1128</c:f>
              <c:numCache>
                <c:formatCode>General</c:formatCode>
                <c:ptCount val="3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</c:numCache>
            </c:numRef>
          </c:cat>
          <c:val>
            <c:numRef>
              <c:f>REER!$AJ$1099:$AJ$1128</c:f>
              <c:numCache>
                <c:formatCode>0.00</c:formatCode>
                <c:ptCount val="30"/>
                <c:pt idx="0">
                  <c:v>0.92562477667014265</c:v>
                </c:pt>
                <c:pt idx="1">
                  <c:v>0.97120733321601016</c:v>
                </c:pt>
                <c:pt idx="2">
                  <c:v>1.0166192783629009</c:v>
                </c:pt>
                <c:pt idx="3">
                  <c:v>1.0512236531533394</c:v>
                </c:pt>
                <c:pt idx="4">
                  <c:v>1.0718266567587649</c:v>
                </c:pt>
                <c:pt idx="5">
                  <c:v>1.0470698871510591</c:v>
                </c:pt>
                <c:pt idx="6">
                  <c:v>1.0096004708764506</c:v>
                </c:pt>
                <c:pt idx="7">
                  <c:v>0.99797150674591928</c:v>
                </c:pt>
                <c:pt idx="8">
                  <c:v>1.0237115896443261</c:v>
                </c:pt>
                <c:pt idx="9">
                  <c:v>1.0470267015318118</c:v>
                </c:pt>
                <c:pt idx="10">
                  <c:v>1.0116120599650922</c:v>
                </c:pt>
                <c:pt idx="11">
                  <c:v>1.0490342735770308</c:v>
                </c:pt>
                <c:pt idx="12">
                  <c:v>1.0353265524188615</c:v>
                </c:pt>
                <c:pt idx="13">
                  <c:v>1.0228948577230861</c:v>
                </c:pt>
                <c:pt idx="14">
                  <c:v>1.0254318075325972</c:v>
                </c:pt>
                <c:pt idx="15">
                  <c:v>1</c:v>
                </c:pt>
                <c:pt idx="16">
                  <c:v>1.0039626984315309</c:v>
                </c:pt>
                <c:pt idx="17">
                  <c:v>1.0496328393754961</c:v>
                </c:pt>
                <c:pt idx="18">
                  <c:v>1.0435490368567739</c:v>
                </c:pt>
                <c:pt idx="19">
                  <c:v>1.0741668500245414</c:v>
                </c:pt>
                <c:pt idx="20">
                  <c:v>1.1292704626334518</c:v>
                </c:pt>
                <c:pt idx="21">
                  <c:v>1.1316465175992294</c:v>
                </c:pt>
                <c:pt idx="22">
                  <c:v>1.1174300780871724</c:v>
                </c:pt>
                <c:pt idx="23">
                  <c:v>1.0693524743466611</c:v>
                </c:pt>
                <c:pt idx="24">
                  <c:v>1.0529328322922629</c:v>
                </c:pt>
                <c:pt idx="25">
                  <c:v>1.0577588146567887</c:v>
                </c:pt>
                <c:pt idx="26">
                  <c:v>1.0595247038789974</c:v>
                </c:pt>
                <c:pt idx="27">
                  <c:v>1.0482026211259112</c:v>
                </c:pt>
                <c:pt idx="28">
                  <c:v>1.0301254686815238</c:v>
                </c:pt>
                <c:pt idx="29">
                  <c:v>1.0347441875631789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5A-4C73-99CC-3F53D7657BA6}"/>
            </c:ext>
          </c:extLst>
        </c:ser>
        <c:ser>
          <c:idx val="4"/>
          <c:order val="3"/>
          <c:tx>
            <c:strRef>
              <c:f>REER!$AK$1098</c:f>
              <c:strCache>
                <c:ptCount val="1"/>
                <c:pt idx="0">
                  <c:v>Germany</c:v>
                </c:pt>
              </c:strCache>
            </c:strRef>
          </c:tx>
          <c:cat>
            <c:numRef>
              <c:f>REER!$AG$1099:$AG$1128</c:f>
              <c:numCache>
                <c:formatCode>General</c:formatCode>
                <c:ptCount val="3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</c:numCache>
            </c:numRef>
          </c:cat>
          <c:val>
            <c:numRef>
              <c:f>REER!$AK$1099:$AK$1128</c:f>
              <c:numCache>
                <c:formatCode>0.00</c:formatCode>
                <c:ptCount val="30"/>
                <c:pt idx="0">
                  <c:v>1.0389861729661669</c:v>
                </c:pt>
                <c:pt idx="1">
                  <c:v>1.1424701086259796</c:v>
                </c:pt>
                <c:pt idx="2">
                  <c:v>1.1227511716584637</c:v>
                </c:pt>
                <c:pt idx="3">
                  <c:v>1.1117052684103288</c:v>
                </c:pt>
                <c:pt idx="4">
                  <c:v>1.1651137859203542</c:v>
                </c:pt>
                <c:pt idx="5">
                  <c:v>1.1959258165812288</c:v>
                </c:pt>
                <c:pt idx="6">
                  <c:v>1.1252841052578411</c:v>
                </c:pt>
                <c:pt idx="7">
                  <c:v>1.0901017712104903</c:v>
                </c:pt>
                <c:pt idx="8">
                  <c:v>1.1217618971695185</c:v>
                </c:pt>
                <c:pt idx="9">
                  <c:v>1.1545975919432017</c:v>
                </c:pt>
                <c:pt idx="10">
                  <c:v>1.123779980328365</c:v>
                </c:pt>
                <c:pt idx="11">
                  <c:v>1.1448967531410854</c:v>
                </c:pt>
                <c:pt idx="12">
                  <c:v>1.0970799684853256</c:v>
                </c:pt>
                <c:pt idx="13">
                  <c:v>1.0508867645671518</c:v>
                </c:pt>
                <c:pt idx="14">
                  <c:v>1.0469443857052232</c:v>
                </c:pt>
                <c:pt idx="15">
                  <c:v>1</c:v>
                </c:pt>
                <c:pt idx="16">
                  <c:v>1.0344755536982866</c:v>
                </c:pt>
                <c:pt idx="17">
                  <c:v>1.0881761569457447</c:v>
                </c:pt>
                <c:pt idx="18">
                  <c:v>1.0790410461314928</c:v>
                </c:pt>
                <c:pt idx="19">
                  <c:v>1.1182523151052777</c:v>
                </c:pt>
                <c:pt idx="20">
                  <c:v>1.191448969223776</c:v>
                </c:pt>
                <c:pt idx="21">
                  <c:v>1.1870898418421263</c:v>
                </c:pt>
                <c:pt idx="22">
                  <c:v>1.1742327084907151</c:v>
                </c:pt>
                <c:pt idx="23">
                  <c:v>1.1240256628015504</c:v>
                </c:pt>
                <c:pt idx="24">
                  <c:v>1.1059476632111922</c:v>
                </c:pt>
                <c:pt idx="25">
                  <c:v>1.1139749999999999</c:v>
                </c:pt>
                <c:pt idx="26">
                  <c:v>1.1152947654724756</c:v>
                </c:pt>
                <c:pt idx="27">
                  <c:v>1.0860720001949904</c:v>
                </c:pt>
                <c:pt idx="28">
                  <c:v>1.0656563643465855</c:v>
                </c:pt>
                <c:pt idx="29">
                  <c:v>1.0742458091579743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5A-4C73-99CC-3F53D7657BA6}"/>
            </c:ext>
          </c:extLst>
        </c:ser>
        <c:ser>
          <c:idx val="5"/>
          <c:order val="4"/>
          <c:tx>
            <c:strRef>
              <c:f>REER!$AL$1098</c:f>
              <c:strCache>
                <c:ptCount val="1"/>
                <c:pt idx="0">
                  <c:v>Ireland</c:v>
                </c:pt>
              </c:strCache>
            </c:strRef>
          </c:tx>
          <c:cat>
            <c:numRef>
              <c:f>REER!$AG$1099:$AG$1128</c:f>
              <c:numCache>
                <c:formatCode>General</c:formatCode>
                <c:ptCount val="3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</c:numCache>
            </c:numRef>
          </c:cat>
          <c:val>
            <c:numRef>
              <c:f>REER!$AL$1099:$AL$1128</c:f>
              <c:numCache>
                <c:formatCode>0.00</c:formatCode>
                <c:ptCount val="30"/>
                <c:pt idx="0">
                  <c:v>1.0396667910960924</c:v>
                </c:pt>
                <c:pt idx="1">
                  <c:v>1.0555627586894729</c:v>
                </c:pt>
                <c:pt idx="2">
                  <c:v>0.98711037325822149</c:v>
                </c:pt>
                <c:pt idx="3">
                  <c:v>0.98062579336032685</c:v>
                </c:pt>
                <c:pt idx="4">
                  <c:v>0.99137293104901769</c:v>
                </c:pt>
                <c:pt idx="5">
                  <c:v>0.97635587044160932</c:v>
                </c:pt>
                <c:pt idx="6">
                  <c:v>0.91354486758968345</c:v>
                </c:pt>
                <c:pt idx="7">
                  <c:v>0.92470337428137084</c:v>
                </c:pt>
                <c:pt idx="8">
                  <c:v>0.95468158037164008</c:v>
                </c:pt>
                <c:pt idx="9">
                  <c:v>0.97138241826825988</c:v>
                </c:pt>
                <c:pt idx="10">
                  <c:v>0.92487306983125506</c:v>
                </c:pt>
                <c:pt idx="11">
                  <c:v>0.96008563445698325</c:v>
                </c:pt>
                <c:pt idx="12">
                  <c:v>0.9364691725065476</c:v>
                </c:pt>
                <c:pt idx="13">
                  <c:v>1.0135120900167585</c:v>
                </c:pt>
                <c:pt idx="14">
                  <c:v>1.0125908916953692</c:v>
                </c:pt>
                <c:pt idx="15">
                  <c:v>1</c:v>
                </c:pt>
                <c:pt idx="16">
                  <c:v>0.98059853608820535</c:v>
                </c:pt>
                <c:pt idx="17">
                  <c:v>0.97898397898397893</c:v>
                </c:pt>
                <c:pt idx="18">
                  <c:v>1.0069166294037619</c:v>
                </c:pt>
                <c:pt idx="19">
                  <c:v>1.0465755592033701</c:v>
                </c:pt>
                <c:pt idx="20">
                  <c:v>1.0895427124297392</c:v>
                </c:pt>
                <c:pt idx="21">
                  <c:v>1.0507421196326634</c:v>
                </c:pt>
                <c:pt idx="22">
                  <c:v>0.99664758173873735</c:v>
                </c:pt>
                <c:pt idx="23">
                  <c:v>0.90734199787387282</c:v>
                </c:pt>
                <c:pt idx="24">
                  <c:v>0.8836677270412211</c:v>
                </c:pt>
                <c:pt idx="25">
                  <c:v>0.88195931700569175</c:v>
                </c:pt>
                <c:pt idx="26">
                  <c:v>0.86412959167843773</c:v>
                </c:pt>
                <c:pt idx="27">
                  <c:v>0.8179422379881448</c:v>
                </c:pt>
                <c:pt idx="28">
                  <c:v>0.77428322688731344</c:v>
                </c:pt>
                <c:pt idx="29">
                  <c:v>0.8010353909963368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5A-4C73-99CC-3F53D7657BA6}"/>
            </c:ext>
          </c:extLst>
        </c:ser>
        <c:ser>
          <c:idx val="6"/>
          <c:order val="5"/>
          <c:tx>
            <c:strRef>
              <c:f>REER!$AM$1098</c:f>
              <c:strCache>
                <c:ptCount val="1"/>
                <c:pt idx="0">
                  <c:v>Italy</c:v>
                </c:pt>
              </c:strCache>
            </c:strRef>
          </c:tx>
          <c:cat>
            <c:numRef>
              <c:f>REER!$AG$1099:$AG$1128</c:f>
              <c:numCache>
                <c:formatCode>General</c:formatCode>
                <c:ptCount val="3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</c:numCache>
            </c:numRef>
          </c:cat>
          <c:val>
            <c:numRef>
              <c:f>REER!$AM$1099:$AM$1128</c:f>
              <c:numCache>
                <c:formatCode>0.00</c:formatCode>
                <c:ptCount val="30"/>
                <c:pt idx="0">
                  <c:v>0.90643093648741968</c:v>
                </c:pt>
                <c:pt idx="1">
                  <c:v>0.92461980276704114</c:v>
                </c:pt>
                <c:pt idx="2">
                  <c:v>0.91376832936178565</c:v>
                </c:pt>
                <c:pt idx="3">
                  <c:v>0.86317076255111058</c:v>
                </c:pt>
                <c:pt idx="4">
                  <c:v>0.8578838000435709</c:v>
                </c:pt>
                <c:pt idx="5">
                  <c:v>0.86242913820261613</c:v>
                </c:pt>
                <c:pt idx="6">
                  <c:v>0.81430491597273591</c:v>
                </c:pt>
                <c:pt idx="7">
                  <c:v>0.79631804500167203</c:v>
                </c:pt>
                <c:pt idx="8">
                  <c:v>0.80698172990526018</c:v>
                </c:pt>
                <c:pt idx="9">
                  <c:v>0.7853236483014121</c:v>
                </c:pt>
                <c:pt idx="10">
                  <c:v>0.75344028258149964</c:v>
                </c:pt>
                <c:pt idx="11">
                  <c:v>0.75382859667206592</c:v>
                </c:pt>
                <c:pt idx="12">
                  <c:v>0.76839079597136106</c:v>
                </c:pt>
                <c:pt idx="13">
                  <c:v>0.90635871922664957</c:v>
                </c:pt>
                <c:pt idx="14">
                  <c:v>0.93410152543609937</c:v>
                </c:pt>
                <c:pt idx="15">
                  <c:v>1</c:v>
                </c:pt>
                <c:pt idx="16">
                  <c:v>0.89873684395326592</c:v>
                </c:pt>
                <c:pt idx="17">
                  <c:v>0.8952163610768652</c:v>
                </c:pt>
                <c:pt idx="18">
                  <c:v>0.88436755001209244</c:v>
                </c:pt>
                <c:pt idx="19">
                  <c:v>0.9019036125474581</c:v>
                </c:pt>
                <c:pt idx="20">
                  <c:v>0.93805544866509061</c:v>
                </c:pt>
                <c:pt idx="21">
                  <c:v>0.92733316426345902</c:v>
                </c:pt>
                <c:pt idx="22">
                  <c:v>0.91025071123755319</c:v>
                </c:pt>
                <c:pt idx="23">
                  <c:v>0.86613540424163982</c:v>
                </c:pt>
                <c:pt idx="24">
                  <c:v>0.85173908341444315</c:v>
                </c:pt>
                <c:pt idx="25">
                  <c:v>0.85320122332313875</c:v>
                </c:pt>
                <c:pt idx="26">
                  <c:v>0.85015486045951616</c:v>
                </c:pt>
                <c:pt idx="27">
                  <c:v>0.83749141118345705</c:v>
                </c:pt>
                <c:pt idx="28">
                  <c:v>0.81898827331338897</c:v>
                </c:pt>
                <c:pt idx="29">
                  <c:v>0.81875249900039992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5A-4C73-99CC-3F53D7657BA6}"/>
            </c:ext>
          </c:extLst>
        </c:ser>
        <c:ser>
          <c:idx val="7"/>
          <c:order val="6"/>
          <c:tx>
            <c:strRef>
              <c:f>REER!$AN$1098</c:f>
              <c:strCache>
                <c:ptCount val="1"/>
                <c:pt idx="0">
                  <c:v>Netherlands</c:v>
                </c:pt>
              </c:strCache>
            </c:strRef>
          </c:tx>
          <c:cat>
            <c:numRef>
              <c:f>REER!$AG$1099:$AG$1128</c:f>
              <c:numCache>
                <c:formatCode>General</c:formatCode>
                <c:ptCount val="3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</c:numCache>
            </c:numRef>
          </c:cat>
          <c:val>
            <c:numRef>
              <c:f>REER!$AN$1099:$AN$1128</c:f>
              <c:numCache>
                <c:formatCode>0.00</c:formatCode>
                <c:ptCount val="30"/>
                <c:pt idx="0">
                  <c:v>0.96301601351895072</c:v>
                </c:pt>
                <c:pt idx="1">
                  <c:v>1.0446130076900921</c:v>
                </c:pt>
                <c:pt idx="2">
                  <c:v>1.0150983086501433</c:v>
                </c:pt>
                <c:pt idx="3">
                  <c:v>1.0264780807465668</c:v>
                </c:pt>
                <c:pt idx="4">
                  <c:v>1.0641283277907205</c:v>
                </c:pt>
                <c:pt idx="5">
                  <c:v>1.0865230970366069</c:v>
                </c:pt>
                <c:pt idx="6">
                  <c:v>1.0244833667197424</c:v>
                </c:pt>
                <c:pt idx="7">
                  <c:v>1.0053090505871878</c:v>
                </c:pt>
                <c:pt idx="8">
                  <c:v>1.0328388093450362</c:v>
                </c:pt>
                <c:pt idx="9">
                  <c:v>1.0781344312213403</c:v>
                </c:pt>
                <c:pt idx="10">
                  <c:v>1.0542850095144123</c:v>
                </c:pt>
                <c:pt idx="11">
                  <c:v>1.0808901894904173</c:v>
                </c:pt>
                <c:pt idx="12">
                  <c:v>1.0640053345187819</c:v>
                </c:pt>
                <c:pt idx="13">
                  <c:v>1.0477591293917825</c:v>
                </c:pt>
                <c:pt idx="14">
                  <c:v>1.0425472602143042</c:v>
                </c:pt>
                <c:pt idx="15">
                  <c:v>1</c:v>
                </c:pt>
                <c:pt idx="16">
                  <c:v>1.0216147923033583</c:v>
                </c:pt>
                <c:pt idx="17">
                  <c:v>1.0764954574075742</c:v>
                </c:pt>
                <c:pt idx="18">
                  <c:v>1.0585092739189275</c:v>
                </c:pt>
                <c:pt idx="19">
                  <c:v>1.0733768039249103</c:v>
                </c:pt>
                <c:pt idx="20">
                  <c:v>1.1266298259322369</c:v>
                </c:pt>
                <c:pt idx="21">
                  <c:v>1.0932726741211722</c:v>
                </c:pt>
                <c:pt idx="22">
                  <c:v>1.0587059219023691</c:v>
                </c:pt>
                <c:pt idx="23">
                  <c:v>1.0030088421405523</c:v>
                </c:pt>
                <c:pt idx="24">
                  <c:v>0.99270860119615445</c:v>
                </c:pt>
                <c:pt idx="25">
                  <c:v>0.99728333333333319</c:v>
                </c:pt>
                <c:pt idx="26">
                  <c:v>1.0026306970509382</c:v>
                </c:pt>
                <c:pt idx="27">
                  <c:v>0.98667656031000084</c:v>
                </c:pt>
                <c:pt idx="28">
                  <c:v>0.97006492822229629</c:v>
                </c:pt>
                <c:pt idx="29">
                  <c:v>0.96358980965570562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5A-4C73-99CC-3F53D7657BA6}"/>
            </c:ext>
          </c:extLst>
        </c:ser>
        <c:ser>
          <c:idx val="8"/>
          <c:order val="7"/>
          <c:tx>
            <c:strRef>
              <c:f>REER!$AO$1098</c:f>
              <c:strCache>
                <c:ptCount val="1"/>
                <c:pt idx="0">
                  <c:v>Portugal</c:v>
                </c:pt>
              </c:strCache>
            </c:strRef>
          </c:tx>
          <c:cat>
            <c:numRef>
              <c:f>REER!$AG$1099:$AG$1128</c:f>
              <c:numCache>
                <c:formatCode>General</c:formatCode>
                <c:ptCount val="3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</c:numCache>
            </c:numRef>
          </c:cat>
          <c:val>
            <c:numRef>
              <c:f>REER!$AO$1099:$AO$1128</c:f>
              <c:numCache>
                <c:formatCode>0.00</c:formatCode>
                <c:ptCount val="30"/>
                <c:pt idx="0">
                  <c:v>1.2948679712771571</c:v>
                </c:pt>
                <c:pt idx="1">
                  <c:v>1.2009958294322922</c:v>
                </c:pt>
                <c:pt idx="2">
                  <c:v>1.2099554107357227</c:v>
                </c:pt>
                <c:pt idx="3">
                  <c:v>1.2886007168786104</c:v>
                </c:pt>
                <c:pt idx="4">
                  <c:v>1.2656859667219809</c:v>
                </c:pt>
                <c:pt idx="5">
                  <c:v>1.2457402666195816</c:v>
                </c:pt>
                <c:pt idx="6">
                  <c:v>1.2680033698399329</c:v>
                </c:pt>
                <c:pt idx="7">
                  <c:v>1.2962061363218815</c:v>
                </c:pt>
                <c:pt idx="8">
                  <c:v>1.2812294281887726</c:v>
                </c:pt>
                <c:pt idx="9">
                  <c:v>1.2292313220737643</c:v>
                </c:pt>
                <c:pt idx="10">
                  <c:v>1.1627336869753309</c:v>
                </c:pt>
                <c:pt idx="11">
                  <c:v>1.0774664019547955</c:v>
                </c:pt>
                <c:pt idx="12">
                  <c:v>0.99188977830889147</c:v>
                </c:pt>
                <c:pt idx="13">
                  <c:v>1.0210387308019322</c:v>
                </c:pt>
                <c:pt idx="14">
                  <c:v>1.0360227241439441</c:v>
                </c:pt>
                <c:pt idx="15">
                  <c:v>1</c:v>
                </c:pt>
                <c:pt idx="16">
                  <c:v>0.99744638738921831</c:v>
                </c:pt>
                <c:pt idx="17">
                  <c:v>1.0100301530918105</c:v>
                </c:pt>
                <c:pt idx="18">
                  <c:v>1.0027092086445966</c:v>
                </c:pt>
                <c:pt idx="19">
                  <c:v>1.0056301892171187</c:v>
                </c:pt>
                <c:pt idx="20">
                  <c:v>1.026068935427574</c:v>
                </c:pt>
                <c:pt idx="21">
                  <c:v>1.0019882833303746</c:v>
                </c:pt>
                <c:pt idx="22">
                  <c:v>0.98137812320692719</c:v>
                </c:pt>
                <c:pt idx="23">
                  <c:v>0.94804736709498616</c:v>
                </c:pt>
                <c:pt idx="24">
                  <c:v>0.93994804156674661</c:v>
                </c:pt>
                <c:pt idx="25">
                  <c:v>0.94069216089865937</c:v>
                </c:pt>
                <c:pt idx="26">
                  <c:v>0.93261731658955715</c:v>
                </c:pt>
                <c:pt idx="27">
                  <c:v>0.92222476389660457</c:v>
                </c:pt>
                <c:pt idx="28">
                  <c:v>0.91613981836921876</c:v>
                </c:pt>
                <c:pt idx="29">
                  <c:v>0.9201499836974244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B5A-4C73-99CC-3F53D7657BA6}"/>
            </c:ext>
          </c:extLst>
        </c:ser>
        <c:ser>
          <c:idx val="9"/>
          <c:order val="8"/>
          <c:tx>
            <c:strRef>
              <c:f>REER!$AP$1098</c:f>
              <c:strCache>
                <c:ptCount val="1"/>
                <c:pt idx="0">
                  <c:v>Spain</c:v>
                </c:pt>
              </c:strCache>
            </c:strRef>
          </c:tx>
          <c:cat>
            <c:numRef>
              <c:f>REER!$AG$1099:$AG$1128</c:f>
              <c:numCache>
                <c:formatCode>General</c:formatCode>
                <c:ptCount val="3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</c:numCache>
            </c:numRef>
          </c:cat>
          <c:val>
            <c:numRef>
              <c:f>REER!$AP$1099:$AP$1128</c:f>
              <c:numCache>
                <c:formatCode>0.00</c:formatCode>
                <c:ptCount val="30"/>
                <c:pt idx="0">
                  <c:v>0.9652052045124232</c:v>
                </c:pt>
                <c:pt idx="1">
                  <c:v>1.0003676173909926</c:v>
                </c:pt>
                <c:pt idx="2">
                  <c:v>1.0000717090048583</c:v>
                </c:pt>
                <c:pt idx="3">
                  <c:v>1.1337838524465222</c:v>
                </c:pt>
                <c:pt idx="4">
                  <c:v>1.0886577416962646</c:v>
                </c:pt>
                <c:pt idx="5">
                  <c:v>1.0705752530825694</c:v>
                </c:pt>
                <c:pt idx="6">
                  <c:v>1.0417464215352152</c:v>
                </c:pt>
                <c:pt idx="7">
                  <c:v>1.0265729375609578</c:v>
                </c:pt>
                <c:pt idx="8">
                  <c:v>0.97893323740249705</c:v>
                </c:pt>
                <c:pt idx="9">
                  <c:v>0.91638603696098575</c:v>
                </c:pt>
                <c:pt idx="10">
                  <c:v>0.8671221059012798</c:v>
                </c:pt>
                <c:pt idx="11">
                  <c:v>0.85901710026870748</c:v>
                </c:pt>
                <c:pt idx="12">
                  <c:v>0.86384576671441304</c:v>
                </c:pt>
                <c:pt idx="13">
                  <c:v>0.96864934320764706</c:v>
                </c:pt>
                <c:pt idx="14">
                  <c:v>1.0166850436034591</c:v>
                </c:pt>
                <c:pt idx="15">
                  <c:v>1</c:v>
                </c:pt>
                <c:pt idx="16">
                  <c:v>0.9804472955753768</c:v>
                </c:pt>
                <c:pt idx="17">
                  <c:v>1.0236343284951466</c:v>
                </c:pt>
                <c:pt idx="18">
                  <c:v>1.0163238535954382</c:v>
                </c:pt>
                <c:pt idx="19">
                  <c:v>1.022255614297102</c:v>
                </c:pt>
                <c:pt idx="20">
                  <c:v>1.0414352521679069</c:v>
                </c:pt>
                <c:pt idx="21">
                  <c:v>1.0217032967032968</c:v>
                </c:pt>
                <c:pt idx="22">
                  <c:v>1.0015979603562197</c:v>
                </c:pt>
                <c:pt idx="23">
                  <c:v>0.96075020666850386</c:v>
                </c:pt>
                <c:pt idx="24">
                  <c:v>0.94212321826656797</c:v>
                </c:pt>
                <c:pt idx="25">
                  <c:v>0.92975774798123323</c:v>
                </c:pt>
                <c:pt idx="26">
                  <c:v>0.91387896857901141</c:v>
                </c:pt>
                <c:pt idx="27">
                  <c:v>0.89582798047276491</c:v>
                </c:pt>
                <c:pt idx="28">
                  <c:v>0.87009077580559646</c:v>
                </c:pt>
                <c:pt idx="29">
                  <c:v>0.87329169210538693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B5A-4C73-99CC-3F53D7657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879680"/>
        <c:axId val="1"/>
      </c:lineChart>
      <c:catAx>
        <c:axId val="11787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2"/>
        <c:noMultiLvlLbl val="0"/>
      </c:catAx>
      <c:valAx>
        <c:axId val="1"/>
        <c:scaling>
          <c:orientation val="minMax"/>
          <c:min val="0.6000000000000002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11787968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fr-FR" sz="1800" b="1" i="1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Δ Log (REER) BIS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'd(REER)'!$B$1</c:f>
              <c:strCache>
                <c:ptCount val="1"/>
                <c:pt idx="0">
                  <c:v>Austria</c:v>
                </c:pt>
              </c:strCache>
            </c:strRef>
          </c:tx>
          <c:cat>
            <c:numRef>
              <c:f>'d(REER)'!$A$2:$A$31</c:f>
              <c:numCache>
                <c:formatCode>General</c:formatCode>
                <c:ptCount val="3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</c:numCache>
            </c:numRef>
          </c:cat>
          <c:val>
            <c:numRef>
              <c:f>'d(REER)'!$B$2:$B$31</c:f>
              <c:numCache>
                <c:formatCode>0.000000</c:formatCode>
                <c:ptCount val="30"/>
                <c:pt idx="1">
                  <c:v>1.7256402141813489</c:v>
                </c:pt>
                <c:pt idx="2">
                  <c:v>-0.56400604329268844</c:v>
                </c:pt>
                <c:pt idx="3">
                  <c:v>-6.1295516696972807E-2</c:v>
                </c:pt>
                <c:pt idx="4">
                  <c:v>-0.25296483912021561</c:v>
                </c:pt>
                <c:pt idx="5">
                  <c:v>7.7073006703592961E-2</c:v>
                </c:pt>
                <c:pt idx="6">
                  <c:v>-2.0779596551069139</c:v>
                </c:pt>
                <c:pt idx="7">
                  <c:v>-1.1989158350280342</c:v>
                </c:pt>
                <c:pt idx="8">
                  <c:v>0.41697167320782663</c:v>
                </c:pt>
                <c:pt idx="9">
                  <c:v>0.8371322439183676</c:v>
                </c:pt>
                <c:pt idx="10">
                  <c:v>-0.92253924920230945</c:v>
                </c:pt>
                <c:pt idx="11">
                  <c:v>0.81860374565405969</c:v>
                </c:pt>
                <c:pt idx="12">
                  <c:v>-0.63912849335888322</c:v>
                </c:pt>
                <c:pt idx="13">
                  <c:v>-0.91102955126580765</c:v>
                </c:pt>
                <c:pt idx="14">
                  <c:v>-0.21139912855862864</c:v>
                </c:pt>
                <c:pt idx="15">
                  <c:v>-1.4095304870933565</c:v>
                </c:pt>
                <c:pt idx="16">
                  <c:v>0.98088508419620357</c:v>
                </c:pt>
                <c:pt idx="17">
                  <c:v>1.4912894791469604</c:v>
                </c:pt>
                <c:pt idx="18">
                  <c:v>-0.16784206442756536</c:v>
                </c:pt>
                <c:pt idx="19">
                  <c:v>0.86375710648296489</c:v>
                </c:pt>
                <c:pt idx="20">
                  <c:v>1.1355768394931027</c:v>
                </c:pt>
                <c:pt idx="21">
                  <c:v>-0.36238342783212407</c:v>
                </c:pt>
                <c:pt idx="22">
                  <c:v>-0.40513865920375619</c:v>
                </c:pt>
                <c:pt idx="23">
                  <c:v>-1.1707865187745512</c:v>
                </c:pt>
                <c:pt idx="24">
                  <c:v>-0.56323637742058152</c:v>
                </c:pt>
                <c:pt idx="25">
                  <c:v>-0.1471854290346887</c:v>
                </c:pt>
                <c:pt idx="26">
                  <c:v>7.7880883818362209E-2</c:v>
                </c:pt>
                <c:pt idx="27">
                  <c:v>-0.66061327658827418</c:v>
                </c:pt>
                <c:pt idx="28">
                  <c:v>-0.68060578012665551</c:v>
                </c:pt>
                <c:pt idx="29">
                  <c:v>0.10206525095419264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4-489B-96DC-00C4E2E3145B}"/>
            </c:ext>
          </c:extLst>
        </c:ser>
        <c:ser>
          <c:idx val="2"/>
          <c:order val="1"/>
          <c:tx>
            <c:strRef>
              <c:f>'d(REER)'!$C$1</c:f>
              <c:strCache>
                <c:ptCount val="1"/>
                <c:pt idx="0">
                  <c:v>Finland</c:v>
                </c:pt>
              </c:strCache>
            </c:strRef>
          </c:tx>
          <c:cat>
            <c:numRef>
              <c:f>'d(REER)'!$A$2:$A$31</c:f>
              <c:numCache>
                <c:formatCode>General</c:formatCode>
                <c:ptCount val="3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</c:numCache>
            </c:numRef>
          </c:cat>
          <c:val>
            <c:numRef>
              <c:f>'d(REER)'!$C$2:$C$31</c:f>
              <c:numCache>
                <c:formatCode>0.000000</c:formatCode>
                <c:ptCount val="30"/>
                <c:pt idx="1">
                  <c:v>-1.5725113883351474</c:v>
                </c:pt>
                <c:pt idx="2">
                  <c:v>-1.1027768372418878</c:v>
                </c:pt>
                <c:pt idx="3">
                  <c:v>1.3750328638243987</c:v>
                </c:pt>
                <c:pt idx="4">
                  <c:v>-1.471647402963101</c:v>
                </c:pt>
                <c:pt idx="5">
                  <c:v>-0.74231845933340479</c:v>
                </c:pt>
                <c:pt idx="6">
                  <c:v>0.24876717252923647</c:v>
                </c:pt>
                <c:pt idx="7">
                  <c:v>-0.82145565916795649</c:v>
                </c:pt>
                <c:pt idx="8">
                  <c:v>-1.3741132075022837</c:v>
                </c:pt>
                <c:pt idx="9">
                  <c:v>-2.2797247189250842</c:v>
                </c:pt>
                <c:pt idx="10">
                  <c:v>-0.96962366922752197</c:v>
                </c:pt>
                <c:pt idx="11">
                  <c:v>2.1840790913636168</c:v>
                </c:pt>
                <c:pt idx="12">
                  <c:v>6.5014014631008958</c:v>
                </c:pt>
                <c:pt idx="13">
                  <c:v>7.0513862896046424</c:v>
                </c:pt>
                <c:pt idx="14">
                  <c:v>-2.6742875603910283</c:v>
                </c:pt>
                <c:pt idx="15">
                  <c:v>-3.77840341734951</c:v>
                </c:pt>
                <c:pt idx="16">
                  <c:v>1.8254413057175063</c:v>
                </c:pt>
                <c:pt idx="17">
                  <c:v>1.5176911204164891</c:v>
                </c:pt>
                <c:pt idx="18">
                  <c:v>-9.0254204872289301E-2</c:v>
                </c:pt>
                <c:pt idx="19">
                  <c:v>1.0934290832461848</c:v>
                </c:pt>
                <c:pt idx="20">
                  <c:v>1.6359936173986622</c:v>
                </c:pt>
                <c:pt idx="21">
                  <c:v>-0.82308310686289987</c:v>
                </c:pt>
                <c:pt idx="22">
                  <c:v>-0.42261281345773105</c:v>
                </c:pt>
                <c:pt idx="23">
                  <c:v>-1.5470076638819255</c:v>
                </c:pt>
                <c:pt idx="24">
                  <c:v>-8.2161745378950268E-3</c:v>
                </c:pt>
                <c:pt idx="25">
                  <c:v>0.56987058954900693</c:v>
                </c:pt>
                <c:pt idx="26">
                  <c:v>3.6568205437911838E-2</c:v>
                </c:pt>
                <c:pt idx="27">
                  <c:v>-1.0258922656488227</c:v>
                </c:pt>
                <c:pt idx="28">
                  <c:v>-1.530656553254655</c:v>
                </c:pt>
                <c:pt idx="29">
                  <c:v>-0.48495430567887926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E4-489B-96DC-00C4E2E3145B}"/>
            </c:ext>
          </c:extLst>
        </c:ser>
        <c:ser>
          <c:idx val="3"/>
          <c:order val="2"/>
          <c:tx>
            <c:strRef>
              <c:f>'d(REER)'!$D$1</c:f>
              <c:strCache>
                <c:ptCount val="1"/>
                <c:pt idx="0">
                  <c:v>France</c:v>
                </c:pt>
              </c:strCache>
            </c:strRef>
          </c:tx>
          <c:cat>
            <c:numRef>
              <c:f>'d(REER)'!$A$2:$A$31</c:f>
              <c:numCache>
                <c:formatCode>General</c:formatCode>
                <c:ptCount val="3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</c:numCache>
            </c:numRef>
          </c:cat>
          <c:val>
            <c:numRef>
              <c:f>'d(REER)'!$D$2:$D$31</c:f>
              <c:numCache>
                <c:formatCode>0.000000</c:formatCode>
                <c:ptCount val="30"/>
                <c:pt idx="1">
                  <c:v>2.0876981854473211</c:v>
                </c:pt>
                <c:pt idx="2">
                  <c:v>1.9846388125904737</c:v>
                </c:pt>
                <c:pt idx="3">
                  <c:v>1.4536783146705594</c:v>
                </c:pt>
                <c:pt idx="4">
                  <c:v>0.84294297117283767</c:v>
                </c:pt>
                <c:pt idx="5">
                  <c:v>-1.0148884092827948</c:v>
                </c:pt>
                <c:pt idx="6">
                  <c:v>-1.5826125372468884</c:v>
                </c:pt>
                <c:pt idx="7">
                  <c:v>-0.50314026057083172</c:v>
                </c:pt>
                <c:pt idx="8">
                  <c:v>1.1059478200762156</c:v>
                </c:pt>
                <c:pt idx="9">
                  <c:v>0.97801372549070553</c:v>
                </c:pt>
                <c:pt idx="10">
                  <c:v>-1.4943759145895217</c:v>
                </c:pt>
                <c:pt idx="11">
                  <c:v>1.5775679341176714</c:v>
                </c:pt>
                <c:pt idx="12">
                  <c:v>-0.57123252474204933</c:v>
                </c:pt>
                <c:pt idx="13">
                  <c:v>-0.52463569149830314</c:v>
                </c:pt>
                <c:pt idx="14">
                  <c:v>0.1075789213902216</c:v>
                </c:pt>
                <c:pt idx="15">
                  <c:v>-1.0906784551273674</c:v>
                </c:pt>
                <c:pt idx="16">
                  <c:v>0.17175771851993463</c:v>
                </c:pt>
                <c:pt idx="17">
                  <c:v>1.9319832628837246</c:v>
                </c:pt>
                <c:pt idx="18">
                  <c:v>-0.25245482324638902</c:v>
                </c:pt>
                <c:pt idx="19">
                  <c:v>1.2558883857306877</c:v>
                </c:pt>
                <c:pt idx="20">
                  <c:v>2.1726223379035159</c:v>
                </c:pt>
                <c:pt idx="21">
                  <c:v>9.128224956980388E-2</c:v>
                </c:pt>
                <c:pt idx="22">
                  <c:v>-0.54904341413757463</c:v>
                </c:pt>
                <c:pt idx="23">
                  <c:v>-1.9099478499785252</c:v>
                </c:pt>
                <c:pt idx="24">
                  <c:v>-0.67202107112988363</c:v>
                </c:pt>
                <c:pt idx="25">
                  <c:v>0.19859851779415494</c:v>
                </c:pt>
                <c:pt idx="26">
                  <c:v>7.2443403632044961E-2</c:v>
                </c:pt>
                <c:pt idx="27">
                  <c:v>-0.46658458146633452</c:v>
                </c:pt>
                <c:pt idx="28">
                  <c:v>-0.75551166192144237</c:v>
                </c:pt>
                <c:pt idx="29">
                  <c:v>0.19428707890253966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E4-489B-96DC-00C4E2E3145B}"/>
            </c:ext>
          </c:extLst>
        </c:ser>
        <c:ser>
          <c:idx val="4"/>
          <c:order val="3"/>
          <c:tx>
            <c:strRef>
              <c:f>'d(REER)'!$E$1</c:f>
              <c:strCache>
                <c:ptCount val="1"/>
                <c:pt idx="0">
                  <c:v>Germany</c:v>
                </c:pt>
              </c:strCache>
            </c:strRef>
          </c:tx>
          <c:cat>
            <c:numRef>
              <c:f>'d(REER)'!$A$2:$A$31</c:f>
              <c:numCache>
                <c:formatCode>General</c:formatCode>
                <c:ptCount val="3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</c:numCache>
            </c:numRef>
          </c:cat>
          <c:val>
            <c:numRef>
              <c:f>'d(REER)'!$E$2:$E$31</c:f>
              <c:numCache>
                <c:formatCode>0.000000</c:formatCode>
                <c:ptCount val="30"/>
                <c:pt idx="1">
                  <c:v>4.1235078172391324</c:v>
                </c:pt>
                <c:pt idx="2">
                  <c:v>-0.75613291435841223</c:v>
                </c:pt>
                <c:pt idx="3">
                  <c:v>-0.42938531447817774</c:v>
                </c:pt>
                <c:pt idx="4">
                  <c:v>2.0378677168154722</c:v>
                </c:pt>
                <c:pt idx="5">
                  <c:v>1.1335900179387515</c:v>
                </c:pt>
                <c:pt idx="6">
                  <c:v>-2.6442056686247652</c:v>
                </c:pt>
                <c:pt idx="7">
                  <c:v>-1.3795139172968527</c:v>
                </c:pt>
                <c:pt idx="8">
                  <c:v>1.2433638974014081</c:v>
                </c:pt>
                <c:pt idx="9">
                  <c:v>1.2529963123436627</c:v>
                </c:pt>
                <c:pt idx="10">
                  <c:v>-1.174935633569292</c:v>
                </c:pt>
                <c:pt idx="11">
                  <c:v>0.80850326861771205</c:v>
                </c:pt>
                <c:pt idx="12">
                  <c:v>-1.8528038364654504</c:v>
                </c:pt>
                <c:pt idx="13">
                  <c:v>-1.868236304063416</c:v>
                </c:pt>
                <c:pt idx="14">
                  <c:v>-0.16323100175681915</c:v>
                </c:pt>
                <c:pt idx="15">
                  <c:v>-1.9923612316057846</c:v>
                </c:pt>
                <c:pt idx="16">
                  <c:v>1.4720232054065501</c:v>
                </c:pt>
                <c:pt idx="17">
                  <c:v>2.1978973783108162</c:v>
                </c:pt>
                <c:pt idx="18">
                  <c:v>-0.36612405153762656</c:v>
                </c:pt>
                <c:pt idx="19">
                  <c:v>1.5501840638842961</c:v>
                </c:pt>
                <c:pt idx="20">
                  <c:v>2.7535639916856391</c:v>
                </c:pt>
                <c:pt idx="21">
                  <c:v>-0.15918572179681456</c:v>
                </c:pt>
                <c:pt idx="22">
                  <c:v>-0.47294150883454567</c:v>
                </c:pt>
                <c:pt idx="23">
                  <c:v>-1.8977946781313906</c:v>
                </c:pt>
                <c:pt idx="24">
                  <c:v>-0.70416514634931215</c:v>
                </c:pt>
                <c:pt idx="25">
                  <c:v>0.31408691164704211</c:v>
                </c:pt>
                <c:pt idx="26">
                  <c:v>5.1421944346257548E-2</c:v>
                </c:pt>
                <c:pt idx="27">
                  <c:v>-1.15310465056059</c:v>
                </c:pt>
                <c:pt idx="28">
                  <c:v>-0.82414343858151873</c:v>
                </c:pt>
                <c:pt idx="29">
                  <c:v>0.34864850970392874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E4-489B-96DC-00C4E2E3145B}"/>
            </c:ext>
          </c:extLst>
        </c:ser>
        <c:ser>
          <c:idx val="5"/>
          <c:order val="4"/>
          <c:tx>
            <c:strRef>
              <c:f>'d(REER)'!$F$1</c:f>
              <c:strCache>
                <c:ptCount val="1"/>
                <c:pt idx="0">
                  <c:v>Ireland</c:v>
                </c:pt>
              </c:strCache>
            </c:strRef>
          </c:tx>
          <c:cat>
            <c:numRef>
              <c:f>'d(REER)'!$A$2:$A$31</c:f>
              <c:numCache>
                <c:formatCode>General</c:formatCode>
                <c:ptCount val="3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</c:numCache>
            </c:numRef>
          </c:cat>
          <c:val>
            <c:numRef>
              <c:f>'d(REER)'!$F$2:$F$31</c:f>
              <c:numCache>
                <c:formatCode>0.000000</c:formatCode>
                <c:ptCount val="30"/>
                <c:pt idx="1">
                  <c:v>0.65898874596118273</c:v>
                </c:pt>
                <c:pt idx="2">
                  <c:v>-2.9118343666901336</c:v>
                </c:pt>
                <c:pt idx="3">
                  <c:v>-0.28624035169632772</c:v>
                </c:pt>
                <c:pt idx="4">
                  <c:v>0.47337442430158327</c:v>
                </c:pt>
                <c:pt idx="5">
                  <c:v>-0.66289146871596938</c:v>
                </c:pt>
                <c:pt idx="6">
                  <c:v>-2.8878259815026945</c:v>
                </c:pt>
                <c:pt idx="7">
                  <c:v>0.5272560359139582</c:v>
                </c:pt>
                <c:pt idx="8">
                  <c:v>1.38561009766736</c:v>
                </c:pt>
                <c:pt idx="9">
                  <c:v>0.75316952405842275</c:v>
                </c:pt>
                <c:pt idx="10">
                  <c:v>-2.1308104630181632</c:v>
                </c:pt>
                <c:pt idx="11">
                  <c:v>1.6227837513591039</c:v>
                </c:pt>
                <c:pt idx="12">
                  <c:v>-1.0816486021879832</c:v>
                </c:pt>
                <c:pt idx="13">
                  <c:v>3.4335448217169855</c:v>
                </c:pt>
                <c:pt idx="14">
                  <c:v>-3.949171181293594E-2</c:v>
                </c:pt>
                <c:pt idx="15">
                  <c:v>-0.54340165682708852</c:v>
                </c:pt>
                <c:pt idx="16">
                  <c:v>-0.85087594370656883</c:v>
                </c:pt>
                <c:pt idx="17">
                  <c:v>-7.1565590564371534E-2</c:v>
                </c:pt>
                <c:pt idx="18">
                  <c:v>1.2217928707840831</c:v>
                </c:pt>
                <c:pt idx="19">
                  <c:v>1.6777075029103998</c:v>
                </c:pt>
                <c:pt idx="20">
                  <c:v>1.7473671804325437</c:v>
                </c:pt>
                <c:pt idx="21">
                  <c:v>-1.5748118635417221</c:v>
                </c:pt>
                <c:pt idx="22">
                  <c:v>-2.2954524237552287</c:v>
                </c:pt>
                <c:pt idx="23">
                  <c:v>-4.0770603921313162</c:v>
                </c:pt>
                <c:pt idx="24">
                  <c:v>-1.1482019250287301</c:v>
                </c:pt>
                <c:pt idx="25">
                  <c:v>-8.4044168365963318E-2</c:v>
                </c:pt>
                <c:pt idx="26">
                  <c:v>-0.88696748867298503</c:v>
                </c:pt>
                <c:pt idx="27">
                  <c:v>-2.385624213813657</c:v>
                </c:pt>
                <c:pt idx="28">
                  <c:v>-2.3822784097708314</c:v>
                </c:pt>
                <c:pt idx="29">
                  <c:v>1.475185296978361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E4-489B-96DC-00C4E2E3145B}"/>
            </c:ext>
          </c:extLst>
        </c:ser>
        <c:ser>
          <c:idx val="6"/>
          <c:order val="5"/>
          <c:tx>
            <c:strRef>
              <c:f>'d(REER)'!$G$1</c:f>
              <c:strCache>
                <c:ptCount val="1"/>
                <c:pt idx="0">
                  <c:v>Italy</c:v>
                </c:pt>
              </c:strCache>
            </c:strRef>
          </c:tx>
          <c:cat>
            <c:numRef>
              <c:f>'d(REER)'!$A$2:$A$31</c:f>
              <c:numCache>
                <c:formatCode>General</c:formatCode>
                <c:ptCount val="3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</c:numCache>
            </c:numRef>
          </c:cat>
          <c:val>
            <c:numRef>
              <c:f>'d(REER)'!$G$2:$G$31</c:f>
              <c:numCache>
                <c:formatCode>0.000000</c:formatCode>
                <c:ptCount val="30"/>
                <c:pt idx="1">
                  <c:v>0.86284709946062166</c:v>
                </c:pt>
                <c:pt idx="2">
                  <c:v>-0.51270889676651932</c:v>
                </c:pt>
                <c:pt idx="3">
                  <c:v>-2.4739380169207279</c:v>
                </c:pt>
                <c:pt idx="4">
                  <c:v>-0.26682545871351548</c:v>
                </c:pt>
                <c:pt idx="5">
                  <c:v>0.22949544010536643</c:v>
                </c:pt>
                <c:pt idx="6">
                  <c:v>-2.4936364606416754</c:v>
                </c:pt>
                <c:pt idx="7">
                  <c:v>-0.97004994561458591</c:v>
                </c:pt>
                <c:pt idx="8">
                  <c:v>0.5777145203194417</c:v>
                </c:pt>
                <c:pt idx="9">
                  <c:v>-1.181502691480206</c:v>
                </c:pt>
                <c:pt idx="10">
                  <c:v>-1.7999839493260852</c:v>
                </c:pt>
                <c:pt idx="11">
                  <c:v>2.2377251043990964E-2</c:v>
                </c:pt>
                <c:pt idx="12">
                  <c:v>0.83095456103688403</c:v>
                </c:pt>
                <c:pt idx="13">
                  <c:v>7.1717962940949285</c:v>
                </c:pt>
                <c:pt idx="14">
                  <c:v>1.3093964260801818</c:v>
                </c:pt>
                <c:pt idx="15">
                  <c:v>2.9605918694471685</c:v>
                </c:pt>
                <c:pt idx="16">
                  <c:v>-4.6367453927913793</c:v>
                </c:pt>
                <c:pt idx="17">
                  <c:v>-0.17045352635112407</c:v>
                </c:pt>
                <c:pt idx="18">
                  <c:v>-0.52952121226545679</c:v>
                </c:pt>
                <c:pt idx="19">
                  <c:v>0.85273277966805494</c:v>
                </c:pt>
                <c:pt idx="20">
                  <c:v>1.7068383898111328</c:v>
                </c:pt>
                <c:pt idx="21">
                  <c:v>-0.49927186242035082</c:v>
                </c:pt>
                <c:pt idx="22">
                  <c:v>-0.80747648081225532</c:v>
                </c:pt>
                <c:pt idx="23">
                  <c:v>-2.1575235718372658</c:v>
                </c:pt>
                <c:pt idx="24">
                  <c:v>-0.72792152281387978</c:v>
                </c:pt>
                <c:pt idx="25">
                  <c:v>7.4489346903237885E-2</c:v>
                </c:pt>
                <c:pt idx="26">
                  <c:v>-0.15534273834145046</c:v>
                </c:pt>
                <c:pt idx="27">
                  <c:v>-0.6517680223096165</c:v>
                </c:pt>
                <c:pt idx="28">
                  <c:v>-0.97026785065993515</c:v>
                </c:pt>
                <c:pt idx="29">
                  <c:v>-1.2504480018336872E-2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E4-489B-96DC-00C4E2E3145B}"/>
            </c:ext>
          </c:extLst>
        </c:ser>
        <c:ser>
          <c:idx val="7"/>
          <c:order val="6"/>
          <c:tx>
            <c:strRef>
              <c:f>'d(REER)'!$H$1</c:f>
              <c:strCache>
                <c:ptCount val="1"/>
                <c:pt idx="0">
                  <c:v>Netherlands</c:v>
                </c:pt>
              </c:strCache>
            </c:strRef>
          </c:tx>
          <c:cat>
            <c:numRef>
              <c:f>'d(REER)'!$A$2:$A$31</c:f>
              <c:numCache>
                <c:formatCode>General</c:formatCode>
                <c:ptCount val="3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</c:numCache>
            </c:numRef>
          </c:cat>
          <c:val>
            <c:numRef>
              <c:f>'d(REER)'!$H$2:$H$31</c:f>
              <c:numCache>
                <c:formatCode>0.000000</c:formatCode>
                <c:ptCount val="30"/>
                <c:pt idx="1">
                  <c:v>3.5321920586158182</c:v>
                </c:pt>
                <c:pt idx="2">
                  <c:v>-1.2447325282363457</c:v>
                </c:pt>
                <c:pt idx="3">
                  <c:v>0.48415757913449131</c:v>
                </c:pt>
                <c:pt idx="4">
                  <c:v>1.5644324599352097</c:v>
                </c:pt>
                <c:pt idx="5">
                  <c:v>0.9044958330195294</c:v>
                </c:pt>
                <c:pt idx="6">
                  <c:v>-2.5534051190831031</c:v>
                </c:pt>
                <c:pt idx="7">
                  <c:v>-0.82053192525095886</c:v>
                </c:pt>
                <c:pt idx="8">
                  <c:v>1.1732955924624711</c:v>
                </c:pt>
                <c:pt idx="9">
                  <c:v>1.8640367498229824</c:v>
                </c:pt>
                <c:pt idx="10">
                  <c:v>-0.97148843672758278</c:v>
                </c:pt>
                <c:pt idx="11">
                  <c:v>1.0823543572155481</c:v>
                </c:pt>
                <c:pt idx="12">
                  <c:v>-0.68377697105507196</c:v>
                </c:pt>
                <c:pt idx="13">
                  <c:v>-0.66823517114858588</c:v>
                </c:pt>
                <c:pt idx="14">
                  <c:v>-0.21657023353150798</c:v>
                </c:pt>
                <c:pt idx="15">
                  <c:v>-1.8095751305332679</c:v>
                </c:pt>
                <c:pt idx="16">
                  <c:v>0.92871725964059815</c:v>
                </c:pt>
                <c:pt idx="17">
                  <c:v>2.2725028932364761</c:v>
                </c:pt>
                <c:pt idx="18">
                  <c:v>-0.73175341717601694</c:v>
                </c:pt>
                <c:pt idx="19">
                  <c:v>0.6057538428864303</c:v>
                </c:pt>
                <c:pt idx="20">
                  <c:v>2.1029038598214136</c:v>
                </c:pt>
                <c:pt idx="21">
                  <c:v>-1.3052751146895241</c:v>
                </c:pt>
                <c:pt idx="22">
                  <c:v>-1.39531509119511</c:v>
                </c:pt>
                <c:pt idx="23">
                  <c:v>-2.3470580714671381</c:v>
                </c:pt>
                <c:pt idx="24">
                  <c:v>-0.44829768260040181</c:v>
                </c:pt>
                <c:pt idx="25">
                  <c:v>0.19967763575459335</c:v>
                </c:pt>
                <c:pt idx="26">
                  <c:v>0.23224359190312549</c:v>
                </c:pt>
                <c:pt idx="27">
                  <c:v>-0.69661859247430702</c:v>
                </c:pt>
                <c:pt idx="28">
                  <c:v>-0.73740077722481256</c:v>
                </c:pt>
                <c:pt idx="29">
                  <c:v>-0.29086048499032852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E4-489B-96DC-00C4E2E3145B}"/>
            </c:ext>
          </c:extLst>
        </c:ser>
        <c:ser>
          <c:idx val="8"/>
          <c:order val="7"/>
          <c:tx>
            <c:strRef>
              <c:f>'d(REER)'!$I$1</c:f>
              <c:strCache>
                <c:ptCount val="1"/>
                <c:pt idx="0">
                  <c:v>Portugal</c:v>
                </c:pt>
              </c:strCache>
            </c:strRef>
          </c:tx>
          <c:cat>
            <c:numRef>
              <c:f>'d(REER)'!$A$2:$A$31</c:f>
              <c:numCache>
                <c:formatCode>General</c:formatCode>
                <c:ptCount val="3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</c:numCache>
            </c:numRef>
          </c:cat>
          <c:val>
            <c:numRef>
              <c:f>'d(REER)'!$I$2:$I$31</c:f>
              <c:numCache>
                <c:formatCode>0.000000</c:formatCode>
                <c:ptCount val="30"/>
                <c:pt idx="1">
                  <c:v>-3.2683989394650572</c:v>
                </c:pt>
                <c:pt idx="2">
                  <c:v>0.32278667173192971</c:v>
                </c:pt>
                <c:pt idx="3">
                  <c:v>2.7349002622946221</c:v>
                </c:pt>
                <c:pt idx="4">
                  <c:v>-0.77924037251729672</c:v>
                </c:pt>
                <c:pt idx="5">
                  <c:v>-0.68984623233333819</c:v>
                </c:pt>
                <c:pt idx="6">
                  <c:v>0.76929051562382444</c:v>
                </c:pt>
                <c:pt idx="7">
                  <c:v>0.95536653732926913</c:v>
                </c:pt>
                <c:pt idx="8">
                  <c:v>-0.50471678086671246</c:v>
                </c:pt>
                <c:pt idx="9">
                  <c:v>-1.7993287297110694</c:v>
                </c:pt>
                <c:pt idx="10">
                  <c:v>-2.4153362870900126</c:v>
                </c:pt>
                <c:pt idx="11">
                  <c:v>-3.3076518446152141</c:v>
                </c:pt>
                <c:pt idx="12">
                  <c:v>-3.5940321913468978</c:v>
                </c:pt>
                <c:pt idx="13">
                  <c:v>1.2578801617996505</c:v>
                </c:pt>
                <c:pt idx="14">
                  <c:v>0.63270649566111703</c:v>
                </c:pt>
                <c:pt idx="15">
                  <c:v>-1.5369281337869645</c:v>
                </c:pt>
                <c:pt idx="16">
                  <c:v>-0.11104382845811232</c:v>
                </c:pt>
                <c:pt idx="17">
                  <c:v>0.54447775384237895</c:v>
                </c:pt>
                <c:pt idx="18">
                  <c:v>-0.31593358361580137</c:v>
                </c:pt>
                <c:pt idx="19">
                  <c:v>0.12632990621340268</c:v>
                </c:pt>
                <c:pt idx="20">
                  <c:v>0.87382369218011946</c:v>
                </c:pt>
                <c:pt idx="21">
                  <c:v>-1.0313896228392339</c:v>
                </c:pt>
                <c:pt idx="22">
                  <c:v>-0.90262706740511167</c:v>
                </c:pt>
                <c:pt idx="23">
                  <c:v>-1.5006336053442748</c:v>
                </c:pt>
                <c:pt idx="24">
                  <c:v>-0.3726189106162528</c:v>
                </c:pt>
                <c:pt idx="25">
                  <c:v>3.4367757976068447E-2</c:v>
                </c:pt>
                <c:pt idx="26">
                  <c:v>-0.37440498619026252</c:v>
                </c:pt>
                <c:pt idx="27">
                  <c:v>-0.48666951926390267</c:v>
                </c:pt>
                <c:pt idx="28">
                  <c:v>-0.28750204847583366</c:v>
                </c:pt>
                <c:pt idx="29">
                  <c:v>0.18968633820798872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DE4-489B-96DC-00C4E2E3145B}"/>
            </c:ext>
          </c:extLst>
        </c:ser>
        <c:ser>
          <c:idx val="9"/>
          <c:order val="8"/>
          <c:tx>
            <c:strRef>
              <c:f>'d(REER)'!$J$1</c:f>
              <c:strCache>
                <c:ptCount val="1"/>
                <c:pt idx="0">
                  <c:v>Spain</c:v>
                </c:pt>
              </c:strCache>
            </c:strRef>
          </c:tx>
          <c:cat>
            <c:numRef>
              <c:f>'d(REER)'!$A$2:$A$31</c:f>
              <c:numCache>
                <c:formatCode>General</c:formatCode>
                <c:ptCount val="3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</c:numCache>
            </c:numRef>
          </c:cat>
          <c:val>
            <c:numRef>
              <c:f>'d(REER)'!$J$2:$J$31</c:f>
              <c:numCache>
                <c:formatCode>0.000000</c:formatCode>
                <c:ptCount val="30"/>
                <c:pt idx="1">
                  <c:v>1.553996985013455</c:v>
                </c:pt>
                <c:pt idx="2">
                  <c:v>-1.2848315716313006E-2</c:v>
                </c:pt>
                <c:pt idx="3">
                  <c:v>5.4499125690345069</c:v>
                </c:pt>
                <c:pt idx="4">
                  <c:v>-1.763890211101081</c:v>
                </c:pt>
                <c:pt idx="5">
                  <c:v>-0.72741650728138618</c:v>
                </c:pt>
                <c:pt idx="6">
                  <c:v>-1.1855182912186055</c:v>
                </c:pt>
                <c:pt idx="7">
                  <c:v>-0.63722060659097912</c:v>
                </c:pt>
                <c:pt idx="8">
                  <c:v>-2.0636737019519331</c:v>
                </c:pt>
                <c:pt idx="9">
                  <c:v>-2.8674611025497692</c:v>
                </c:pt>
                <c:pt idx="10">
                  <c:v>-2.3998205179201446</c:v>
                </c:pt>
                <c:pt idx="11">
                  <c:v>-0.40784486885987459</c:v>
                </c:pt>
                <c:pt idx="12">
                  <c:v>0.24344000018014234</c:v>
                </c:pt>
                <c:pt idx="13">
                  <c:v>4.9730379003160365</c:v>
                </c:pt>
                <c:pt idx="14">
                  <c:v>2.101984639319189</c:v>
                </c:pt>
                <c:pt idx="15">
                  <c:v>-0.71864347223166303</c:v>
                </c:pt>
                <c:pt idx="16">
                  <c:v>-0.85757470813433989</c:v>
                </c:pt>
                <c:pt idx="17">
                  <c:v>1.8720588995615419</c:v>
                </c:pt>
                <c:pt idx="18">
                  <c:v>-0.31127231216777046</c:v>
                </c:pt>
                <c:pt idx="19">
                  <c:v>0.252738561505158</c:v>
                </c:pt>
                <c:pt idx="20">
                  <c:v>0.80727698758326105</c:v>
                </c:pt>
                <c:pt idx="21">
                  <c:v>-0.83074795735618467</c:v>
                </c:pt>
                <c:pt idx="22">
                  <c:v>-0.86313632354758796</c:v>
                </c:pt>
                <c:pt idx="23">
                  <c:v>-1.8082944916268167</c:v>
                </c:pt>
                <c:pt idx="24">
                  <c:v>-0.85027796106649789</c:v>
                </c:pt>
                <c:pt idx="25">
                  <c:v>-0.57379007807351301</c:v>
                </c:pt>
                <c:pt idx="26">
                  <c:v>-0.74811232981281461</c:v>
                </c:pt>
                <c:pt idx="27">
                  <c:v>-0.86640597062294789</c:v>
                </c:pt>
                <c:pt idx="28">
                  <c:v>-1.2660058618643049</c:v>
                </c:pt>
                <c:pt idx="29">
                  <c:v>0.15947640563033633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DE4-489B-96DC-00C4E2E31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1297936"/>
        <c:axId val="1"/>
      </c:lineChart>
      <c:catAx>
        <c:axId val="35129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35129793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fr-F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1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fr-FR"/>
              <a:t>Taux de change réel effectif selon le modèle national base 1 en 1995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PC_STAR!$AA$1</c:f>
              <c:strCache>
                <c:ptCount val="1"/>
                <c:pt idx="0">
                  <c:v>FRA</c:v>
                </c:pt>
              </c:strCache>
            </c:strRef>
          </c:tx>
          <c:cat>
            <c:numRef>
              <c:f>PC_STAR!$Z$2:$Z$31</c:f>
              <c:numCache>
                <c:formatCode>General</c:formatCode>
                <c:ptCount val="3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</c:numCache>
            </c:numRef>
          </c:cat>
          <c:val>
            <c:numRef>
              <c:f>PC_STAR!$AA$2:$AA$31</c:f>
              <c:numCache>
                <c:formatCode>0.00</c:formatCode>
                <c:ptCount val="30"/>
                <c:pt idx="0">
                  <c:v>0.97398927833482363</c:v>
                </c:pt>
                <c:pt idx="1">
                  <c:v>1.0051938660557553</c:v>
                </c:pt>
                <c:pt idx="2">
                  <c:v>1.0479177105044968</c:v>
                </c:pt>
                <c:pt idx="3">
                  <c:v>1.0797295977344552</c:v>
                </c:pt>
                <c:pt idx="4">
                  <c:v>1.1027658155370774</c:v>
                </c:pt>
                <c:pt idx="5">
                  <c:v>1.0941485505961621</c:v>
                </c:pt>
                <c:pt idx="6">
                  <c:v>1.0376305237199515</c:v>
                </c:pt>
                <c:pt idx="7">
                  <c:v>1.0244039133484477</c:v>
                </c:pt>
                <c:pt idx="8">
                  <c:v>1.0440450607070737</c:v>
                </c:pt>
                <c:pt idx="9">
                  <c:v>1.069064613919279</c:v>
                </c:pt>
                <c:pt idx="10">
                  <c:v>1.037734650805292</c:v>
                </c:pt>
                <c:pt idx="11">
                  <c:v>1.0470791890305655</c:v>
                </c:pt>
                <c:pt idx="12">
                  <c:v>1.0317006718833972</c:v>
                </c:pt>
                <c:pt idx="13">
                  <c:v>1.0172893472908968</c:v>
                </c:pt>
                <c:pt idx="14">
                  <c:v>1.0246291492226094</c:v>
                </c:pt>
                <c:pt idx="15">
                  <c:v>1</c:v>
                </c:pt>
                <c:pt idx="16">
                  <c:v>0.99775941723408113</c:v>
                </c:pt>
                <c:pt idx="17">
                  <c:v>1.0651922019481119</c:v>
                </c:pt>
                <c:pt idx="18">
                  <c:v>1.0692655355569542</c:v>
                </c:pt>
                <c:pt idx="19">
                  <c:v>1.0805116381207132</c:v>
                </c:pt>
                <c:pt idx="20">
                  <c:v>1.1262356572012011</c:v>
                </c:pt>
                <c:pt idx="21">
                  <c:v>1.1331984891958191</c:v>
                </c:pt>
                <c:pt idx="22">
                  <c:v>1.1199620097750016</c:v>
                </c:pt>
                <c:pt idx="23">
                  <c:v>1.0673922701471621</c:v>
                </c:pt>
                <c:pt idx="24">
                  <c:v>1.0608194848967174</c:v>
                </c:pt>
                <c:pt idx="25">
                  <c:v>1.0577286085222681</c:v>
                </c:pt>
                <c:pt idx="26">
                  <c:v>1.0615276108802145</c:v>
                </c:pt>
                <c:pt idx="27">
                  <c:v>1.054047215894387</c:v>
                </c:pt>
                <c:pt idx="28">
                  <c:v>1.0370234904573941</c:v>
                </c:pt>
                <c:pt idx="29">
                  <c:v>0.97640898039391044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D6-45D4-A562-6E3F2F7F32ED}"/>
            </c:ext>
          </c:extLst>
        </c:ser>
        <c:ser>
          <c:idx val="2"/>
          <c:order val="1"/>
          <c:tx>
            <c:strRef>
              <c:f>PC_STAR!$AB$1</c:f>
              <c:strCache>
                <c:ptCount val="1"/>
                <c:pt idx="0">
                  <c:v>GER</c:v>
                </c:pt>
              </c:strCache>
            </c:strRef>
          </c:tx>
          <c:cat>
            <c:numRef>
              <c:f>PC_STAR!$Z$2:$Z$31</c:f>
              <c:numCache>
                <c:formatCode>General</c:formatCode>
                <c:ptCount val="3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</c:numCache>
            </c:numRef>
          </c:cat>
          <c:val>
            <c:numRef>
              <c:f>PC_STAR!$AB$2:$AB$31</c:f>
              <c:numCache>
                <c:formatCode>0.00</c:formatCode>
                <c:ptCount val="30"/>
                <c:pt idx="0">
                  <c:v>1.0901857370201151</c:v>
                </c:pt>
                <c:pt idx="1">
                  <c:v>1.1619537790562637</c:v>
                </c:pt>
                <c:pt idx="2">
                  <c:v>1.1482495379439532</c:v>
                </c:pt>
                <c:pt idx="3">
                  <c:v>1.1433089405997816</c:v>
                </c:pt>
                <c:pt idx="4">
                  <c:v>1.1976891148557729</c:v>
                </c:pt>
                <c:pt idx="5">
                  <c:v>1.2421376493361498</c:v>
                </c:pt>
                <c:pt idx="6">
                  <c:v>1.150884143674004</c:v>
                </c:pt>
                <c:pt idx="7">
                  <c:v>1.1067098512197866</c:v>
                </c:pt>
                <c:pt idx="8">
                  <c:v>1.1268842543049884</c:v>
                </c:pt>
                <c:pt idx="9">
                  <c:v>1.1593702741068714</c:v>
                </c:pt>
                <c:pt idx="10">
                  <c:v>1.1356175767114995</c:v>
                </c:pt>
                <c:pt idx="11">
                  <c:v>1.1352990039016386</c:v>
                </c:pt>
                <c:pt idx="12">
                  <c:v>1.0928406153615227</c:v>
                </c:pt>
                <c:pt idx="13">
                  <c:v>1.0482643840478081</c:v>
                </c:pt>
                <c:pt idx="14">
                  <c:v>1.0433970681985336</c:v>
                </c:pt>
                <c:pt idx="15">
                  <c:v>1</c:v>
                </c:pt>
                <c:pt idx="16">
                  <c:v>1.0310174121698437</c:v>
                </c:pt>
                <c:pt idx="17">
                  <c:v>1.1127797904729217</c:v>
                </c:pt>
                <c:pt idx="18">
                  <c:v>1.1237397509715366</c:v>
                </c:pt>
                <c:pt idx="19">
                  <c:v>1.1379635284278842</c:v>
                </c:pt>
                <c:pt idx="20">
                  <c:v>1.1955007349592064</c:v>
                </c:pt>
                <c:pt idx="21">
                  <c:v>1.2080618227513549</c:v>
                </c:pt>
                <c:pt idx="22">
                  <c:v>1.2015944678663577</c:v>
                </c:pt>
                <c:pt idx="23">
                  <c:v>1.1467481779511512</c:v>
                </c:pt>
                <c:pt idx="24">
                  <c:v>1.1394192088512789</c:v>
                </c:pt>
                <c:pt idx="25">
                  <c:v>1.1364882297000145</c:v>
                </c:pt>
                <c:pt idx="26">
                  <c:v>1.142023911838032</c:v>
                </c:pt>
                <c:pt idx="27">
                  <c:v>1.1232242507839245</c:v>
                </c:pt>
                <c:pt idx="28">
                  <c:v>1.1087892102852364</c:v>
                </c:pt>
                <c:pt idx="29">
                  <c:v>1.0510017784651968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D6-45D4-A562-6E3F2F7F32ED}"/>
            </c:ext>
          </c:extLst>
        </c:ser>
        <c:ser>
          <c:idx val="3"/>
          <c:order val="2"/>
          <c:tx>
            <c:strRef>
              <c:f>PC_STAR!$AC$1</c:f>
              <c:strCache>
                <c:ptCount val="1"/>
                <c:pt idx="0">
                  <c:v>ITA</c:v>
                </c:pt>
              </c:strCache>
            </c:strRef>
          </c:tx>
          <c:cat>
            <c:numRef>
              <c:f>PC_STAR!$Z$2:$Z$31</c:f>
              <c:numCache>
                <c:formatCode>General</c:formatCode>
                <c:ptCount val="3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</c:numCache>
            </c:numRef>
          </c:cat>
          <c:val>
            <c:numRef>
              <c:f>PC_STAR!$AC$2:$AC$31</c:f>
              <c:numCache>
                <c:formatCode>0.00</c:formatCode>
                <c:ptCount val="30"/>
                <c:pt idx="0">
                  <c:v>0.95189590594285522</c:v>
                </c:pt>
                <c:pt idx="1">
                  <c:v>0.96753301054445662</c:v>
                </c:pt>
                <c:pt idx="2">
                  <c:v>0.95320084397057603</c:v>
                </c:pt>
                <c:pt idx="3">
                  <c:v>0.9076957165475501</c:v>
                </c:pt>
                <c:pt idx="4">
                  <c:v>0.92595390488589246</c:v>
                </c:pt>
                <c:pt idx="5">
                  <c:v>0.94598137559471163</c:v>
                </c:pt>
                <c:pt idx="6">
                  <c:v>0.86631606613205125</c:v>
                </c:pt>
                <c:pt idx="7">
                  <c:v>0.83873998833776398</c:v>
                </c:pt>
                <c:pt idx="8">
                  <c:v>0.84368587064291412</c:v>
                </c:pt>
                <c:pt idx="9">
                  <c:v>0.82783321518622077</c:v>
                </c:pt>
                <c:pt idx="10">
                  <c:v>0.79729014002582077</c:v>
                </c:pt>
                <c:pt idx="11">
                  <c:v>0.78168712125284701</c:v>
                </c:pt>
                <c:pt idx="12">
                  <c:v>0.79516550705390343</c:v>
                </c:pt>
                <c:pt idx="13">
                  <c:v>0.91899239159969581</c:v>
                </c:pt>
                <c:pt idx="14">
                  <c:v>0.94314021694453298</c:v>
                </c:pt>
                <c:pt idx="15">
                  <c:v>1</c:v>
                </c:pt>
                <c:pt idx="16">
                  <c:v>0.90462689605599556</c:v>
                </c:pt>
                <c:pt idx="17">
                  <c:v>0.92613518931001149</c:v>
                </c:pt>
                <c:pt idx="18">
                  <c:v>0.92531633092492727</c:v>
                </c:pt>
                <c:pt idx="19">
                  <c:v>0.92951016538951581</c:v>
                </c:pt>
                <c:pt idx="20">
                  <c:v>0.96673564690185854</c:v>
                </c:pt>
                <c:pt idx="21">
                  <c:v>0.96984089151391883</c:v>
                </c:pt>
                <c:pt idx="22">
                  <c:v>0.95275605332614821</c:v>
                </c:pt>
                <c:pt idx="23">
                  <c:v>0.89837382464861859</c:v>
                </c:pt>
                <c:pt idx="24">
                  <c:v>0.89063266890417125</c:v>
                </c:pt>
                <c:pt idx="25">
                  <c:v>0.88570198235746256</c:v>
                </c:pt>
                <c:pt idx="26">
                  <c:v>0.88557417923898629</c:v>
                </c:pt>
                <c:pt idx="27">
                  <c:v>0.87396166917913176</c:v>
                </c:pt>
                <c:pt idx="28">
                  <c:v>0.85890059914283023</c:v>
                </c:pt>
                <c:pt idx="29">
                  <c:v>0.80756397852498796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D6-45D4-A562-6E3F2F7F32ED}"/>
            </c:ext>
          </c:extLst>
        </c:ser>
        <c:ser>
          <c:idx val="4"/>
          <c:order val="3"/>
          <c:tx>
            <c:strRef>
              <c:f>PC_STAR!$AD$1</c:f>
              <c:strCache>
                <c:ptCount val="1"/>
                <c:pt idx="0">
                  <c:v>SPA</c:v>
                </c:pt>
              </c:strCache>
            </c:strRef>
          </c:tx>
          <c:cat>
            <c:numRef>
              <c:f>PC_STAR!$Z$2:$Z$31</c:f>
              <c:numCache>
                <c:formatCode>General</c:formatCode>
                <c:ptCount val="3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</c:numCache>
            </c:numRef>
          </c:cat>
          <c:val>
            <c:numRef>
              <c:f>PC_STAR!$AD$2:$AD$31</c:f>
              <c:numCache>
                <c:formatCode>0.00</c:formatCode>
                <c:ptCount val="30"/>
                <c:pt idx="0">
                  <c:v>1.0191844183022054</c:v>
                </c:pt>
                <c:pt idx="1">
                  <c:v>1.0481537521845454</c:v>
                </c:pt>
                <c:pt idx="2">
                  <c:v>1.0577483207203204</c:v>
                </c:pt>
                <c:pt idx="3">
                  <c:v>1.1966155460262953</c:v>
                </c:pt>
                <c:pt idx="4">
                  <c:v>1.1724095008918363</c:v>
                </c:pt>
                <c:pt idx="5">
                  <c:v>1.1653670354908912</c:v>
                </c:pt>
                <c:pt idx="6">
                  <c:v>1.0928288949718601</c:v>
                </c:pt>
                <c:pt idx="7">
                  <c:v>1.0711727921117147</c:v>
                </c:pt>
                <c:pt idx="8">
                  <c:v>1.0143928955483197</c:v>
                </c:pt>
                <c:pt idx="9">
                  <c:v>0.9541113059691767</c:v>
                </c:pt>
                <c:pt idx="10">
                  <c:v>0.90826626467690919</c:v>
                </c:pt>
                <c:pt idx="11">
                  <c:v>0.87538502535144391</c:v>
                </c:pt>
                <c:pt idx="12">
                  <c:v>0.86654914213903433</c:v>
                </c:pt>
                <c:pt idx="13">
                  <c:v>0.96139094917502832</c:v>
                </c:pt>
                <c:pt idx="14">
                  <c:v>1.0128352214656371</c:v>
                </c:pt>
                <c:pt idx="15">
                  <c:v>1</c:v>
                </c:pt>
                <c:pt idx="16">
                  <c:v>0.9737281584397367</c:v>
                </c:pt>
                <c:pt idx="17">
                  <c:v>1.0356174925740449</c:v>
                </c:pt>
                <c:pt idx="18">
                  <c:v>1.0362602880058784</c:v>
                </c:pt>
                <c:pt idx="19">
                  <c:v>1.0256035664423453</c:v>
                </c:pt>
                <c:pt idx="20">
                  <c:v>1.0350514312852426</c:v>
                </c:pt>
                <c:pt idx="21">
                  <c:v>1.0317362754695756</c:v>
                </c:pt>
                <c:pt idx="22">
                  <c:v>1.0153602506282349</c:v>
                </c:pt>
                <c:pt idx="23">
                  <c:v>0.97367072088960183</c:v>
                </c:pt>
                <c:pt idx="24">
                  <c:v>0.96715597610552539</c:v>
                </c:pt>
                <c:pt idx="25">
                  <c:v>0.95075298500943706</c:v>
                </c:pt>
                <c:pt idx="26">
                  <c:v>0.9397798701033413</c:v>
                </c:pt>
                <c:pt idx="27">
                  <c:v>0.92656236283705395</c:v>
                </c:pt>
                <c:pt idx="28">
                  <c:v>0.90445688639299837</c:v>
                </c:pt>
                <c:pt idx="29">
                  <c:v>0.8467555021358768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D6-45D4-A562-6E3F2F7F32ED}"/>
            </c:ext>
          </c:extLst>
        </c:ser>
        <c:ser>
          <c:idx val="5"/>
          <c:order val="4"/>
          <c:tx>
            <c:strRef>
              <c:f>PC_STAR!$AE$1</c:f>
              <c:strCache>
                <c:ptCount val="1"/>
                <c:pt idx="0">
                  <c:v>AUT</c:v>
                </c:pt>
              </c:strCache>
            </c:strRef>
          </c:tx>
          <c:cat>
            <c:numRef>
              <c:f>PC_STAR!$Z$2:$Z$31</c:f>
              <c:numCache>
                <c:formatCode>General</c:formatCode>
                <c:ptCount val="3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</c:numCache>
            </c:numRef>
          </c:cat>
          <c:val>
            <c:numRef>
              <c:f>PC_STAR!$AE$2:$AE$31</c:f>
              <c:numCache>
                <c:formatCode>0.00</c:formatCode>
                <c:ptCount val="30"/>
                <c:pt idx="0">
                  <c:v>1.1481330517654296</c:v>
                </c:pt>
                <c:pt idx="1">
                  <c:v>1.1818259831964788</c:v>
                </c:pt>
                <c:pt idx="2">
                  <c:v>1.1567152803566902</c:v>
                </c:pt>
                <c:pt idx="3">
                  <c:v>1.1347476436194497</c:v>
                </c:pt>
                <c:pt idx="4">
                  <c:v>1.146094485977823</c:v>
                </c:pt>
                <c:pt idx="5">
                  <c:v>1.1668542188761359</c:v>
                </c:pt>
                <c:pt idx="6">
                  <c:v>1.0954971833642595</c:v>
                </c:pt>
                <c:pt idx="7">
                  <c:v>1.0608396901948474</c:v>
                </c:pt>
                <c:pt idx="8">
                  <c:v>1.0655201020780134</c:v>
                </c:pt>
                <c:pt idx="9">
                  <c:v>1.1016631278721174</c:v>
                </c:pt>
                <c:pt idx="10">
                  <c:v>1.0968975967918011</c:v>
                </c:pt>
                <c:pt idx="11">
                  <c:v>1.0901161048501808</c:v>
                </c:pt>
                <c:pt idx="12">
                  <c:v>1.071938125908803</c:v>
                </c:pt>
                <c:pt idx="13">
                  <c:v>1.0313379626484731</c:v>
                </c:pt>
                <c:pt idx="14">
                  <c:v>1.031697827052839</c:v>
                </c:pt>
                <c:pt idx="15">
                  <c:v>1</c:v>
                </c:pt>
                <c:pt idx="16">
                  <c:v>1.0213151942428205</c:v>
                </c:pt>
                <c:pt idx="17">
                  <c:v>1.0834882629160443</c:v>
                </c:pt>
                <c:pt idx="18">
                  <c:v>1.0863622776816433</c:v>
                </c:pt>
                <c:pt idx="19">
                  <c:v>1.0922254985744124</c:v>
                </c:pt>
                <c:pt idx="20">
                  <c:v>1.1192419358242769</c:v>
                </c:pt>
                <c:pt idx="21">
                  <c:v>1.1306657691534703</c:v>
                </c:pt>
                <c:pt idx="22">
                  <c:v>1.1282272958731807</c:v>
                </c:pt>
                <c:pt idx="23">
                  <c:v>1.1047458937132526</c:v>
                </c:pt>
                <c:pt idx="24">
                  <c:v>1.1043685558640153</c:v>
                </c:pt>
                <c:pt idx="25">
                  <c:v>1.0985403754215417</c:v>
                </c:pt>
                <c:pt idx="26">
                  <c:v>1.1057697433699512</c:v>
                </c:pt>
                <c:pt idx="27">
                  <c:v>1.0932526452355655</c:v>
                </c:pt>
                <c:pt idx="28">
                  <c:v>1.0856310287807625</c:v>
                </c:pt>
                <c:pt idx="29">
                  <c:v>1.022601004206201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D6-45D4-A562-6E3F2F7F32ED}"/>
            </c:ext>
          </c:extLst>
        </c:ser>
        <c:ser>
          <c:idx val="6"/>
          <c:order val="5"/>
          <c:tx>
            <c:strRef>
              <c:f>PC_STAR!$AF$1</c:f>
              <c:strCache>
                <c:ptCount val="1"/>
                <c:pt idx="0">
                  <c:v>FIN</c:v>
                </c:pt>
              </c:strCache>
            </c:strRef>
          </c:tx>
          <c:cat>
            <c:numRef>
              <c:f>PC_STAR!$Z$2:$Z$31</c:f>
              <c:numCache>
                <c:formatCode>General</c:formatCode>
                <c:ptCount val="3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</c:numCache>
            </c:numRef>
          </c:cat>
          <c:val>
            <c:numRef>
              <c:f>PC_STAR!$AF$2:$AF$31</c:f>
              <c:numCache>
                <c:formatCode>0.00</c:formatCode>
                <c:ptCount val="30"/>
                <c:pt idx="0">
                  <c:v>1.0571529286783752</c:v>
                </c:pt>
                <c:pt idx="1">
                  <c:v>1.0012431808594038</c:v>
                </c:pt>
                <c:pt idx="2">
                  <c:v>0.98607084986616678</c:v>
                </c:pt>
                <c:pt idx="3">
                  <c:v>1.0058929738172091</c:v>
                </c:pt>
                <c:pt idx="4">
                  <c:v>0.98622150566775268</c:v>
                </c:pt>
                <c:pt idx="5">
                  <c:v>0.96938051630248168</c:v>
                </c:pt>
                <c:pt idx="6">
                  <c:v>0.95261535258236707</c:v>
                </c:pt>
                <c:pt idx="7">
                  <c:v>0.92685314499683613</c:v>
                </c:pt>
                <c:pt idx="8">
                  <c:v>0.89677978805701009</c:v>
                </c:pt>
                <c:pt idx="9">
                  <c:v>0.84865592821968061</c:v>
                </c:pt>
                <c:pt idx="10">
                  <c:v>0.840225603238136</c:v>
                </c:pt>
                <c:pt idx="11">
                  <c:v>0.8618151807362987</c:v>
                </c:pt>
                <c:pt idx="12">
                  <c:v>0.99544823615765909</c:v>
                </c:pt>
                <c:pt idx="13">
                  <c:v>1.1686523215566051</c:v>
                </c:pt>
                <c:pt idx="14">
                  <c:v>1.097275623203529</c:v>
                </c:pt>
                <c:pt idx="15">
                  <c:v>1</c:v>
                </c:pt>
                <c:pt idx="16">
                  <c:v>1.0348911820197648</c:v>
                </c:pt>
                <c:pt idx="17">
                  <c:v>1.1102357244227619</c:v>
                </c:pt>
                <c:pt idx="18">
                  <c:v>1.1330579920085075</c:v>
                </c:pt>
                <c:pt idx="19">
                  <c:v>1.1386184089085998</c:v>
                </c:pt>
                <c:pt idx="20">
                  <c:v>1.1848820141172913</c:v>
                </c:pt>
                <c:pt idx="21">
                  <c:v>1.1949001442034903</c:v>
                </c:pt>
                <c:pt idx="22">
                  <c:v>1.1686880621756319</c:v>
                </c:pt>
                <c:pt idx="23">
                  <c:v>1.1023389781006205</c:v>
                </c:pt>
                <c:pt idx="24">
                  <c:v>1.1070926210548391</c:v>
                </c:pt>
                <c:pt idx="25">
                  <c:v>1.1172477396253615</c:v>
                </c:pt>
                <c:pt idx="26">
                  <c:v>1.1301843624248695</c:v>
                </c:pt>
                <c:pt idx="27">
                  <c:v>1.1180155021534535</c:v>
                </c:pt>
                <c:pt idx="28">
                  <c:v>1.0905313388876465</c:v>
                </c:pt>
                <c:pt idx="29">
                  <c:v>1.020408334419586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D6-45D4-A562-6E3F2F7F32ED}"/>
            </c:ext>
          </c:extLst>
        </c:ser>
        <c:ser>
          <c:idx val="7"/>
          <c:order val="6"/>
          <c:tx>
            <c:strRef>
              <c:f>PC_STAR!$AG$1</c:f>
              <c:strCache>
                <c:ptCount val="1"/>
                <c:pt idx="0">
                  <c:v>IRL</c:v>
                </c:pt>
              </c:strCache>
            </c:strRef>
          </c:tx>
          <c:cat>
            <c:numRef>
              <c:f>PC_STAR!$Z$2:$Z$31</c:f>
              <c:numCache>
                <c:formatCode>General</c:formatCode>
                <c:ptCount val="3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</c:numCache>
            </c:numRef>
          </c:cat>
          <c:val>
            <c:numRef>
              <c:f>PC_STAR!$AG$2:$AG$31</c:f>
              <c:numCache>
                <c:formatCode>0.00</c:formatCode>
                <c:ptCount val="30"/>
                <c:pt idx="0">
                  <c:v>1.1334250884678447</c:v>
                </c:pt>
                <c:pt idx="1">
                  <c:v>1.1185447045341945</c:v>
                </c:pt>
                <c:pt idx="2">
                  <c:v>1.0372544496810672</c:v>
                </c:pt>
                <c:pt idx="3">
                  <c:v>1.0095893041894586</c:v>
                </c:pt>
                <c:pt idx="4">
                  <c:v>1.0016157792583071</c:v>
                </c:pt>
                <c:pt idx="5">
                  <c:v>0.98624669395597098</c:v>
                </c:pt>
                <c:pt idx="6">
                  <c:v>0.92928279327786034</c:v>
                </c:pt>
                <c:pt idx="7">
                  <c:v>0.94597770360458944</c:v>
                </c:pt>
                <c:pt idx="8">
                  <c:v>0.98046918857256016</c:v>
                </c:pt>
                <c:pt idx="9">
                  <c:v>0.99351511188244668</c:v>
                </c:pt>
                <c:pt idx="10">
                  <c:v>0.9591342386334889</c:v>
                </c:pt>
                <c:pt idx="11">
                  <c:v>0.97959459073141231</c:v>
                </c:pt>
                <c:pt idx="12">
                  <c:v>0.94990561028697407</c:v>
                </c:pt>
                <c:pt idx="13">
                  <c:v>1.0112801297337515</c:v>
                </c:pt>
                <c:pt idx="14">
                  <c:v>1.0085704403128966</c:v>
                </c:pt>
                <c:pt idx="15">
                  <c:v>1</c:v>
                </c:pt>
                <c:pt idx="16">
                  <c:v>0.97485021849573361</c:v>
                </c:pt>
                <c:pt idx="17">
                  <c:v>0.99201735598089136</c:v>
                </c:pt>
                <c:pt idx="18">
                  <c:v>1.0375594038095046</c:v>
                </c:pt>
                <c:pt idx="19">
                  <c:v>1.0459781053429942</c:v>
                </c:pt>
                <c:pt idx="20">
                  <c:v>1.0904858071125607</c:v>
                </c:pt>
                <c:pt idx="21">
                  <c:v>1.0642835874424208</c:v>
                </c:pt>
                <c:pt idx="22">
                  <c:v>1.0200524506410487</c:v>
                </c:pt>
                <c:pt idx="23">
                  <c:v>0.92837736954831163</c:v>
                </c:pt>
                <c:pt idx="24">
                  <c:v>0.90946292555043884</c:v>
                </c:pt>
                <c:pt idx="25">
                  <c:v>0.90347622471037958</c:v>
                </c:pt>
                <c:pt idx="26">
                  <c:v>0.90256999223620704</c:v>
                </c:pt>
                <c:pt idx="27">
                  <c:v>0.87795564584327845</c:v>
                </c:pt>
                <c:pt idx="28">
                  <c:v>0.84389844412409787</c:v>
                </c:pt>
                <c:pt idx="29">
                  <c:v>0.81121042753342909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D6-45D4-A562-6E3F2F7F32ED}"/>
            </c:ext>
          </c:extLst>
        </c:ser>
        <c:ser>
          <c:idx val="8"/>
          <c:order val="7"/>
          <c:tx>
            <c:strRef>
              <c:f>PC_STAR!$AH$1</c:f>
              <c:strCache>
                <c:ptCount val="1"/>
                <c:pt idx="0">
                  <c:v>NLD</c:v>
                </c:pt>
              </c:strCache>
            </c:strRef>
          </c:tx>
          <c:cat>
            <c:numRef>
              <c:f>PC_STAR!$Z$2:$Z$31</c:f>
              <c:numCache>
                <c:formatCode>General</c:formatCode>
                <c:ptCount val="3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</c:numCache>
            </c:numRef>
          </c:cat>
          <c:val>
            <c:numRef>
              <c:f>PC_STAR!$AH$2:$AH$31</c:f>
              <c:numCache>
                <c:formatCode>0.00</c:formatCode>
                <c:ptCount val="30"/>
                <c:pt idx="0">
                  <c:v>1.0103717488753148</c:v>
                </c:pt>
                <c:pt idx="1">
                  <c:v>1.065633394128066</c:v>
                </c:pt>
                <c:pt idx="2">
                  <c:v>1.0369331003161306</c:v>
                </c:pt>
                <c:pt idx="3">
                  <c:v>1.0379047286687206</c:v>
                </c:pt>
                <c:pt idx="4">
                  <c:v>1.0719915453096212</c:v>
                </c:pt>
                <c:pt idx="5">
                  <c:v>1.0955140382612192</c:v>
                </c:pt>
                <c:pt idx="6">
                  <c:v>1.0479631643462863</c:v>
                </c:pt>
                <c:pt idx="7">
                  <c:v>1.0392306013626211</c:v>
                </c:pt>
                <c:pt idx="8">
                  <c:v>1.0656930619693474</c:v>
                </c:pt>
                <c:pt idx="9">
                  <c:v>1.1156007687435048</c:v>
                </c:pt>
                <c:pt idx="10">
                  <c:v>1.1118752958221867</c:v>
                </c:pt>
                <c:pt idx="11">
                  <c:v>1.1103252415016429</c:v>
                </c:pt>
                <c:pt idx="12">
                  <c:v>1.0879703375344392</c:v>
                </c:pt>
                <c:pt idx="13">
                  <c:v>1.0436291963097244</c:v>
                </c:pt>
                <c:pt idx="14">
                  <c:v>1.0421213834448866</c:v>
                </c:pt>
                <c:pt idx="15">
                  <c:v>1</c:v>
                </c:pt>
                <c:pt idx="16">
                  <c:v>1.0285052711200644</c:v>
                </c:pt>
                <c:pt idx="17">
                  <c:v>1.0998610177053518</c:v>
                </c:pt>
                <c:pt idx="18">
                  <c:v>1.0995728704772874</c:v>
                </c:pt>
                <c:pt idx="19">
                  <c:v>1.0882775925838291</c:v>
                </c:pt>
                <c:pt idx="20">
                  <c:v>1.1159219282746031</c:v>
                </c:pt>
                <c:pt idx="21">
                  <c:v>1.0855879007398035</c:v>
                </c:pt>
                <c:pt idx="22">
                  <c:v>1.0651590724689564</c:v>
                </c:pt>
                <c:pt idx="23">
                  <c:v>1.0253964504024573</c:v>
                </c:pt>
                <c:pt idx="24">
                  <c:v>1.0352150815338235</c:v>
                </c:pt>
                <c:pt idx="25">
                  <c:v>1.036029608376293</c:v>
                </c:pt>
                <c:pt idx="26">
                  <c:v>1.0440192266347541</c:v>
                </c:pt>
                <c:pt idx="27">
                  <c:v>1.0420238191959541</c:v>
                </c:pt>
                <c:pt idx="28">
                  <c:v>1.0322983069029323</c:v>
                </c:pt>
                <c:pt idx="29">
                  <c:v>0.95237307425152518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3D6-45D4-A562-6E3F2F7F32ED}"/>
            </c:ext>
          </c:extLst>
        </c:ser>
        <c:ser>
          <c:idx val="9"/>
          <c:order val="8"/>
          <c:tx>
            <c:strRef>
              <c:f>PC_STAR!$AI$1</c:f>
              <c:strCache>
                <c:ptCount val="1"/>
                <c:pt idx="0">
                  <c:v>PRT</c:v>
                </c:pt>
              </c:strCache>
            </c:strRef>
          </c:tx>
          <c:cat>
            <c:numRef>
              <c:f>PC_STAR!$Z$2:$Z$31</c:f>
              <c:numCache>
                <c:formatCode>General</c:formatCode>
                <c:ptCount val="3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</c:numCache>
            </c:numRef>
          </c:cat>
          <c:val>
            <c:numRef>
              <c:f>PC_STAR!$AI$2:$AI$31</c:f>
              <c:numCache>
                <c:formatCode>0.00</c:formatCode>
                <c:ptCount val="30"/>
                <c:pt idx="0">
                  <c:v>1.314311873928055</c:v>
                </c:pt>
                <c:pt idx="1">
                  <c:v>1.2260936073901669</c:v>
                </c:pt>
                <c:pt idx="2">
                  <c:v>1.2380643504564071</c:v>
                </c:pt>
                <c:pt idx="3">
                  <c:v>1.3241521440782693</c:v>
                </c:pt>
                <c:pt idx="4">
                  <c:v>1.2950717204417967</c:v>
                </c:pt>
                <c:pt idx="5">
                  <c:v>1.2781250777629825</c:v>
                </c:pt>
                <c:pt idx="6">
                  <c:v>1.2538486478870026</c:v>
                </c:pt>
                <c:pt idx="7">
                  <c:v>1.281124625114473</c:v>
                </c:pt>
                <c:pt idx="8">
                  <c:v>1.2633219325961818</c:v>
                </c:pt>
                <c:pt idx="9">
                  <c:v>1.2035065458432392</c:v>
                </c:pt>
                <c:pt idx="10">
                  <c:v>1.1391390215479755</c:v>
                </c:pt>
                <c:pt idx="11">
                  <c:v>1.0407124748721308</c:v>
                </c:pt>
                <c:pt idx="12">
                  <c:v>0.96072992041114746</c:v>
                </c:pt>
                <c:pt idx="13">
                  <c:v>1.0117526202010867</c:v>
                </c:pt>
                <c:pt idx="14">
                  <c:v>1.0390918280331813</c:v>
                </c:pt>
                <c:pt idx="15">
                  <c:v>1</c:v>
                </c:pt>
                <c:pt idx="16">
                  <c:v>0.99320295201433229</c:v>
                </c:pt>
                <c:pt idx="17">
                  <c:v>1.0425979161624286</c:v>
                </c:pt>
                <c:pt idx="18">
                  <c:v>1.0488030075838981</c:v>
                </c:pt>
                <c:pt idx="19">
                  <c:v>1.0371616491108564</c:v>
                </c:pt>
                <c:pt idx="20">
                  <c:v>1.052150303011441</c:v>
                </c:pt>
                <c:pt idx="21">
                  <c:v>1.0295921168465243</c:v>
                </c:pt>
                <c:pt idx="22">
                  <c:v>1.0105878450990708</c:v>
                </c:pt>
                <c:pt idx="23">
                  <c:v>0.96974192192090269</c:v>
                </c:pt>
                <c:pt idx="24">
                  <c:v>0.96770109380242242</c:v>
                </c:pt>
                <c:pt idx="25">
                  <c:v>0.96153471532058665</c:v>
                </c:pt>
                <c:pt idx="26">
                  <c:v>0.9591695722209439</c:v>
                </c:pt>
                <c:pt idx="27">
                  <c:v>0.94875215167709026</c:v>
                </c:pt>
                <c:pt idx="28">
                  <c:v>0.93772248999473928</c:v>
                </c:pt>
                <c:pt idx="29">
                  <c:v>0.88402522491737778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3D6-45D4-A562-6E3F2F7F3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683008"/>
        <c:axId val="1"/>
      </c:lineChart>
      <c:catAx>
        <c:axId val="31268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2"/>
        <c:noMultiLvlLbl val="0"/>
      </c:catAx>
      <c:valAx>
        <c:axId val="1"/>
        <c:scaling>
          <c:orientation val="minMax"/>
          <c:min val="0.60000000000000009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3126830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fr-F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fr-FR" sz="1600" b="1" i="1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Δ LOG (R) Modèle national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PC_STAR!$AM$1</c:f>
              <c:strCache>
                <c:ptCount val="1"/>
                <c:pt idx="0">
                  <c:v>FRA</c:v>
                </c:pt>
              </c:strCache>
            </c:strRef>
          </c:tx>
          <c:cat>
            <c:numRef>
              <c:f>PC_STAR!$AL$2:$AL$31</c:f>
              <c:numCache>
                <c:formatCode>General</c:formatCode>
                <c:ptCount val="3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</c:numCache>
            </c:numRef>
          </c:cat>
          <c:val>
            <c:numRef>
              <c:f>PC_STAR!$AM$2:$AM$31</c:f>
              <c:numCache>
                <c:formatCode>0.00</c:formatCode>
                <c:ptCount val="30"/>
                <c:pt idx="1">
                  <c:v>1.3695653559937533</c:v>
                </c:pt>
                <c:pt idx="2">
                  <c:v>1.8077350529056839</c:v>
                </c:pt>
                <c:pt idx="3">
                  <c:v>1.29878262069997</c:v>
                </c:pt>
                <c:pt idx="4">
                  <c:v>0.91682885253197288</c:v>
                </c:pt>
                <c:pt idx="5">
                  <c:v>-0.34070056292658524</c:v>
                </c:pt>
                <c:pt idx="6">
                  <c:v>-2.3033550590169196</c:v>
                </c:pt>
                <c:pt idx="7">
                  <c:v>-0.55715099393870848</c:v>
                </c:pt>
                <c:pt idx="8">
                  <c:v>0.82480142473658513</c:v>
                </c:pt>
                <c:pt idx="9">
                  <c:v>1.0284711514919764</c:v>
                </c:pt>
                <c:pt idx="10">
                  <c:v>-1.2917636197324087</c:v>
                </c:pt>
                <c:pt idx="11">
                  <c:v>0.38932095393702582</c:v>
                </c:pt>
                <c:pt idx="12">
                  <c:v>-0.64258145908798403</c:v>
                </c:pt>
                <c:pt idx="13">
                  <c:v>-0.61092166341330756</c:v>
                </c:pt>
                <c:pt idx="14">
                  <c:v>0.31222100311705914</c:v>
                </c:pt>
                <c:pt idx="15">
                  <c:v>-1.0566706768176326</c:v>
                </c:pt>
                <c:pt idx="16">
                  <c:v>-9.7416448756693141E-2</c:v>
                </c:pt>
                <c:pt idx="17">
                  <c:v>2.8402142885994173</c:v>
                </c:pt>
                <c:pt idx="18">
                  <c:v>0.16575905212037856</c:v>
                </c:pt>
                <c:pt idx="19">
                  <c:v>0.45438800824937098</c:v>
                </c:pt>
                <c:pt idx="20">
                  <c:v>1.7999824207603397</c:v>
                </c:pt>
                <c:pt idx="21">
                  <c:v>0.26767136284734511</c:v>
                </c:pt>
                <c:pt idx="22">
                  <c:v>-0.51026956188326633</c:v>
                </c:pt>
                <c:pt idx="23">
                  <c:v>-2.0879237818868726</c:v>
                </c:pt>
                <c:pt idx="24">
                  <c:v>-0.26825652419434975</c:v>
                </c:pt>
                <c:pt idx="25">
                  <c:v>-0.12672372274820271</c:v>
                </c:pt>
                <c:pt idx="26">
                  <c:v>0.15570439411426268</c:v>
                </c:pt>
                <c:pt idx="27">
                  <c:v>-0.30712294007077362</c:v>
                </c:pt>
                <c:pt idx="28">
                  <c:v>-0.70714714156620317</c:v>
                </c:pt>
                <c:pt idx="29">
                  <c:v>-2.6156828925623739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B1-4E3C-8694-E09B48756859}"/>
            </c:ext>
          </c:extLst>
        </c:ser>
        <c:ser>
          <c:idx val="2"/>
          <c:order val="1"/>
          <c:tx>
            <c:strRef>
              <c:f>PC_STAR!$AN$1</c:f>
              <c:strCache>
                <c:ptCount val="1"/>
                <c:pt idx="0">
                  <c:v>GER</c:v>
                </c:pt>
              </c:strCache>
            </c:strRef>
          </c:tx>
          <c:cat>
            <c:numRef>
              <c:f>PC_STAR!$AL$2:$AL$31</c:f>
              <c:numCache>
                <c:formatCode>General</c:formatCode>
                <c:ptCount val="3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</c:numCache>
            </c:numRef>
          </c:cat>
          <c:val>
            <c:numRef>
              <c:f>PC_STAR!$AN$2:$AN$31</c:f>
              <c:numCache>
                <c:formatCode>0.00</c:formatCode>
                <c:ptCount val="30"/>
                <c:pt idx="1">
                  <c:v>2.7688356930744167</c:v>
                </c:pt>
                <c:pt idx="2">
                  <c:v>-0.51525734233258191</c:v>
                </c:pt>
                <c:pt idx="3">
                  <c:v>-0.18726796706960494</c:v>
                </c:pt>
                <c:pt idx="4">
                  <c:v>2.0180502848182265</c:v>
                </c:pt>
                <c:pt idx="5">
                  <c:v>1.5825622990895225</c:v>
                </c:pt>
                <c:pt idx="6">
                  <c:v>-3.3138118893138566</c:v>
                </c:pt>
                <c:pt idx="7">
                  <c:v>-1.6997830830958058</c:v>
                </c:pt>
                <c:pt idx="8">
                  <c:v>0.78455348611446218</c:v>
                </c:pt>
                <c:pt idx="9">
                  <c:v>1.2342850366939411</c:v>
                </c:pt>
                <c:pt idx="10">
                  <c:v>-0.8990055230582592</c:v>
                </c:pt>
                <c:pt idx="11">
                  <c:v>-1.2184896221704294E-2</c:v>
                </c:pt>
                <c:pt idx="12">
                  <c:v>-1.6553429641309618</c:v>
                </c:pt>
                <c:pt idx="13">
                  <c:v>-1.8085996760423166</c:v>
                </c:pt>
                <c:pt idx="14">
                  <c:v>-0.20212183269329131</c:v>
                </c:pt>
                <c:pt idx="15">
                  <c:v>-1.8449612080636584</c:v>
                </c:pt>
                <c:pt idx="16">
                  <c:v>1.3265999857159438</c:v>
                </c:pt>
                <c:pt idx="17">
                  <c:v>3.3143229846284807</c:v>
                </c:pt>
                <c:pt idx="18">
                  <c:v>0.42565140885154407</c:v>
                </c:pt>
                <c:pt idx="19">
                  <c:v>0.54625994126648658</c:v>
                </c:pt>
                <c:pt idx="20">
                  <c:v>2.1421504238912781</c:v>
                </c:pt>
                <c:pt idx="21">
                  <c:v>0.4539312497825479</c:v>
                </c:pt>
                <c:pt idx="22">
                  <c:v>-0.23312397658274975</c:v>
                </c:pt>
                <c:pt idx="23">
                  <c:v>-2.0289861414148174</c:v>
                </c:pt>
                <c:pt idx="24">
                  <c:v>-0.27845220435743223</c:v>
                </c:pt>
                <c:pt idx="25">
                  <c:v>-0.11185945035496331</c:v>
                </c:pt>
                <c:pt idx="26">
                  <c:v>0.21102551023872429</c:v>
                </c:pt>
                <c:pt idx="27">
                  <c:v>-0.7208725867863981</c:v>
                </c:pt>
                <c:pt idx="28">
                  <c:v>-0.56174803141560981</c:v>
                </c:pt>
                <c:pt idx="29">
                  <c:v>-2.3245540209178102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B1-4E3C-8694-E09B48756859}"/>
            </c:ext>
          </c:extLst>
        </c:ser>
        <c:ser>
          <c:idx val="3"/>
          <c:order val="2"/>
          <c:tx>
            <c:strRef>
              <c:f>PC_STAR!$AO$1</c:f>
              <c:strCache>
                <c:ptCount val="1"/>
                <c:pt idx="0">
                  <c:v>ITA</c:v>
                </c:pt>
              </c:strCache>
            </c:strRef>
          </c:tx>
          <c:cat>
            <c:numRef>
              <c:f>PC_STAR!$AL$2:$AL$31</c:f>
              <c:numCache>
                <c:formatCode>General</c:formatCode>
                <c:ptCount val="3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</c:numCache>
            </c:numRef>
          </c:cat>
          <c:val>
            <c:numRef>
              <c:f>PC_STAR!$AO$2:$AO$31</c:f>
              <c:numCache>
                <c:formatCode>0.00</c:formatCode>
                <c:ptCount val="30"/>
                <c:pt idx="1">
                  <c:v>0.70763323714793569</c:v>
                </c:pt>
                <c:pt idx="2">
                  <c:v>-0.64813731146077191</c:v>
                </c:pt>
                <c:pt idx="3">
                  <c:v>-2.1244132204724981</c:v>
                </c:pt>
                <c:pt idx="4">
                  <c:v>0.86490815141555888</c:v>
                </c:pt>
                <c:pt idx="5">
                  <c:v>0.92932186197708588</c:v>
                </c:pt>
                <c:pt idx="6">
                  <c:v>-3.8206217515555099</c:v>
                </c:pt>
                <c:pt idx="7">
                  <c:v>-1.4049019385585164</c:v>
                </c:pt>
                <c:pt idx="8">
                  <c:v>0.25534267313356979</c:v>
                </c:pt>
                <c:pt idx="9">
                  <c:v>-0.82379283315753971</c:v>
                </c:pt>
                <c:pt idx="10">
                  <c:v>-1.632645436147566</c:v>
                </c:pt>
                <c:pt idx="11">
                  <c:v>-0.85834365048118455</c:v>
                </c:pt>
                <c:pt idx="12">
                  <c:v>0.74245760681509732</c:v>
                </c:pt>
                <c:pt idx="13">
                  <c:v>6.2854383015948949</c:v>
                </c:pt>
                <c:pt idx="14">
                  <c:v>1.1264348383301421</c:v>
                </c:pt>
                <c:pt idx="15">
                  <c:v>2.5423735769157916</c:v>
                </c:pt>
                <c:pt idx="16">
                  <c:v>-4.353050410385519</c:v>
                </c:pt>
                <c:pt idx="17">
                  <c:v>1.0204890014737198</c:v>
                </c:pt>
                <c:pt idx="18">
                  <c:v>-3.8415880448788159E-2</c:v>
                </c:pt>
                <c:pt idx="19">
                  <c:v>0.19639165963940622</c:v>
                </c:pt>
                <c:pt idx="20">
                  <c:v>1.7053589131691742</c:v>
                </c:pt>
                <c:pt idx="21">
                  <c:v>0.13927585396429129</c:v>
                </c:pt>
                <c:pt idx="22">
                  <c:v>-0.77187746354631626</c:v>
                </c:pt>
                <c:pt idx="23">
                  <c:v>-2.5524627065260073</c:v>
                </c:pt>
                <c:pt idx="24">
                  <c:v>-0.37584684216519015</c:v>
                </c:pt>
                <c:pt idx="25">
                  <c:v>-0.24110045451091883</c:v>
                </c:pt>
                <c:pt idx="26">
                  <c:v>-6.2671412198719856E-3</c:v>
                </c:pt>
                <c:pt idx="27">
                  <c:v>-0.57325598328507865</c:v>
                </c:pt>
                <c:pt idx="28">
                  <c:v>-0.7549479769653491</c:v>
                </c:pt>
                <c:pt idx="29">
                  <c:v>-2.6765966738711846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B1-4E3C-8694-E09B48756859}"/>
            </c:ext>
          </c:extLst>
        </c:ser>
        <c:ser>
          <c:idx val="4"/>
          <c:order val="3"/>
          <c:tx>
            <c:strRef>
              <c:f>PC_STAR!$AP$1</c:f>
              <c:strCache>
                <c:ptCount val="1"/>
                <c:pt idx="0">
                  <c:v>SPA</c:v>
                </c:pt>
              </c:strCache>
            </c:strRef>
          </c:tx>
          <c:cat>
            <c:numRef>
              <c:f>PC_STAR!$AL$2:$AL$31</c:f>
              <c:numCache>
                <c:formatCode>General</c:formatCode>
                <c:ptCount val="3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</c:numCache>
            </c:numRef>
          </c:cat>
          <c:val>
            <c:numRef>
              <c:f>PC_STAR!$AP$2:$AP$31</c:f>
              <c:numCache>
                <c:formatCode>0.00</c:formatCode>
                <c:ptCount val="30"/>
                <c:pt idx="1">
                  <c:v>1.2172217986271485</c:v>
                </c:pt>
                <c:pt idx="2">
                  <c:v>0.39573511575147907</c:v>
                </c:pt>
                <c:pt idx="3">
                  <c:v>5.3572296231770293</c:v>
                </c:pt>
                <c:pt idx="4">
                  <c:v>-0.88753115638249835</c:v>
                </c:pt>
                <c:pt idx="5">
                  <c:v>-0.26166000616246465</c:v>
                </c:pt>
                <c:pt idx="6">
                  <c:v>-2.7910559660693708</c:v>
                </c:pt>
                <c:pt idx="7">
                  <c:v>-0.86926364403063539</c:v>
                </c:pt>
                <c:pt idx="8">
                  <c:v>-2.365333412167776</c:v>
                </c:pt>
                <c:pt idx="9">
                  <c:v>-2.6607156746913052</c:v>
                </c:pt>
                <c:pt idx="10">
                  <c:v>-2.1385858470908468</c:v>
                </c:pt>
                <c:pt idx="11">
                  <c:v>-1.6014070540133214</c:v>
                </c:pt>
                <c:pt idx="12">
                  <c:v>-0.44059164871475542</c:v>
                </c:pt>
                <c:pt idx="13">
                  <c:v>4.5106832575218423</c:v>
                </c:pt>
                <c:pt idx="14">
                  <c:v>2.2638766345937444</c:v>
                </c:pt>
                <c:pt idx="15">
                  <c:v>-0.5538795578294744</c:v>
                </c:pt>
                <c:pt idx="16">
                  <c:v>-1.1562270808964312</c:v>
                </c:pt>
                <c:pt idx="17">
                  <c:v>2.6761648284643376</c:v>
                </c:pt>
                <c:pt idx="18">
                  <c:v>2.6947778542863073E-2</c:v>
                </c:pt>
                <c:pt idx="19">
                  <c:v>-0.4489332864507527</c:v>
                </c:pt>
                <c:pt idx="20">
                  <c:v>0.39824078489232811</c:v>
                </c:pt>
                <c:pt idx="21">
                  <c:v>-0.13932298004790314</c:v>
                </c:pt>
                <c:pt idx="22">
                  <c:v>-0.69485428248700098</c:v>
                </c:pt>
                <c:pt idx="23">
                  <c:v>-1.8208047023613254</c:v>
                </c:pt>
                <c:pt idx="24">
                  <c:v>-0.29155909092523463</c:v>
                </c:pt>
                <c:pt idx="25">
                  <c:v>-0.74288220790062498</c:v>
                </c:pt>
                <c:pt idx="26">
                  <c:v>-0.50415593225917599</c:v>
                </c:pt>
                <c:pt idx="27">
                  <c:v>-0.6151483195779881</c:v>
                </c:pt>
                <c:pt idx="28">
                  <c:v>-1.0486785329008332</c:v>
                </c:pt>
                <c:pt idx="29">
                  <c:v>-2.8629842431279839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B1-4E3C-8694-E09B48756859}"/>
            </c:ext>
          </c:extLst>
        </c:ser>
        <c:ser>
          <c:idx val="5"/>
          <c:order val="4"/>
          <c:tx>
            <c:strRef>
              <c:f>PC_STAR!$AQ$1</c:f>
              <c:strCache>
                <c:ptCount val="1"/>
                <c:pt idx="0">
                  <c:v>AUT</c:v>
                </c:pt>
              </c:strCache>
            </c:strRef>
          </c:tx>
          <c:cat>
            <c:numRef>
              <c:f>PC_STAR!$AL$2:$AL$31</c:f>
              <c:numCache>
                <c:formatCode>General</c:formatCode>
                <c:ptCount val="3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</c:numCache>
            </c:numRef>
          </c:cat>
          <c:val>
            <c:numRef>
              <c:f>PC_STAR!$AQ$2:$AQ$31</c:f>
              <c:numCache>
                <c:formatCode>0.00</c:formatCode>
                <c:ptCount val="30"/>
                <c:pt idx="1">
                  <c:v>1.2561314656134219</c:v>
                </c:pt>
                <c:pt idx="2">
                  <c:v>-0.93270612837259148</c:v>
                </c:pt>
                <c:pt idx="3">
                  <c:v>-0.83271831316650347</c:v>
                </c:pt>
                <c:pt idx="4">
                  <c:v>0.4321133508890268</c:v>
                </c:pt>
                <c:pt idx="5">
                  <c:v>0.77961776992006082</c:v>
                </c:pt>
                <c:pt idx="6">
                  <c:v>-2.7405335499471808</c:v>
                </c:pt>
                <c:pt idx="7">
                  <c:v>-1.3961505249144159</c:v>
                </c:pt>
                <c:pt idx="8">
                  <c:v>0.19118874840181113</c:v>
                </c:pt>
                <c:pt idx="9">
                  <c:v>1.4487166533460352</c:v>
                </c:pt>
                <c:pt idx="10">
                  <c:v>-0.18827290687196338</c:v>
                </c:pt>
                <c:pt idx="11">
                  <c:v>-0.26933292337158882</c:v>
                </c:pt>
                <c:pt idx="12">
                  <c:v>-0.73030378840474375</c:v>
                </c:pt>
                <c:pt idx="13">
                  <c:v>-1.6768713820321079</c:v>
                </c:pt>
                <c:pt idx="14">
                  <c:v>1.5151179384750857E-2</c:v>
                </c:pt>
                <c:pt idx="15">
                  <c:v>-1.3552515837832442</c:v>
                </c:pt>
                <c:pt idx="16">
                  <c:v>0.91597930128959004</c:v>
                </c:pt>
                <c:pt idx="17">
                  <c:v>2.5664418094344201</c:v>
                </c:pt>
                <c:pt idx="18">
                  <c:v>0.11504658594383224</c:v>
                </c:pt>
                <c:pt idx="19">
                  <c:v>0.23376341825804975</c:v>
                </c:pt>
                <c:pt idx="20">
                  <c:v>1.0611662811174003</c:v>
                </c:pt>
                <c:pt idx="21">
                  <c:v>0.44102701653267323</c:v>
                </c:pt>
                <c:pt idx="22">
                  <c:v>-9.376414648911563E-2</c:v>
                </c:pt>
                <c:pt idx="23">
                  <c:v>-0.91342066750008111</c:v>
                </c:pt>
                <c:pt idx="24">
                  <c:v>-1.4836329313957369E-2</c:v>
                </c:pt>
                <c:pt idx="25">
                  <c:v>-0.22980092144954598</c:v>
                </c:pt>
                <c:pt idx="26">
                  <c:v>0.284867890216145</c:v>
                </c:pt>
                <c:pt idx="27">
                  <c:v>-0.49441655427177811</c:v>
                </c:pt>
                <c:pt idx="28">
                  <c:v>-0.30382892938735429</c:v>
                </c:pt>
                <c:pt idx="29">
                  <c:v>-2.5976032670791294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B1-4E3C-8694-E09B48756859}"/>
            </c:ext>
          </c:extLst>
        </c:ser>
        <c:ser>
          <c:idx val="6"/>
          <c:order val="5"/>
          <c:tx>
            <c:strRef>
              <c:f>PC_STAR!$AR$1</c:f>
              <c:strCache>
                <c:ptCount val="1"/>
                <c:pt idx="0">
                  <c:v>FIN</c:v>
                </c:pt>
              </c:strCache>
            </c:strRef>
          </c:tx>
          <c:cat>
            <c:numRef>
              <c:f>PC_STAR!$AL$2:$AL$31</c:f>
              <c:numCache>
                <c:formatCode>General</c:formatCode>
                <c:ptCount val="3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</c:numCache>
            </c:numRef>
          </c:cat>
          <c:val>
            <c:numRef>
              <c:f>PC_STAR!$AR$2:$AR$31</c:f>
              <c:numCache>
                <c:formatCode>0.00</c:formatCode>
                <c:ptCount val="30"/>
                <c:pt idx="1">
                  <c:v>-2.3598246011850557</c:v>
                </c:pt>
                <c:pt idx="2">
                  <c:v>-0.66314508459892119</c:v>
                </c:pt>
                <c:pt idx="3">
                  <c:v>0.86436541849542592</c:v>
                </c:pt>
                <c:pt idx="4">
                  <c:v>-0.85773060259309331</c:v>
                </c:pt>
                <c:pt idx="5">
                  <c:v>-0.74801820408253583</c:v>
                </c:pt>
                <c:pt idx="6">
                  <c:v>-0.75767101083463151</c:v>
                </c:pt>
                <c:pt idx="7">
                  <c:v>-1.1906648508016804</c:v>
                </c:pt>
                <c:pt idx="8">
                  <c:v>-1.4325116507051219</c:v>
                </c:pt>
                <c:pt idx="9">
                  <c:v>-2.3954162114996445</c:v>
                </c:pt>
                <c:pt idx="10">
                  <c:v>-0.4335738133289635</c:v>
                </c:pt>
                <c:pt idx="11">
                  <c:v>1.1018228682557598</c:v>
                </c:pt>
                <c:pt idx="12">
                  <c:v>6.2604541557099385</c:v>
                </c:pt>
                <c:pt idx="13">
                  <c:v>6.9666644737655394</c:v>
                </c:pt>
                <c:pt idx="14">
                  <c:v>-2.73695950111625</c:v>
                </c:pt>
                <c:pt idx="15">
                  <c:v>-4.0315731131020005</c:v>
                </c:pt>
                <c:pt idx="16">
                  <c:v>1.4894686476138022</c:v>
                </c:pt>
                <c:pt idx="17">
                  <c:v>3.0520511181978729</c:v>
                </c:pt>
                <c:pt idx="18">
                  <c:v>0.88369407708190906</c:v>
                </c:pt>
                <c:pt idx="19">
                  <c:v>0.21260626720915124</c:v>
                </c:pt>
                <c:pt idx="20">
                  <c:v>1.7296906064599438</c:v>
                </c:pt>
                <c:pt idx="21">
                  <c:v>0.36565063750937932</c:v>
                </c:pt>
                <c:pt idx="22">
                  <c:v>-0.96330056756599025</c:v>
                </c:pt>
                <c:pt idx="23">
                  <c:v>-2.5383443765660956</c:v>
                </c:pt>
                <c:pt idx="24">
                  <c:v>0.1868792037085662</c:v>
                </c:pt>
                <c:pt idx="25">
                  <c:v>0.39655285481372882</c:v>
                </c:pt>
                <c:pt idx="26">
                  <c:v>0.49998092880755507</c:v>
                </c:pt>
                <c:pt idx="27">
                  <c:v>-0.4701468550176946</c:v>
                </c:pt>
                <c:pt idx="28">
                  <c:v>-1.0809674893028691</c:v>
                </c:pt>
                <c:pt idx="29">
                  <c:v>-2.8864153377261434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B1-4E3C-8694-E09B48756859}"/>
            </c:ext>
          </c:extLst>
        </c:ser>
        <c:ser>
          <c:idx val="7"/>
          <c:order val="6"/>
          <c:tx>
            <c:strRef>
              <c:f>PC_STAR!$AS$1</c:f>
              <c:strCache>
                <c:ptCount val="1"/>
                <c:pt idx="0">
                  <c:v>IRL</c:v>
                </c:pt>
              </c:strCache>
            </c:strRef>
          </c:tx>
          <c:cat>
            <c:numRef>
              <c:f>PC_STAR!$AL$2:$AL$31</c:f>
              <c:numCache>
                <c:formatCode>General</c:formatCode>
                <c:ptCount val="3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</c:numCache>
            </c:numRef>
          </c:cat>
          <c:val>
            <c:numRef>
              <c:f>PC_STAR!$AS$2:$AS$31</c:f>
              <c:numCache>
                <c:formatCode>0.00</c:formatCode>
                <c:ptCount val="30"/>
                <c:pt idx="1">
                  <c:v>-0.57394754656109326</c:v>
                </c:pt>
                <c:pt idx="2">
                  <c:v>-3.2768039524783092</c:v>
                </c:pt>
                <c:pt idx="3">
                  <c:v>-1.1740565656070692</c:v>
                </c:pt>
                <c:pt idx="4">
                  <c:v>-0.34435832031913555</c:v>
                </c:pt>
                <c:pt idx="5">
                  <c:v>-0.67155973093223498</c:v>
                </c:pt>
                <c:pt idx="6">
                  <c:v>-2.5837664630110369</c:v>
                </c:pt>
                <c:pt idx="7">
                  <c:v>0.77330045679796089</c:v>
                </c:pt>
                <c:pt idx="8">
                  <c:v>1.5553050094220922</c:v>
                </c:pt>
                <c:pt idx="9">
                  <c:v>0.57405269083953492</c:v>
                </c:pt>
                <c:pt idx="10">
                  <c:v>-1.529508287368061</c:v>
                </c:pt>
                <c:pt idx="11">
                  <c:v>0.91669838408328197</c:v>
                </c:pt>
                <c:pt idx="12">
                  <c:v>-1.3365925617735277</c:v>
                </c:pt>
                <c:pt idx="13">
                  <c:v>2.7191021343287458</c:v>
                </c:pt>
                <c:pt idx="14">
                  <c:v>-0.11652385444408547</c:v>
                </c:pt>
                <c:pt idx="15">
                  <c:v>-0.3706235489662798</c:v>
                </c:pt>
                <c:pt idx="16">
                  <c:v>-1.106210663767647</c:v>
                </c:pt>
                <c:pt idx="17">
                  <c:v>0.75813771192655233</c:v>
                </c:pt>
                <c:pt idx="18">
                  <c:v>1.9493700452541014</c:v>
                </c:pt>
                <c:pt idx="19">
                  <c:v>0.3509622939152558</c:v>
                </c:pt>
                <c:pt idx="20">
                  <c:v>1.8097423650047988</c:v>
                </c:pt>
                <c:pt idx="21">
                  <c:v>-1.0562652673939452</c:v>
                </c:pt>
                <c:pt idx="22">
                  <c:v>-1.8434861285193143</c:v>
                </c:pt>
                <c:pt idx="23">
                  <c:v>-4.0897958165581887</c:v>
                </c:pt>
                <c:pt idx="24">
                  <c:v>-0.89395457451770455</c:v>
                </c:pt>
                <c:pt idx="25">
                  <c:v>-0.28682712157533585</c:v>
                </c:pt>
                <c:pt idx="26">
                  <c:v>-4.3583801144497086E-2</c:v>
                </c:pt>
                <c:pt idx="27">
                  <c:v>-1.2008314442781838</c:v>
                </c:pt>
                <c:pt idx="28">
                  <c:v>-1.7182389796476474</c:v>
                </c:pt>
                <c:pt idx="29">
                  <c:v>-1.715666161497774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3B1-4E3C-8694-E09B48756859}"/>
            </c:ext>
          </c:extLst>
        </c:ser>
        <c:ser>
          <c:idx val="8"/>
          <c:order val="7"/>
          <c:tx>
            <c:strRef>
              <c:f>PC_STAR!$AT$1</c:f>
              <c:strCache>
                <c:ptCount val="1"/>
                <c:pt idx="0">
                  <c:v>NLD</c:v>
                </c:pt>
              </c:strCache>
            </c:strRef>
          </c:tx>
          <c:cat>
            <c:numRef>
              <c:f>PC_STAR!$AL$2:$AL$31</c:f>
              <c:numCache>
                <c:formatCode>General</c:formatCode>
                <c:ptCount val="3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</c:numCache>
            </c:numRef>
          </c:cat>
          <c:val>
            <c:numRef>
              <c:f>PC_STAR!$AT$2:$AT$31</c:f>
              <c:numCache>
                <c:formatCode>0.00</c:formatCode>
                <c:ptCount val="30"/>
                <c:pt idx="1">
                  <c:v>2.3126627320876647</c:v>
                </c:pt>
                <c:pt idx="2">
                  <c:v>-1.1857083708451461</c:v>
                </c:pt>
                <c:pt idx="3">
                  <c:v>4.0675262128105419E-2</c:v>
                </c:pt>
                <c:pt idx="4">
                  <c:v>1.4033869541936552</c:v>
                </c:pt>
                <c:pt idx="5">
                  <c:v>0.9426586985372718</c:v>
                </c:pt>
                <c:pt idx="6">
                  <c:v>-1.9271929549195617</c:v>
                </c:pt>
                <c:pt idx="7">
                  <c:v>-0.36340910060825815</c:v>
                </c:pt>
                <c:pt idx="8">
                  <c:v>1.0920211816269971</c:v>
                </c:pt>
                <c:pt idx="9">
                  <c:v>1.9876666480462557</c:v>
                </c:pt>
                <c:pt idx="10">
                  <c:v>-0.14527238847355031</c:v>
                </c:pt>
                <c:pt idx="11">
                  <c:v>-6.0586804470107863E-2</c:v>
                </c:pt>
                <c:pt idx="12">
                  <c:v>-0.88331580284555999</c:v>
                </c:pt>
                <c:pt idx="13">
                  <c:v>-1.8070834589853333</c:v>
                </c:pt>
                <c:pt idx="14">
                  <c:v>-6.279129703910119E-2</c:v>
                </c:pt>
                <c:pt idx="15">
                  <c:v>-1.7918307341694202</c:v>
                </c:pt>
                <c:pt idx="16">
                  <c:v>1.2206521808566104</c:v>
                </c:pt>
                <c:pt idx="17">
                  <c:v>2.9131287843213336</c:v>
                </c:pt>
                <c:pt idx="18">
                  <c:v>-1.1379360162853264E-2</c:v>
                </c:pt>
                <c:pt idx="19">
                  <c:v>-0.4484328821695846</c:v>
                </c:pt>
                <c:pt idx="20">
                  <c:v>1.0894124482810359</c:v>
                </c:pt>
                <c:pt idx="21">
                  <c:v>-1.1968817397850025</c:v>
                </c:pt>
                <c:pt idx="22">
                  <c:v>-0.82505234995443111</c:v>
                </c:pt>
                <c:pt idx="23">
                  <c:v>-1.6522661096748257</c:v>
                </c:pt>
                <c:pt idx="24">
                  <c:v>0.41387806739700239</c:v>
                </c:pt>
                <c:pt idx="25">
                  <c:v>3.4157676589856995E-2</c:v>
                </c:pt>
                <c:pt idx="26">
                  <c:v>0.33363295403744403</c:v>
                </c:pt>
                <c:pt idx="27">
                  <c:v>-8.3085026060254058E-2</c:v>
                </c:pt>
                <c:pt idx="28">
                  <c:v>-0.40724313923218969</c:v>
                </c:pt>
                <c:pt idx="29">
                  <c:v>-3.4998106628783074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3B1-4E3C-8694-E09B48756859}"/>
            </c:ext>
          </c:extLst>
        </c:ser>
        <c:ser>
          <c:idx val="9"/>
          <c:order val="8"/>
          <c:tx>
            <c:strRef>
              <c:f>PC_STAR!$AU$1</c:f>
              <c:strCache>
                <c:ptCount val="1"/>
                <c:pt idx="0">
                  <c:v>PRT</c:v>
                </c:pt>
              </c:strCache>
            </c:strRef>
          </c:tx>
          <c:cat>
            <c:numRef>
              <c:f>PC_STAR!$AL$2:$AL$31</c:f>
              <c:numCache>
                <c:formatCode>General</c:formatCode>
                <c:ptCount val="3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</c:numCache>
            </c:numRef>
          </c:cat>
          <c:val>
            <c:numRef>
              <c:f>PC_STAR!$AU$2:$AU$31</c:f>
              <c:numCache>
                <c:formatCode>0.00</c:formatCode>
                <c:ptCount val="30"/>
                <c:pt idx="1">
                  <c:v>-3.0174803363980733</c:v>
                </c:pt>
                <c:pt idx="2">
                  <c:v>0.4219590338169113</c:v>
                </c:pt>
                <c:pt idx="3">
                  <c:v>2.9194669627920904</c:v>
                </c:pt>
                <c:pt idx="4">
                  <c:v>-0.96440679772465954</c:v>
                </c:pt>
                <c:pt idx="5">
                  <c:v>-0.57204639898334331</c:v>
                </c:pt>
                <c:pt idx="6">
                  <c:v>-0.83282401537703166</c:v>
                </c:pt>
                <c:pt idx="7">
                  <c:v>0.93462630985326611</c:v>
                </c:pt>
                <c:pt idx="8">
                  <c:v>-0.6077343041387504</c:v>
                </c:pt>
                <c:pt idx="9">
                  <c:v>-2.1065579279173297</c:v>
                </c:pt>
                <c:pt idx="10">
                  <c:v>-2.3871727733068409</c:v>
                </c:pt>
                <c:pt idx="11">
                  <c:v>-3.9245968582686364</c:v>
                </c:pt>
                <c:pt idx="12">
                  <c:v>-3.47294440931854</c:v>
                </c:pt>
                <c:pt idx="13">
                  <c:v>2.2473021459717879</c:v>
                </c:pt>
                <c:pt idx="14">
                  <c:v>1.1579591528980069</c:v>
                </c:pt>
                <c:pt idx="15">
                  <c:v>-1.6653929314501763</c:v>
                </c:pt>
                <c:pt idx="16">
                  <c:v>-0.2961998298272987</c:v>
                </c:pt>
                <c:pt idx="17">
                  <c:v>2.1078850866960908</c:v>
                </c:pt>
                <c:pt idx="18">
                  <c:v>0.25770715130519828</c:v>
                </c:pt>
                <c:pt idx="19">
                  <c:v>-0.48474744952842347</c:v>
                </c:pt>
                <c:pt idx="20">
                  <c:v>0.62313350086741282</c:v>
                </c:pt>
                <c:pt idx="21">
                  <c:v>-0.94125758961198736</c:v>
                </c:pt>
                <c:pt idx="22">
                  <c:v>-0.80911382661699516</c:v>
                </c:pt>
                <c:pt idx="23">
                  <c:v>-1.7917899876433903</c:v>
                </c:pt>
                <c:pt idx="24">
                  <c:v>-9.149386185688807E-2</c:v>
                </c:pt>
                <c:pt idx="25">
                  <c:v>-0.27762632801348142</c:v>
                </c:pt>
                <c:pt idx="26">
                  <c:v>-0.10695754915789543</c:v>
                </c:pt>
                <c:pt idx="27">
                  <c:v>-0.47426193240596332</c:v>
                </c:pt>
                <c:pt idx="28">
                  <c:v>-0.50784417484225597</c:v>
                </c:pt>
                <c:pt idx="29">
                  <c:v>-2.5609674675448586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3B1-4E3C-8694-E09B48756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1300432"/>
        <c:axId val="1"/>
      </c:lineChart>
      <c:catAx>
        <c:axId val="35130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35130043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fr-F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1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fr-FR"/>
              <a:t>Inflation CPI basis 100 in 1995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CPI!$A$14</c:f>
              <c:strCache>
                <c:ptCount val="1"/>
                <c:pt idx="0">
                  <c:v>Austria</c:v>
                </c:pt>
              </c:strCache>
            </c:strRef>
          </c:tx>
          <c:cat>
            <c:numRef>
              <c:f>CPI!$B$13:$AE$13</c:f>
              <c:numCache>
                <c:formatCode>General</c:formatCode>
                <c:ptCount val="3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</c:numCache>
            </c:numRef>
          </c:cat>
          <c:val>
            <c:numRef>
              <c:f>CPI!$B$14:$AE$14</c:f>
              <c:numCache>
                <c:formatCode>0.0</c:formatCode>
                <c:ptCount val="30"/>
                <c:pt idx="0">
                  <c:v>62.111781416578893</c:v>
                </c:pt>
                <c:pt idx="1">
                  <c:v>66.340025748241786</c:v>
                </c:pt>
                <c:pt idx="2">
                  <c:v>69.949035504910256</c:v>
                </c:pt>
                <c:pt idx="3">
                  <c:v>72.282336918935613</c:v>
                </c:pt>
                <c:pt idx="4">
                  <c:v>76.376520157043004</c:v>
                </c:pt>
                <c:pt idx="5">
                  <c:v>78.813027333567405</c:v>
                </c:pt>
                <c:pt idx="6">
                  <c:v>80.181301669379806</c:v>
                </c:pt>
                <c:pt idx="7">
                  <c:v>81.310181195271696</c:v>
                </c:pt>
                <c:pt idx="8">
                  <c:v>82.829540255567267</c:v>
                </c:pt>
                <c:pt idx="9">
                  <c:v>84.692563865215391</c:v>
                </c:pt>
                <c:pt idx="10">
                  <c:v>87.034377094704595</c:v>
                </c:pt>
                <c:pt idx="11">
                  <c:v>89.747518273803834</c:v>
                </c:pt>
                <c:pt idx="12">
                  <c:v>92.821347633183322</c:v>
                </c:pt>
                <c:pt idx="13">
                  <c:v>95.827082468852069</c:v>
                </c:pt>
                <c:pt idx="14">
                  <c:v>98.424250162256484</c:v>
                </c:pt>
                <c:pt idx="15">
                  <c:v>100</c:v>
                </c:pt>
                <c:pt idx="16">
                  <c:v>101.79173715513849</c:v>
                </c:pt>
                <c:pt idx="17">
                  <c:v>102.96955961994745</c:v>
                </c:pt>
                <c:pt idx="18">
                  <c:v>103.81861321246555</c:v>
                </c:pt>
                <c:pt idx="19">
                  <c:v>104.35272963282156</c:v>
                </c:pt>
                <c:pt idx="20">
                  <c:v>106.3976932980093</c:v>
                </c:pt>
                <c:pt idx="21">
                  <c:v>108.83952035919862</c:v>
                </c:pt>
                <c:pt idx="22">
                  <c:v>110.68871226871802</c:v>
                </c:pt>
                <c:pt idx="23">
                  <c:v>112.12401715130818</c:v>
                </c:pt>
                <c:pt idx="24">
                  <c:v>114.31048974858224</c:v>
                </c:pt>
                <c:pt idx="25">
                  <c:v>116.71933352484918</c:v>
                </c:pt>
                <c:pt idx="26">
                  <c:v>118.68769085086237</c:v>
                </c:pt>
                <c:pt idx="27">
                  <c:v>121.30188217519444</c:v>
                </c:pt>
                <c:pt idx="28">
                  <c:v>125.21199740389631</c:v>
                </c:pt>
                <c:pt idx="29">
                  <c:v>125.71738644706183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B5-4607-AA29-37BBB705CB57}"/>
            </c:ext>
          </c:extLst>
        </c:ser>
        <c:ser>
          <c:idx val="2"/>
          <c:order val="1"/>
          <c:tx>
            <c:strRef>
              <c:f>CPI!$A$15</c:f>
              <c:strCache>
                <c:ptCount val="1"/>
                <c:pt idx="0">
                  <c:v>Finland</c:v>
                </c:pt>
              </c:strCache>
            </c:strRef>
          </c:tx>
          <c:cat>
            <c:numRef>
              <c:f>CPI!$B$13:$AE$13</c:f>
              <c:numCache>
                <c:formatCode>General</c:formatCode>
                <c:ptCount val="3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</c:numCache>
            </c:numRef>
          </c:cat>
          <c:val>
            <c:numRef>
              <c:f>CPI!$B$15:$AE$15</c:f>
              <c:numCache>
                <c:formatCode>0.0</c:formatCode>
                <c:ptCount val="30"/>
                <c:pt idx="0">
                  <c:v>47.269266541215146</c:v>
                </c:pt>
                <c:pt idx="1">
                  <c:v>52.941621785304868</c:v>
                </c:pt>
                <c:pt idx="2">
                  <c:v>57.865593839897912</c:v>
                </c:pt>
                <c:pt idx="3">
                  <c:v>62.725758657236177</c:v>
                </c:pt>
                <c:pt idx="4">
                  <c:v>67.116561763242714</c:v>
                </c:pt>
                <c:pt idx="5">
                  <c:v>71.022862457551966</c:v>
                </c:pt>
                <c:pt idx="6">
                  <c:v>73.083079185862914</c:v>
                </c:pt>
                <c:pt idx="7">
                  <c:v>76.065797157874243</c:v>
                </c:pt>
                <c:pt idx="8">
                  <c:v>79.972097852183509</c:v>
                </c:pt>
                <c:pt idx="9">
                  <c:v>85.22808383622089</c:v>
                </c:pt>
                <c:pt idx="10">
                  <c:v>89.452339238206477</c:v>
                </c:pt>
                <c:pt idx="11">
                  <c:v>93.176951528129266</c:v>
                </c:pt>
                <c:pt idx="12">
                  <c:v>95.847122185451965</c:v>
                </c:pt>
                <c:pt idx="13">
                  <c:v>97.954923972054601</c:v>
                </c:pt>
                <c:pt idx="14">
                  <c:v>99.00936560465469</c:v>
                </c:pt>
                <c:pt idx="15">
                  <c:v>100</c:v>
                </c:pt>
                <c:pt idx="16">
                  <c:v>101.0685008543681</c:v>
                </c:pt>
                <c:pt idx="17">
                  <c:v>102.30138645556204</c:v>
                </c:pt>
                <c:pt idx="18">
                  <c:v>103.68243462461879</c:v>
                </c:pt>
                <c:pt idx="19">
                  <c:v>105.04726061471243</c:v>
                </c:pt>
                <c:pt idx="20">
                  <c:v>108.14785975385549</c:v>
                </c:pt>
                <c:pt idx="21">
                  <c:v>111.02891873769818</c:v>
                </c:pt>
                <c:pt idx="22">
                  <c:v>113.25352021283499</c:v>
                </c:pt>
                <c:pt idx="23">
                  <c:v>114.72216814829235</c:v>
                </c:pt>
                <c:pt idx="24">
                  <c:v>114.88330845932559</c:v>
                </c:pt>
                <c:pt idx="25">
                  <c:v>115.7755283022949</c:v>
                </c:pt>
                <c:pt idx="26">
                  <c:v>117.2560725023252</c:v>
                </c:pt>
                <c:pt idx="27">
                  <c:v>119.11297125429887</c:v>
                </c:pt>
                <c:pt idx="28">
                  <c:v>123.75900330932453</c:v>
                </c:pt>
                <c:pt idx="29">
                  <c:v>125.73919062141761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B5-4607-AA29-37BBB705CB57}"/>
            </c:ext>
          </c:extLst>
        </c:ser>
        <c:ser>
          <c:idx val="3"/>
          <c:order val="2"/>
          <c:tx>
            <c:strRef>
              <c:f>CPI!$A$16</c:f>
              <c:strCache>
                <c:ptCount val="1"/>
                <c:pt idx="0">
                  <c:v>France</c:v>
                </c:pt>
              </c:strCache>
            </c:strRef>
          </c:tx>
          <c:cat>
            <c:numRef>
              <c:f>CPI!$B$13:$AE$13</c:f>
              <c:numCache>
                <c:formatCode>General</c:formatCode>
                <c:ptCount val="3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</c:numCache>
            </c:numRef>
          </c:cat>
          <c:val>
            <c:numRef>
              <c:f>CPI!$B$16:$AE$16</c:f>
              <c:numCache>
                <c:formatCode>0.0</c:formatCode>
                <c:ptCount val="30"/>
                <c:pt idx="0">
                  <c:v>48.627764455102586</c:v>
                </c:pt>
                <c:pt idx="1">
                  <c:v>55.111111111111114</c:v>
                </c:pt>
                <c:pt idx="2">
                  <c:v>61.712763122835071</c:v>
                </c:pt>
                <c:pt idx="3">
                  <c:v>67.550226485478277</c:v>
                </c:pt>
                <c:pt idx="4">
                  <c:v>72.733280042632558</c:v>
                </c:pt>
                <c:pt idx="5">
                  <c:v>76.97521982414068</c:v>
                </c:pt>
                <c:pt idx="6">
                  <c:v>78.928856914468426</c:v>
                </c:pt>
                <c:pt idx="7">
                  <c:v>81.525179856115102</c:v>
                </c:pt>
                <c:pt idx="8">
                  <c:v>83.727151612043698</c:v>
                </c:pt>
                <c:pt idx="9">
                  <c:v>86.656008526512124</c:v>
                </c:pt>
                <c:pt idx="10">
                  <c:v>89.584865440980536</c:v>
                </c:pt>
                <c:pt idx="11">
                  <c:v>92.466826538768984</c:v>
                </c:pt>
                <c:pt idx="12">
                  <c:v>94.653876898481201</c:v>
                </c:pt>
                <c:pt idx="13">
                  <c:v>96.648014921396225</c:v>
                </c:pt>
                <c:pt idx="14">
                  <c:v>98.253130828670393</c:v>
                </c:pt>
                <c:pt idx="15">
                  <c:v>100</c:v>
                </c:pt>
                <c:pt idx="16">
                  <c:v>102.08473221422862</c:v>
                </c:pt>
                <c:pt idx="17">
                  <c:v>103.39461763922195</c:v>
                </c:pt>
                <c:pt idx="18">
                  <c:v>104.08313349320544</c:v>
                </c:pt>
                <c:pt idx="19">
                  <c:v>104.66826538768986</c:v>
                </c:pt>
                <c:pt idx="20">
                  <c:v>106.58140154543032</c:v>
                </c:pt>
                <c:pt idx="21">
                  <c:v>108.47961630695444</c:v>
                </c:pt>
                <c:pt idx="22">
                  <c:v>110.58140154543032</c:v>
                </c:pt>
                <c:pt idx="23">
                  <c:v>112.98054889421796</c:v>
                </c:pt>
                <c:pt idx="24">
                  <c:v>115.62589928057554</c:v>
                </c:pt>
                <c:pt idx="25">
                  <c:v>117.82254196642685</c:v>
                </c:pt>
                <c:pt idx="26">
                  <c:v>120.07567279509726</c:v>
                </c:pt>
                <c:pt idx="27">
                  <c:v>122.00479616306954</c:v>
                </c:pt>
                <c:pt idx="28">
                  <c:v>125.85877964295231</c:v>
                </c:pt>
                <c:pt idx="29">
                  <c:v>125.98880895283773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B5-4607-AA29-37BBB705CB57}"/>
            </c:ext>
          </c:extLst>
        </c:ser>
        <c:ser>
          <c:idx val="4"/>
          <c:order val="3"/>
          <c:tx>
            <c:strRef>
              <c:f>CPI!$A$17</c:f>
              <c:strCache>
                <c:ptCount val="1"/>
                <c:pt idx="0">
                  <c:v>Germany</c:v>
                </c:pt>
              </c:strCache>
            </c:strRef>
          </c:tx>
          <c:cat>
            <c:numRef>
              <c:f>CPI!$B$13:$AE$13</c:f>
              <c:numCache>
                <c:formatCode>General</c:formatCode>
                <c:ptCount val="3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</c:numCache>
            </c:numRef>
          </c:cat>
          <c:val>
            <c:numRef>
              <c:f>CPI!$B$17:$AE$17</c:f>
              <c:numCache>
                <c:formatCode>0.0</c:formatCode>
                <c:ptCount val="30"/>
                <c:pt idx="0">
                  <c:v>65.179466084443462</c:v>
                </c:pt>
                <c:pt idx="1">
                  <c:v>69.301437627229475</c:v>
                </c:pt>
                <c:pt idx="2">
                  <c:v>72.944551677583362</c:v>
                </c:pt>
                <c:pt idx="3">
                  <c:v>75.339893891930103</c:v>
                </c:pt>
                <c:pt idx="4">
                  <c:v>77.144574882131451</c:v>
                </c:pt>
                <c:pt idx="5">
                  <c:v>78.753071965741668</c:v>
                </c:pt>
                <c:pt idx="6">
                  <c:v>78.65392526026011</c:v>
                </c:pt>
                <c:pt idx="7">
                  <c:v>78.844835405921373</c:v>
                </c:pt>
                <c:pt idx="8">
                  <c:v>79.848959486968525</c:v>
                </c:pt>
                <c:pt idx="9">
                  <c:v>82.06710333407166</c:v>
                </c:pt>
                <c:pt idx="10">
                  <c:v>84.272590154943089</c:v>
                </c:pt>
                <c:pt idx="11">
                  <c:v>87.199527471020687</c:v>
                </c:pt>
                <c:pt idx="12">
                  <c:v>91.599953590903809</c:v>
                </c:pt>
                <c:pt idx="13">
                  <c:v>95.699775337784388</c:v>
                </c:pt>
                <c:pt idx="14">
                  <c:v>98.299739476210064</c:v>
                </c:pt>
                <c:pt idx="15">
                  <c:v>100</c:v>
                </c:pt>
                <c:pt idx="16">
                  <c:v>101.1929247223365</c:v>
                </c:pt>
                <c:pt idx="17">
                  <c:v>102.74341043571813</c:v>
                </c:pt>
                <c:pt idx="18">
                  <c:v>103.36254996888481</c:v>
                </c:pt>
                <c:pt idx="19">
                  <c:v>104.01966058074656</c:v>
                </c:pt>
                <c:pt idx="20">
                  <c:v>105.47521859739055</c:v>
                </c:pt>
                <c:pt idx="21">
                  <c:v>107.48346675948486</c:v>
                </c:pt>
                <c:pt idx="22">
                  <c:v>108.93902477612886</c:v>
                </c:pt>
                <c:pt idx="23">
                  <c:v>110.06233585419108</c:v>
                </c:pt>
                <c:pt idx="24">
                  <c:v>112.03261293759033</c:v>
                </c:pt>
                <c:pt idx="25">
                  <c:v>114.1832526447911</c:v>
                </c:pt>
                <c:pt idx="26">
                  <c:v>116.21997911590671</c:v>
                </c:pt>
                <c:pt idx="27">
                  <c:v>118.86529759832926</c:v>
                </c:pt>
                <c:pt idx="28">
                  <c:v>122.13924838359229</c:v>
                </c:pt>
                <c:pt idx="29">
                  <c:v>122.23417608032992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B5-4607-AA29-37BBB705CB57}"/>
            </c:ext>
          </c:extLst>
        </c:ser>
        <c:ser>
          <c:idx val="5"/>
          <c:order val="4"/>
          <c:tx>
            <c:strRef>
              <c:f>CPI!$A$18</c:f>
              <c:strCache>
                <c:ptCount val="1"/>
                <c:pt idx="0">
                  <c:v>Ireland</c:v>
                </c:pt>
              </c:strCache>
            </c:strRef>
          </c:tx>
          <c:cat>
            <c:numRef>
              <c:f>CPI!$B$13:$AE$13</c:f>
              <c:numCache>
                <c:formatCode>General</c:formatCode>
                <c:ptCount val="3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</c:numCache>
            </c:numRef>
          </c:cat>
          <c:val>
            <c:numRef>
              <c:f>CPI!$B$18:$AE$18</c:f>
              <c:numCache>
                <c:formatCode>0.0</c:formatCode>
                <c:ptCount val="30"/>
                <c:pt idx="0">
                  <c:v>42.454625209356379</c:v>
                </c:pt>
                <c:pt idx="1">
                  <c:v>51.048775763652309</c:v>
                </c:pt>
                <c:pt idx="2">
                  <c:v>59.824083674190199</c:v>
                </c:pt>
                <c:pt idx="3">
                  <c:v>66.043819571830596</c:v>
                </c:pt>
                <c:pt idx="4">
                  <c:v>71.747427907347699</c:v>
                </c:pt>
                <c:pt idx="5">
                  <c:v>75.67022525037315</c:v>
                </c:pt>
                <c:pt idx="6">
                  <c:v>77.970581868313403</c:v>
                </c:pt>
                <c:pt idx="7">
                  <c:v>80.430448108101942</c:v>
                </c:pt>
                <c:pt idx="8">
                  <c:v>82.171381695131529</c:v>
                </c:pt>
                <c:pt idx="9">
                  <c:v>85.450443778555069</c:v>
                </c:pt>
                <c:pt idx="10">
                  <c:v>88.319338262940207</c:v>
                </c:pt>
                <c:pt idx="11">
                  <c:v>91.085690847565758</c:v>
                </c:pt>
                <c:pt idx="12">
                  <c:v>93.954585331950895</c:v>
                </c:pt>
                <c:pt idx="13">
                  <c:v>95.286490674383899</c:v>
                </c:pt>
                <c:pt idx="14">
                  <c:v>97.541273114653237</c:v>
                </c:pt>
                <c:pt idx="15">
                  <c:v>100</c:v>
                </c:pt>
                <c:pt idx="16">
                  <c:v>102.15565860383506</c:v>
                </c:pt>
                <c:pt idx="17">
                  <c:v>103.43629299638823</c:v>
                </c:pt>
                <c:pt idx="18">
                  <c:v>105.63980448677779</c:v>
                </c:pt>
                <c:pt idx="19">
                  <c:v>108.24778680399685</c:v>
                </c:pt>
                <c:pt idx="20">
                  <c:v>113.93544417732913</c:v>
                </c:pt>
                <c:pt idx="21">
                  <c:v>118.47691098223747</c:v>
                </c:pt>
                <c:pt idx="22">
                  <c:v>124.07455935466965</c:v>
                </c:pt>
                <c:pt idx="23">
                  <c:v>129.03189053082522</c:v>
                </c:pt>
                <c:pt idx="24">
                  <c:v>131.99876949720289</c:v>
                </c:pt>
                <c:pt idx="25">
                  <c:v>134.87677881712222</c:v>
                </c:pt>
                <c:pt idx="26">
                  <c:v>138.51929496747141</c:v>
                </c:pt>
                <c:pt idx="27">
                  <c:v>142.49792067814374</c:v>
                </c:pt>
                <c:pt idx="28">
                  <c:v>146.92659139331653</c:v>
                </c:pt>
                <c:pt idx="29">
                  <c:v>144.42001162141528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B5-4607-AA29-37BBB705CB57}"/>
            </c:ext>
          </c:extLst>
        </c:ser>
        <c:ser>
          <c:idx val="6"/>
          <c:order val="5"/>
          <c:tx>
            <c:strRef>
              <c:f>CPI!$A$19</c:f>
              <c:strCache>
                <c:ptCount val="1"/>
                <c:pt idx="0">
                  <c:v>Italy</c:v>
                </c:pt>
              </c:strCache>
            </c:strRef>
          </c:tx>
          <c:cat>
            <c:numRef>
              <c:f>CPI!$B$13:$AE$13</c:f>
              <c:numCache>
                <c:formatCode>General</c:formatCode>
                <c:ptCount val="3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</c:numCache>
            </c:numRef>
          </c:cat>
          <c:val>
            <c:numRef>
              <c:f>CPI!$B$19:$AE$19</c:f>
              <c:numCache>
                <c:formatCode>0.0</c:formatCode>
                <c:ptCount val="30"/>
                <c:pt idx="0">
                  <c:v>30.818892669626159</c:v>
                </c:pt>
                <c:pt idx="1">
                  <c:v>36.831016066881489</c:v>
                </c:pt>
                <c:pt idx="2">
                  <c:v>42.89384140433107</c:v>
                </c:pt>
                <c:pt idx="3">
                  <c:v>49.198909344930925</c:v>
                </c:pt>
                <c:pt idx="4">
                  <c:v>54.483178222953335</c:v>
                </c:pt>
                <c:pt idx="5">
                  <c:v>59.517317529350791</c:v>
                </c:pt>
                <c:pt idx="6">
                  <c:v>62.98195010929085</c:v>
                </c:pt>
                <c:pt idx="7">
                  <c:v>65.954210514455681</c:v>
                </c:pt>
                <c:pt idx="8">
                  <c:v>69.311805665096784</c:v>
                </c:pt>
                <c:pt idx="9">
                  <c:v>73.662032133762978</c:v>
                </c:pt>
                <c:pt idx="10">
                  <c:v>78.154224034973069</c:v>
                </c:pt>
                <c:pt idx="11">
                  <c:v>83.017103454492187</c:v>
                </c:pt>
                <c:pt idx="12">
                  <c:v>87.170155711291883</c:v>
                </c:pt>
                <c:pt idx="13">
                  <c:v>91.089979043198056</c:v>
                </c:pt>
                <c:pt idx="14">
                  <c:v>94.883610879509632</c:v>
                </c:pt>
                <c:pt idx="15">
                  <c:v>100</c:v>
                </c:pt>
                <c:pt idx="16">
                  <c:v>103.98404578948555</c:v>
                </c:pt>
                <c:pt idx="17">
                  <c:v>105.95466119836851</c:v>
                </c:pt>
                <c:pt idx="18">
                  <c:v>108.05146810284607</c:v>
                </c:pt>
                <c:pt idx="19">
                  <c:v>109.84180994659395</c:v>
                </c:pt>
                <c:pt idx="20">
                  <c:v>112.67097820943282</c:v>
                </c:pt>
                <c:pt idx="21">
                  <c:v>115.28832503323791</c:v>
                </c:pt>
                <c:pt idx="22">
                  <c:v>118.29664015142978</c:v>
                </c:pt>
                <c:pt idx="23">
                  <c:v>121.62268742817224</c:v>
                </c:pt>
                <c:pt idx="24">
                  <c:v>124.38875994321383</c:v>
                </c:pt>
                <c:pt idx="25">
                  <c:v>127.1322982626135</c:v>
                </c:pt>
                <c:pt idx="26">
                  <c:v>129.95019942763142</c:v>
                </c:pt>
                <c:pt idx="27">
                  <c:v>132.5990941253352</c:v>
                </c:pt>
                <c:pt idx="28">
                  <c:v>137.23888500799964</c:v>
                </c:pt>
                <c:pt idx="29">
                  <c:v>138.28785181512947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B5-4607-AA29-37BBB705CB57}"/>
            </c:ext>
          </c:extLst>
        </c:ser>
        <c:ser>
          <c:idx val="7"/>
          <c:order val="6"/>
          <c:tx>
            <c:strRef>
              <c:f>CPI!$A$20</c:f>
              <c:strCache>
                <c:ptCount val="1"/>
                <c:pt idx="0">
                  <c:v>Netherlands</c:v>
                </c:pt>
              </c:strCache>
            </c:strRef>
          </c:tx>
          <c:cat>
            <c:numRef>
              <c:f>CPI!$B$13:$AE$13</c:f>
              <c:numCache>
                <c:formatCode>General</c:formatCode>
                <c:ptCount val="3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</c:numCache>
            </c:numRef>
          </c:cat>
          <c:val>
            <c:numRef>
              <c:f>CPI!$B$20:$AE$20</c:f>
              <c:numCache>
                <c:formatCode>0.0</c:formatCode>
                <c:ptCount val="30"/>
                <c:pt idx="0">
                  <c:v>68.895208397382419</c:v>
                </c:pt>
                <c:pt idx="1">
                  <c:v>73.580306557161052</c:v>
                </c:pt>
                <c:pt idx="2">
                  <c:v>77.921735693267166</c:v>
                </c:pt>
                <c:pt idx="3">
                  <c:v>80.181386973516624</c:v>
                </c:pt>
                <c:pt idx="4">
                  <c:v>82.907681496771929</c:v>
                </c:pt>
                <c:pt idx="5">
                  <c:v>84.813781896438158</c:v>
                </c:pt>
                <c:pt idx="6">
                  <c:v>84.813781896438158</c:v>
                </c:pt>
                <c:pt idx="7">
                  <c:v>83.966138170319297</c:v>
                </c:pt>
                <c:pt idx="8">
                  <c:v>84.385568096973955</c:v>
                </c:pt>
                <c:pt idx="9">
                  <c:v>85.314462646580878</c:v>
                </c:pt>
                <c:pt idx="10">
                  <c:v>87.446747771092276</c:v>
                </c:pt>
                <c:pt idx="11">
                  <c:v>90.157670516930921</c:v>
                </c:pt>
                <c:pt idx="12">
                  <c:v>93.0431727348588</c:v>
                </c:pt>
                <c:pt idx="13">
                  <c:v>95.462031709780845</c:v>
                </c:pt>
                <c:pt idx="14">
                  <c:v>98.039000395274286</c:v>
                </c:pt>
                <c:pt idx="15">
                  <c:v>100</c:v>
                </c:pt>
                <c:pt idx="16">
                  <c:v>101.42847731564848</c:v>
                </c:pt>
                <c:pt idx="17">
                  <c:v>103.31371601739208</c:v>
                </c:pt>
                <c:pt idx="18">
                  <c:v>105.14844745048093</c:v>
                </c:pt>
                <c:pt idx="19">
                  <c:v>107.28622249549828</c:v>
                </c:pt>
                <c:pt idx="20">
                  <c:v>109.7984101190215</c:v>
                </c:pt>
                <c:pt idx="21">
                  <c:v>115.40471693969872</c:v>
                </c:pt>
                <c:pt idx="22">
                  <c:v>119.8186130264834</c:v>
                </c:pt>
                <c:pt idx="23">
                  <c:v>122.4987922174887</c:v>
                </c:pt>
                <c:pt idx="24">
                  <c:v>124.18858974922043</c:v>
                </c:pt>
                <c:pt idx="25">
                  <c:v>126.05406473714262</c:v>
                </c:pt>
                <c:pt idx="26">
                  <c:v>128.13584259299927</c:v>
                </c:pt>
                <c:pt idx="27">
                  <c:v>130.17260310070711</c:v>
                </c:pt>
                <c:pt idx="28">
                  <c:v>133.04383152531955</c:v>
                </c:pt>
                <c:pt idx="29">
                  <c:v>134.33615881242039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B5-4607-AA29-37BBB705CB57}"/>
            </c:ext>
          </c:extLst>
        </c:ser>
        <c:ser>
          <c:idx val="8"/>
          <c:order val="7"/>
          <c:tx>
            <c:strRef>
              <c:f>CPI!$A$21</c:f>
              <c:strCache>
                <c:ptCount val="1"/>
                <c:pt idx="0">
                  <c:v>Portugal</c:v>
                </c:pt>
              </c:strCache>
            </c:strRef>
          </c:tx>
          <c:cat>
            <c:numRef>
              <c:f>CPI!$B$13:$AE$13</c:f>
              <c:numCache>
                <c:formatCode>General</c:formatCode>
                <c:ptCount val="3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</c:numCache>
            </c:numRef>
          </c:cat>
          <c:val>
            <c:numRef>
              <c:f>CPI!$B$21:$AE$21</c:f>
              <c:numCache>
                <c:formatCode>0.0</c:formatCode>
                <c:ptCount val="30"/>
                <c:pt idx="0">
                  <c:v>14.536651278009233</c:v>
                </c:pt>
                <c:pt idx="1">
                  <c:v>17.610629433622339</c:v>
                </c:pt>
                <c:pt idx="2">
                  <c:v>21.613557031865778</c:v>
                </c:pt>
                <c:pt idx="3">
                  <c:v>27.039747776151334</c:v>
                </c:pt>
                <c:pt idx="4">
                  <c:v>34.963405021956987</c:v>
                </c:pt>
                <c:pt idx="5">
                  <c:v>41.722778966332619</c:v>
                </c:pt>
                <c:pt idx="6">
                  <c:v>46.590474045715574</c:v>
                </c:pt>
                <c:pt idx="7">
                  <c:v>50.970611417633151</c:v>
                </c:pt>
                <c:pt idx="8">
                  <c:v>55.854070487557706</c:v>
                </c:pt>
                <c:pt idx="9">
                  <c:v>62.898322261006648</c:v>
                </c:pt>
                <c:pt idx="10">
                  <c:v>71.307285215628866</c:v>
                </c:pt>
                <c:pt idx="11">
                  <c:v>79.456142326314605</c:v>
                </c:pt>
                <c:pt idx="12">
                  <c:v>86.498142101114738</c:v>
                </c:pt>
                <c:pt idx="13">
                  <c:v>91.628195023082981</c:v>
                </c:pt>
                <c:pt idx="14">
                  <c:v>96.182862290282628</c:v>
                </c:pt>
                <c:pt idx="15">
                  <c:v>100</c:v>
                </c:pt>
                <c:pt idx="16">
                  <c:v>102.93435423938746</c:v>
                </c:pt>
                <c:pt idx="17">
                  <c:v>104.88233307060015</c:v>
                </c:pt>
                <c:pt idx="18">
                  <c:v>107.20414367751378</c:v>
                </c:pt>
                <c:pt idx="19">
                  <c:v>109.52820628307623</c:v>
                </c:pt>
                <c:pt idx="20">
                  <c:v>112.59993244004053</c:v>
                </c:pt>
                <c:pt idx="21">
                  <c:v>117.56558946064632</c:v>
                </c:pt>
                <c:pt idx="22">
                  <c:v>121.88942686634388</c:v>
                </c:pt>
                <c:pt idx="23">
                  <c:v>125.86082648350411</c:v>
                </c:pt>
                <c:pt idx="24">
                  <c:v>129.01812858912285</c:v>
                </c:pt>
                <c:pt idx="25">
                  <c:v>131.76218894268663</c:v>
                </c:pt>
                <c:pt idx="26">
                  <c:v>135.77299853620087</c:v>
                </c:pt>
                <c:pt idx="27">
                  <c:v>139.06204256277445</c:v>
                </c:pt>
                <c:pt idx="28">
                  <c:v>142.74180835491498</c:v>
                </c:pt>
                <c:pt idx="29">
                  <c:v>141.46042112374732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0B5-4607-AA29-37BBB705CB57}"/>
            </c:ext>
          </c:extLst>
        </c:ser>
        <c:ser>
          <c:idx val="9"/>
          <c:order val="8"/>
          <c:tx>
            <c:strRef>
              <c:f>CPI!$A$22</c:f>
              <c:strCache>
                <c:ptCount val="1"/>
                <c:pt idx="0">
                  <c:v>Spain</c:v>
                </c:pt>
              </c:strCache>
            </c:strRef>
          </c:tx>
          <c:cat>
            <c:numRef>
              <c:f>CPI!$B$13:$AE$13</c:f>
              <c:numCache>
                <c:formatCode>General</c:formatCode>
                <c:ptCount val="3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</c:numCache>
            </c:numRef>
          </c:cat>
          <c:val>
            <c:numRef>
              <c:f>CPI!$B$22:$AE$22</c:f>
              <c:numCache>
                <c:formatCode>0.0</c:formatCode>
                <c:ptCount val="30"/>
                <c:pt idx="0">
                  <c:v>31.558792782146266</c:v>
                </c:pt>
                <c:pt idx="1">
                  <c:v>36.150629516840141</c:v>
                </c:pt>
                <c:pt idx="2">
                  <c:v>41.362892595791102</c:v>
                </c:pt>
                <c:pt idx="3">
                  <c:v>46.397891004954317</c:v>
                </c:pt>
                <c:pt idx="4">
                  <c:v>51.631744011635838</c:v>
                </c:pt>
                <c:pt idx="5">
                  <c:v>56.182673514840232</c:v>
                </c:pt>
                <c:pt idx="6">
                  <c:v>61.123358029180487</c:v>
                </c:pt>
                <c:pt idx="7">
                  <c:v>64.331166765147032</c:v>
                </c:pt>
                <c:pt idx="8">
                  <c:v>67.443525294304806</c:v>
                </c:pt>
                <c:pt idx="9">
                  <c:v>72.023998909140488</c:v>
                </c:pt>
                <c:pt idx="10">
                  <c:v>76.864687968728703</c:v>
                </c:pt>
                <c:pt idx="11">
                  <c:v>81.426980591791292</c:v>
                </c:pt>
                <c:pt idx="12">
                  <c:v>87.24489795918366</c:v>
                </c:pt>
                <c:pt idx="13">
                  <c:v>91.231080405436117</c:v>
                </c:pt>
                <c:pt idx="14">
                  <c:v>95.535430207717837</c:v>
                </c:pt>
                <c:pt idx="15">
                  <c:v>100</c:v>
                </c:pt>
                <c:pt idx="16">
                  <c:v>103.59870005908822</c:v>
                </c:pt>
                <c:pt idx="17">
                  <c:v>105.54292986682424</c:v>
                </c:pt>
                <c:pt idx="18">
                  <c:v>107.40420889959546</c:v>
                </c:pt>
                <c:pt idx="19">
                  <c:v>109.80523612563064</c:v>
                </c:pt>
                <c:pt idx="20">
                  <c:v>113.63119858188264</c:v>
                </c:pt>
                <c:pt idx="21">
                  <c:v>116.84355256579246</c:v>
                </c:pt>
                <c:pt idx="22">
                  <c:v>121.03654379346392</c:v>
                </c:pt>
                <c:pt idx="23">
                  <c:v>124.79091859460934</c:v>
                </c:pt>
                <c:pt idx="24">
                  <c:v>128.60097268305987</c:v>
                </c:pt>
                <c:pt idx="25">
                  <c:v>132.95077496477433</c:v>
                </c:pt>
                <c:pt idx="26">
                  <c:v>137.68805963365304</c:v>
                </c:pt>
                <c:pt idx="27">
                  <c:v>141.60265442479886</c:v>
                </c:pt>
                <c:pt idx="28">
                  <c:v>147.45011590382256</c:v>
                </c:pt>
                <c:pt idx="29">
                  <c:v>147.07286032453069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0B5-4607-AA29-37BBB705C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877600"/>
        <c:axId val="1"/>
      </c:lineChart>
      <c:catAx>
        <c:axId val="11787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11787760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fr-F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1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fr-FR"/>
              <a:t>Taux de change vis-à-vis du dollar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xr!$B$56</c:f>
              <c:strCache>
                <c:ptCount val="1"/>
                <c:pt idx="0">
                  <c:v>Austria</c:v>
                </c:pt>
              </c:strCache>
            </c:strRef>
          </c:tx>
          <c:cat>
            <c:numRef>
              <c:f>xr!$C$55:$AK$55</c:f>
              <c:numCache>
                <c:formatCode>General</c:formatCode>
                <c:ptCount val="35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</c:numCache>
            </c:numRef>
          </c:cat>
          <c:val>
            <c:numRef>
              <c:f>xr!$C$56:$AK$56</c:f>
              <c:numCache>
                <c:formatCode>0.00</c:formatCode>
                <c:ptCount val="35"/>
                <c:pt idx="0">
                  <c:v>1.266039500107798</c:v>
                </c:pt>
                <c:pt idx="1">
                  <c:v>1.303682816992846</c:v>
                </c:pt>
                <c:pt idx="2">
                  <c:v>1.2008447005758109</c:v>
                </c:pt>
                <c:pt idx="3">
                  <c:v>1.055957476702301</c:v>
                </c:pt>
                <c:pt idx="4">
                  <c:v>0.97155403588584566</c:v>
                </c:pt>
                <c:pt idx="5">
                  <c:v>0.94041069841016045</c:v>
                </c:pt>
                <c:pt idx="6">
                  <c:v>1.1572028468371569</c:v>
                </c:pt>
                <c:pt idx="7">
                  <c:v>1.239728906104276</c:v>
                </c:pt>
                <c:pt idx="8">
                  <c:v>1.3057848787211519</c:v>
                </c:pt>
                <c:pt idx="9">
                  <c:v>1.45394419695307</c:v>
                </c:pt>
                <c:pt idx="10">
                  <c:v>1.503248475687303</c:v>
                </c:pt>
                <c:pt idx="11">
                  <c:v>1.109575493751348</c:v>
                </c:pt>
                <c:pt idx="12">
                  <c:v>0.91883352833877163</c:v>
                </c:pt>
                <c:pt idx="13">
                  <c:v>0.89712554716588055</c:v>
                </c:pt>
                <c:pt idx="14">
                  <c:v>0.9615009604926249</c:v>
                </c:pt>
                <c:pt idx="15">
                  <c:v>0.82623440864903597</c:v>
                </c:pt>
                <c:pt idx="16">
                  <c:v>0.8480916666666668</c:v>
                </c:pt>
                <c:pt idx="17">
                  <c:v>0.79874166666666679</c:v>
                </c:pt>
                <c:pt idx="18">
                  <c:v>0.84539166666666665</c:v>
                </c:pt>
                <c:pt idx="19">
                  <c:v>0.82989166666666669</c:v>
                </c:pt>
                <c:pt idx="20">
                  <c:v>0.73276666666666668</c:v>
                </c:pt>
                <c:pt idx="21">
                  <c:v>0.76879166666666665</c:v>
                </c:pt>
                <c:pt idx="22">
                  <c:v>0.88640000000000008</c:v>
                </c:pt>
                <c:pt idx="23">
                  <c:v>0.89938333333333331</c:v>
                </c:pt>
                <c:pt idx="24">
                  <c:v>0.93853333333333311</c:v>
                </c:pt>
                <c:pt idx="25">
                  <c:v>1.085083333333333</c:v>
                </c:pt>
                <c:pt idx="26">
                  <c:v>1.116625</c:v>
                </c:pt>
                <c:pt idx="27">
                  <c:v>1.061066666666667</c:v>
                </c:pt>
                <c:pt idx="28">
                  <c:v>0.88515833333333338</c:v>
                </c:pt>
                <c:pt idx="29">
                  <c:v>0.80485833333333323</c:v>
                </c:pt>
                <c:pt idx="30">
                  <c:v>0.80462499999999981</c:v>
                </c:pt>
                <c:pt idx="31">
                  <c:v>0.79669999999999996</c:v>
                </c:pt>
                <c:pt idx="32">
                  <c:v>0.73049166666666665</c:v>
                </c:pt>
                <c:pt idx="33">
                  <c:v>0.68397500000000011</c:v>
                </c:pt>
                <c:pt idx="34">
                  <c:v>0.71980829999999996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88-4B56-9474-700CC95B6BC4}"/>
            </c:ext>
          </c:extLst>
        </c:ser>
        <c:ser>
          <c:idx val="1"/>
          <c:order val="1"/>
          <c:tx>
            <c:strRef>
              <c:f>xr!$B$57</c:f>
              <c:strCache>
                <c:ptCount val="1"/>
                <c:pt idx="0">
                  <c:v>Belgium</c:v>
                </c:pt>
              </c:strCache>
            </c:strRef>
          </c:tx>
          <c:cat>
            <c:numRef>
              <c:f>xr!$C$55:$AK$55</c:f>
              <c:numCache>
                <c:formatCode>General</c:formatCode>
                <c:ptCount val="35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</c:numCache>
            </c:numRef>
          </c:cat>
          <c:val>
            <c:numRef>
              <c:f>xr!$C$57:$AK$57</c:f>
              <c:numCache>
                <c:formatCode>0.00</c:formatCode>
                <c:ptCount val="35"/>
                <c:pt idx="0">
                  <c:v>0.91194346870798737</c:v>
                </c:pt>
                <c:pt idx="1">
                  <c:v>0.95711834519503869</c:v>
                </c:pt>
                <c:pt idx="2">
                  <c:v>0.88851629114929231</c:v>
                </c:pt>
                <c:pt idx="3">
                  <c:v>0.78086811486063856</c:v>
                </c:pt>
                <c:pt idx="4">
                  <c:v>0.7266515286354206</c:v>
                </c:pt>
                <c:pt idx="5">
                  <c:v>0.72515404516785287</c:v>
                </c:pt>
                <c:pt idx="6">
                  <c:v>0.9206145776266178</c:v>
                </c:pt>
                <c:pt idx="7">
                  <c:v>1.1328246558204991</c:v>
                </c:pt>
                <c:pt idx="8">
                  <c:v>1.267485789503692</c:v>
                </c:pt>
                <c:pt idx="9">
                  <c:v>1.4318856764642449</c:v>
                </c:pt>
                <c:pt idx="10">
                  <c:v>1.4731859771590909</c:v>
                </c:pt>
                <c:pt idx="11">
                  <c:v>1.1077200654108379</c:v>
                </c:pt>
                <c:pt idx="12">
                  <c:v>0.9257335789131852</c:v>
                </c:pt>
                <c:pt idx="13">
                  <c:v>0.9115524166726573</c:v>
                </c:pt>
                <c:pt idx="14">
                  <c:v>0.97669284422288272</c:v>
                </c:pt>
                <c:pt idx="15">
                  <c:v>0.82851242401030589</c:v>
                </c:pt>
                <c:pt idx="16">
                  <c:v>0.84684415016728687</c:v>
                </c:pt>
                <c:pt idx="17">
                  <c:v>0.79688430891830009</c:v>
                </c:pt>
                <c:pt idx="18">
                  <c:v>0.85644134797888283</c:v>
                </c:pt>
                <c:pt idx="19">
                  <c:v>0.82946764039243204</c:v>
                </c:pt>
                <c:pt idx="20">
                  <c:v>0.73121690104999448</c:v>
                </c:pt>
                <c:pt idx="21">
                  <c:v>0.76786155477166107</c:v>
                </c:pt>
                <c:pt idx="22">
                  <c:v>0.88642716846926561</c:v>
                </c:pt>
                <c:pt idx="23">
                  <c:v>0.89979441363678825</c:v>
                </c:pt>
                <c:pt idx="24">
                  <c:v>0.93853333333333311</c:v>
                </c:pt>
                <c:pt idx="25">
                  <c:v>1.085083333333333</c:v>
                </c:pt>
                <c:pt idx="26">
                  <c:v>1.116625</c:v>
                </c:pt>
                <c:pt idx="27">
                  <c:v>1.061066666666667</c:v>
                </c:pt>
                <c:pt idx="28">
                  <c:v>0.88515833333333338</c:v>
                </c:pt>
                <c:pt idx="29">
                  <c:v>0.80485833333333323</c:v>
                </c:pt>
                <c:pt idx="30">
                  <c:v>0.80462499999999981</c:v>
                </c:pt>
                <c:pt idx="31">
                  <c:v>0.79669999999999996</c:v>
                </c:pt>
                <c:pt idx="32">
                  <c:v>0.73049166666666665</c:v>
                </c:pt>
                <c:pt idx="33">
                  <c:v>0.68397500000000011</c:v>
                </c:pt>
                <c:pt idx="34">
                  <c:v>0.71980829999999996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88-4B56-9474-700CC95B6BC4}"/>
            </c:ext>
          </c:extLst>
        </c:ser>
        <c:ser>
          <c:idx val="2"/>
          <c:order val="2"/>
          <c:tx>
            <c:strRef>
              <c:f>xr!$B$58</c:f>
              <c:strCache>
                <c:ptCount val="1"/>
                <c:pt idx="0">
                  <c:v>Finland</c:v>
                </c:pt>
              </c:strCache>
            </c:strRef>
          </c:tx>
          <c:cat>
            <c:numRef>
              <c:f>xr!$C$55:$AK$55</c:f>
              <c:numCache>
                <c:formatCode>General</c:formatCode>
                <c:ptCount val="35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</c:numCache>
            </c:numRef>
          </c:cat>
          <c:val>
            <c:numRef>
              <c:f>xr!$C$58:$AK$58</c:f>
              <c:numCache>
                <c:formatCode>0.00</c:formatCode>
                <c:ptCount val="35"/>
                <c:pt idx="0">
                  <c:v>0.61709411628176858</c:v>
                </c:pt>
                <c:pt idx="1">
                  <c:v>0.6484891958879172</c:v>
                </c:pt>
                <c:pt idx="2">
                  <c:v>0.67622478652747431</c:v>
                </c:pt>
                <c:pt idx="3">
                  <c:v>0.69067773567473345</c:v>
                </c:pt>
                <c:pt idx="4">
                  <c:v>0.65377870617513179</c:v>
                </c:pt>
                <c:pt idx="5">
                  <c:v>0.62560162222861326</c:v>
                </c:pt>
                <c:pt idx="6">
                  <c:v>0.72395231535908955</c:v>
                </c:pt>
                <c:pt idx="7">
                  <c:v>0.80946466343633716</c:v>
                </c:pt>
                <c:pt idx="8">
                  <c:v>0.93592937004090893</c:v>
                </c:pt>
                <c:pt idx="9">
                  <c:v>1.009664358567689</c:v>
                </c:pt>
                <c:pt idx="10">
                  <c:v>1.0421442502995151</c:v>
                </c:pt>
                <c:pt idx="11">
                  <c:v>0.85278426702860699</c:v>
                </c:pt>
                <c:pt idx="12">
                  <c:v>0.73942139989538713</c:v>
                </c:pt>
                <c:pt idx="13">
                  <c:v>0.70406549462106982</c:v>
                </c:pt>
                <c:pt idx="14">
                  <c:v>0.72120945059171315</c:v>
                </c:pt>
                <c:pt idx="15">
                  <c:v>0.64290395516334131</c:v>
                </c:pt>
                <c:pt idx="16">
                  <c:v>0.68001321957101979</c:v>
                </c:pt>
                <c:pt idx="17">
                  <c:v>0.75446160521920769</c:v>
                </c:pt>
                <c:pt idx="18">
                  <c:v>0.96216388343679693</c:v>
                </c:pt>
                <c:pt idx="19">
                  <c:v>0.87843152424793391</c:v>
                </c:pt>
                <c:pt idx="20">
                  <c:v>0.73449629678217254</c:v>
                </c:pt>
                <c:pt idx="21">
                  <c:v>0.77235960372682033</c:v>
                </c:pt>
                <c:pt idx="22">
                  <c:v>0.87242160900904242</c:v>
                </c:pt>
                <c:pt idx="23">
                  <c:v>0.8990079154844457</c:v>
                </c:pt>
                <c:pt idx="24">
                  <c:v>0.93853333333333311</c:v>
                </c:pt>
                <c:pt idx="25">
                  <c:v>1.085083333333333</c:v>
                </c:pt>
                <c:pt idx="26">
                  <c:v>1.116625</c:v>
                </c:pt>
                <c:pt idx="27">
                  <c:v>1.061066666666667</c:v>
                </c:pt>
                <c:pt idx="28">
                  <c:v>0.88515833333333338</c:v>
                </c:pt>
                <c:pt idx="29">
                  <c:v>0.80485833333333323</c:v>
                </c:pt>
                <c:pt idx="30">
                  <c:v>0.80462499999999981</c:v>
                </c:pt>
                <c:pt idx="31">
                  <c:v>0.79669999999999996</c:v>
                </c:pt>
                <c:pt idx="32">
                  <c:v>0.73049166666666665</c:v>
                </c:pt>
                <c:pt idx="33">
                  <c:v>0.68397500000000011</c:v>
                </c:pt>
                <c:pt idx="34">
                  <c:v>0.71980829999999996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88-4B56-9474-700CC95B6BC4}"/>
            </c:ext>
          </c:extLst>
        </c:ser>
        <c:ser>
          <c:idx val="3"/>
          <c:order val="3"/>
          <c:tx>
            <c:strRef>
              <c:f>xr!$B$59</c:f>
              <c:strCache>
                <c:ptCount val="1"/>
                <c:pt idx="0">
                  <c:v>France</c:v>
                </c:pt>
              </c:strCache>
            </c:strRef>
          </c:tx>
          <c:cat>
            <c:numRef>
              <c:f>xr!$C$55:$AK$55</c:f>
              <c:numCache>
                <c:formatCode>General</c:formatCode>
                <c:ptCount val="35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</c:numCache>
            </c:numRef>
          </c:cat>
          <c:val>
            <c:numRef>
              <c:f>xr!$C$59:$AK$59</c:f>
              <c:numCache>
                <c:formatCode>0.00</c:formatCode>
                <c:ptCount val="35"/>
                <c:pt idx="0">
                  <c:v>0.65358323792565676</c:v>
                </c:pt>
                <c:pt idx="1">
                  <c:v>0.72875711873390081</c:v>
                </c:pt>
                <c:pt idx="2">
                  <c:v>0.74905951660449277</c:v>
                </c:pt>
                <c:pt idx="3">
                  <c:v>0.68782455760565597</c:v>
                </c:pt>
                <c:pt idx="4">
                  <c:v>0.64861212955524017</c:v>
                </c:pt>
                <c:pt idx="5">
                  <c:v>0.64426987338092789</c:v>
                </c:pt>
                <c:pt idx="6">
                  <c:v>0.82846385764107489</c:v>
                </c:pt>
                <c:pt idx="7">
                  <c:v>1.0019038341436</c:v>
                </c:pt>
                <c:pt idx="8">
                  <c:v>1.161858424662999</c:v>
                </c:pt>
                <c:pt idx="9">
                  <c:v>1.3323192932870089</c:v>
                </c:pt>
                <c:pt idx="10">
                  <c:v>1.3696261086219581</c:v>
                </c:pt>
                <c:pt idx="11">
                  <c:v>1.0560054495442031</c:v>
                </c:pt>
                <c:pt idx="12">
                  <c:v>0.9160242210998587</c:v>
                </c:pt>
                <c:pt idx="13">
                  <c:v>0.90814260690868476</c:v>
                </c:pt>
                <c:pt idx="14">
                  <c:v>0.97264886773574089</c:v>
                </c:pt>
                <c:pt idx="15">
                  <c:v>0.83022972542407514</c:v>
                </c:pt>
                <c:pt idx="16">
                  <c:v>0.85994203888364629</c:v>
                </c:pt>
                <c:pt idx="17">
                  <c:v>0.80701936254967943</c:v>
                </c:pt>
                <c:pt idx="18">
                  <c:v>0.86321461112034259</c:v>
                </c:pt>
                <c:pt idx="19">
                  <c:v>0.84640583656144119</c:v>
                </c:pt>
                <c:pt idx="20">
                  <c:v>0.76084509604542161</c:v>
                </c:pt>
                <c:pt idx="21">
                  <c:v>0.77989868238314397</c:v>
                </c:pt>
                <c:pt idx="22">
                  <c:v>0.88989318913688964</c:v>
                </c:pt>
                <c:pt idx="23">
                  <c:v>0.89935646188190177</c:v>
                </c:pt>
                <c:pt idx="24">
                  <c:v>0.93853333333333311</c:v>
                </c:pt>
                <c:pt idx="25">
                  <c:v>1.085083333333333</c:v>
                </c:pt>
                <c:pt idx="26">
                  <c:v>1.116625</c:v>
                </c:pt>
                <c:pt idx="27">
                  <c:v>1.061066666666667</c:v>
                </c:pt>
                <c:pt idx="28">
                  <c:v>0.88515833333333338</c:v>
                </c:pt>
                <c:pt idx="29">
                  <c:v>0.80485833333333323</c:v>
                </c:pt>
                <c:pt idx="30">
                  <c:v>0.80462499999999981</c:v>
                </c:pt>
                <c:pt idx="31">
                  <c:v>0.79669999999999996</c:v>
                </c:pt>
                <c:pt idx="32">
                  <c:v>0.73049166666666665</c:v>
                </c:pt>
                <c:pt idx="33">
                  <c:v>0.68397500000000011</c:v>
                </c:pt>
                <c:pt idx="34">
                  <c:v>0.71980829999999996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88-4B56-9474-700CC95B6BC4}"/>
            </c:ext>
          </c:extLst>
        </c:ser>
        <c:ser>
          <c:idx val="4"/>
          <c:order val="4"/>
          <c:tx>
            <c:strRef>
              <c:f>xr!$B$60</c:f>
              <c:strCache>
                <c:ptCount val="1"/>
                <c:pt idx="0">
                  <c:v>Germany</c:v>
                </c:pt>
              </c:strCache>
            </c:strRef>
          </c:tx>
          <c:cat>
            <c:numRef>
              <c:f>xr!$C$55:$AK$55</c:f>
              <c:numCache>
                <c:formatCode>General</c:formatCode>
                <c:ptCount val="35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</c:numCache>
            </c:numRef>
          </c:cat>
          <c:val>
            <c:numRef>
              <c:f>xr!$C$60:$AK$60</c:f>
              <c:numCache>
                <c:formatCode>0.00</c:formatCode>
                <c:ptCount val="35"/>
                <c:pt idx="0">
                  <c:v>1.25796550143247</c:v>
                </c:pt>
                <c:pt idx="1">
                  <c:v>1.287735471215119</c:v>
                </c:pt>
                <c:pt idx="2">
                  <c:v>1.1873603534049491</c:v>
                </c:pt>
                <c:pt idx="3">
                  <c:v>1.027027740993167</c:v>
                </c:pt>
                <c:pt idx="4">
                  <c:v>0.93713410674751907</c:v>
                </c:pt>
                <c:pt idx="5">
                  <c:v>0.9291238672754446</c:v>
                </c:pt>
                <c:pt idx="6">
                  <c:v>1.1551489648895861</c:v>
                </c:pt>
                <c:pt idx="7">
                  <c:v>1.2407392258018339</c:v>
                </c:pt>
                <c:pt idx="8">
                  <c:v>1.3055156463837181</c:v>
                </c:pt>
                <c:pt idx="9">
                  <c:v>1.455358253699623</c:v>
                </c:pt>
                <c:pt idx="10">
                  <c:v>1.5051325183340749</c:v>
                </c:pt>
                <c:pt idx="11">
                  <c:v>1.1104961405984499</c:v>
                </c:pt>
                <c:pt idx="12">
                  <c:v>0.91897046266802329</c:v>
                </c:pt>
                <c:pt idx="13">
                  <c:v>0.89790523716273907</c:v>
                </c:pt>
                <c:pt idx="14">
                  <c:v>0.96122021511753752</c:v>
                </c:pt>
                <c:pt idx="15">
                  <c:v>0.82618376852793951</c:v>
                </c:pt>
                <c:pt idx="16">
                  <c:v>0.84813523329396412</c:v>
                </c:pt>
                <c:pt idx="17">
                  <c:v>0.79861235383443352</c:v>
                </c:pt>
                <c:pt idx="18">
                  <c:v>0.84532312794738473</c:v>
                </c:pt>
                <c:pt idx="19">
                  <c:v>0.82978837629037283</c:v>
                </c:pt>
                <c:pt idx="20">
                  <c:v>0.73268978728553436</c:v>
                </c:pt>
                <c:pt idx="21">
                  <c:v>0.76933663287027343</c:v>
                </c:pt>
                <c:pt idx="22">
                  <c:v>0.88665681577642241</c:v>
                </c:pt>
                <c:pt idx="23">
                  <c:v>0.89955415347959711</c:v>
                </c:pt>
                <c:pt idx="24">
                  <c:v>0.93853333333333311</c:v>
                </c:pt>
                <c:pt idx="25">
                  <c:v>1.085083333333333</c:v>
                </c:pt>
                <c:pt idx="26">
                  <c:v>1.116625</c:v>
                </c:pt>
                <c:pt idx="27">
                  <c:v>1.061066666666667</c:v>
                </c:pt>
                <c:pt idx="28">
                  <c:v>0.88515833333333338</c:v>
                </c:pt>
                <c:pt idx="29">
                  <c:v>0.80485833333333323</c:v>
                </c:pt>
                <c:pt idx="30">
                  <c:v>0.80462499999999981</c:v>
                </c:pt>
                <c:pt idx="31">
                  <c:v>0.79669999999999996</c:v>
                </c:pt>
                <c:pt idx="32">
                  <c:v>0.73049166666666665</c:v>
                </c:pt>
                <c:pt idx="33">
                  <c:v>0.68397500000000011</c:v>
                </c:pt>
                <c:pt idx="34">
                  <c:v>0.71980829999999996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88-4B56-9474-700CC95B6BC4}"/>
            </c:ext>
          </c:extLst>
        </c:ser>
        <c:ser>
          <c:idx val="5"/>
          <c:order val="5"/>
          <c:tx>
            <c:strRef>
              <c:f>xr!$B$61</c:f>
              <c:strCache>
                <c:ptCount val="1"/>
                <c:pt idx="0">
                  <c:v>Greece</c:v>
                </c:pt>
              </c:strCache>
            </c:strRef>
          </c:tx>
          <c:cat>
            <c:numRef>
              <c:f>xr!$C$55:$AK$55</c:f>
              <c:numCache>
                <c:formatCode>General</c:formatCode>
                <c:ptCount val="35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</c:numCache>
            </c:numRef>
          </c:cat>
          <c:val>
            <c:numRef>
              <c:f>xr!$C$61:$AK$61</c:f>
              <c:numCache>
                <c:formatCode>0.00</c:formatCode>
                <c:ptCount val="35"/>
                <c:pt idx="0">
                  <c:v>9.3966519931523607E-2</c:v>
                </c:pt>
                <c:pt idx="1">
                  <c:v>0.1071794570799707</c:v>
                </c:pt>
                <c:pt idx="2">
                  <c:v>0.10809261433113231</c:v>
                </c:pt>
                <c:pt idx="3">
                  <c:v>0.1078004891171436</c:v>
                </c:pt>
                <c:pt idx="4">
                  <c:v>0.1087300807043287</c:v>
                </c:pt>
                <c:pt idx="5">
                  <c:v>0.12513379799461971</c:v>
                </c:pt>
                <c:pt idx="6">
                  <c:v>0.1624050379065787</c:v>
                </c:pt>
                <c:pt idx="7">
                  <c:v>0.1956047688921497</c:v>
                </c:pt>
                <c:pt idx="8">
                  <c:v>0.25796722915138182</c:v>
                </c:pt>
                <c:pt idx="9">
                  <c:v>0.33062166788945951</c:v>
                </c:pt>
                <c:pt idx="10">
                  <c:v>0.40515030569821481</c:v>
                </c:pt>
                <c:pt idx="11">
                  <c:v>0.4093198581560285</c:v>
                </c:pt>
                <c:pt idx="12">
                  <c:v>0.39671345072144781</c:v>
                </c:pt>
                <c:pt idx="13">
                  <c:v>0.41571853753974081</c:v>
                </c:pt>
                <c:pt idx="14">
                  <c:v>0.47566649547566642</c:v>
                </c:pt>
                <c:pt idx="15">
                  <c:v>0.46434739545121051</c:v>
                </c:pt>
                <c:pt idx="16">
                  <c:v>0.53430437759843485</c:v>
                </c:pt>
                <c:pt idx="17">
                  <c:v>0.55896757153338228</c:v>
                </c:pt>
                <c:pt idx="18">
                  <c:v>0.67225209097578864</c:v>
                </c:pt>
                <c:pt idx="19">
                  <c:v>0.71090990462215709</c:v>
                </c:pt>
                <c:pt idx="20">
                  <c:v>0.67961320616287602</c:v>
                </c:pt>
                <c:pt idx="21">
                  <c:v>0.70626263145023227</c:v>
                </c:pt>
                <c:pt idx="22">
                  <c:v>0.80101753484959648</c:v>
                </c:pt>
                <c:pt idx="23">
                  <c:v>0.86653218390804598</c:v>
                </c:pt>
                <c:pt idx="24">
                  <c:v>0.89711692345316718</c:v>
                </c:pt>
                <c:pt idx="25">
                  <c:v>1.0685967229151381</c:v>
                </c:pt>
                <c:pt idx="26">
                  <c:v>1.116631083394473</c:v>
                </c:pt>
                <c:pt idx="27">
                  <c:v>1.061066666666667</c:v>
                </c:pt>
                <c:pt idx="28">
                  <c:v>0.88515833333333338</c:v>
                </c:pt>
                <c:pt idx="29">
                  <c:v>0.80485833333333323</c:v>
                </c:pt>
                <c:pt idx="30">
                  <c:v>0.80462499999999981</c:v>
                </c:pt>
                <c:pt idx="31">
                  <c:v>0.79669999999999996</c:v>
                </c:pt>
                <c:pt idx="32">
                  <c:v>0.73049166666666665</c:v>
                </c:pt>
                <c:pt idx="33">
                  <c:v>0.68397500000000011</c:v>
                </c:pt>
                <c:pt idx="34">
                  <c:v>0.71980829999999996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88-4B56-9474-700CC95B6BC4}"/>
            </c:ext>
          </c:extLst>
        </c:ser>
        <c:ser>
          <c:idx val="6"/>
          <c:order val="6"/>
          <c:tx>
            <c:strRef>
              <c:f>xr!$B$62</c:f>
              <c:strCache>
                <c:ptCount val="1"/>
                <c:pt idx="0">
                  <c:v>Ireland</c:v>
                </c:pt>
              </c:strCache>
            </c:strRef>
          </c:tx>
          <c:cat>
            <c:numRef>
              <c:f>xr!$C$55:$AK$55</c:f>
              <c:numCache>
                <c:formatCode>General</c:formatCode>
                <c:ptCount val="35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</c:numCache>
            </c:numRef>
          </c:cat>
          <c:val>
            <c:numRef>
              <c:f>xr!$C$62:$AK$62</c:f>
              <c:numCache>
                <c:formatCode>0.00</c:formatCode>
                <c:ptCount val="35"/>
                <c:pt idx="0">
                  <c:v>0.57362533923169001</c:v>
                </c:pt>
                <c:pt idx="1">
                  <c:v>0.70684202596021828</c:v>
                </c:pt>
                <c:pt idx="2">
                  <c:v>0.72791967806214275</c:v>
                </c:pt>
                <c:pt idx="3">
                  <c:v>0.66205201524362878</c:v>
                </c:pt>
                <c:pt idx="4">
                  <c:v>0.62041518742180524</c:v>
                </c:pt>
                <c:pt idx="5">
                  <c:v>0.617949779319522</c:v>
                </c:pt>
                <c:pt idx="6">
                  <c:v>0.7893432576061542</c:v>
                </c:pt>
                <c:pt idx="7">
                  <c:v>0.89432943439094059</c:v>
                </c:pt>
                <c:pt idx="8">
                  <c:v>1.0218111374652299</c:v>
                </c:pt>
                <c:pt idx="9">
                  <c:v>1.1717248799251021</c:v>
                </c:pt>
                <c:pt idx="10">
                  <c:v>1.2008336253730909</c:v>
                </c:pt>
                <c:pt idx="11">
                  <c:v>0.94799703050588058</c:v>
                </c:pt>
                <c:pt idx="12">
                  <c:v>0.85388827659297084</c:v>
                </c:pt>
                <c:pt idx="13">
                  <c:v>0.83410152487078293</c:v>
                </c:pt>
                <c:pt idx="14">
                  <c:v>0.89600125619420556</c:v>
                </c:pt>
                <c:pt idx="15">
                  <c:v>0.76777887257416533</c:v>
                </c:pt>
                <c:pt idx="16">
                  <c:v>0.78929035185288654</c:v>
                </c:pt>
                <c:pt idx="17">
                  <c:v>0.74627797444609778</c:v>
                </c:pt>
                <c:pt idx="18">
                  <c:v>0.86760144784000615</c:v>
                </c:pt>
                <c:pt idx="19">
                  <c:v>0.8503753345759838</c:v>
                </c:pt>
                <c:pt idx="20">
                  <c:v>0.79289852422575613</c:v>
                </c:pt>
                <c:pt idx="21">
                  <c:v>0.79408361309895659</c:v>
                </c:pt>
                <c:pt idx="22">
                  <c:v>0.83856677044659211</c:v>
                </c:pt>
                <c:pt idx="23">
                  <c:v>0.89257296338244674</c:v>
                </c:pt>
                <c:pt idx="24">
                  <c:v>0.93853333333333311</c:v>
                </c:pt>
                <c:pt idx="25">
                  <c:v>1.085083333333333</c:v>
                </c:pt>
                <c:pt idx="26">
                  <c:v>1.116625</c:v>
                </c:pt>
                <c:pt idx="27">
                  <c:v>1.061066666666667</c:v>
                </c:pt>
                <c:pt idx="28">
                  <c:v>0.88515833333333338</c:v>
                </c:pt>
                <c:pt idx="29">
                  <c:v>0.80485833333333323</c:v>
                </c:pt>
                <c:pt idx="30">
                  <c:v>0.80462499999999981</c:v>
                </c:pt>
                <c:pt idx="31">
                  <c:v>0.79669999999999996</c:v>
                </c:pt>
                <c:pt idx="32">
                  <c:v>0.73049166666666665</c:v>
                </c:pt>
                <c:pt idx="33">
                  <c:v>0.68397500000000011</c:v>
                </c:pt>
                <c:pt idx="34">
                  <c:v>0.71980829999999996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88-4B56-9474-700CC95B6BC4}"/>
            </c:ext>
          </c:extLst>
        </c:ser>
        <c:ser>
          <c:idx val="7"/>
          <c:order val="7"/>
          <c:tx>
            <c:strRef>
              <c:f>xr!$B$63</c:f>
              <c:strCache>
                <c:ptCount val="1"/>
                <c:pt idx="0">
                  <c:v>Italy</c:v>
                </c:pt>
              </c:strCache>
            </c:strRef>
          </c:tx>
          <c:cat>
            <c:numRef>
              <c:f>xr!$C$55:$AK$55</c:f>
              <c:numCache>
                <c:formatCode>General</c:formatCode>
                <c:ptCount val="35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</c:numCache>
            </c:numRef>
          </c:cat>
          <c:val>
            <c:numRef>
              <c:f>xr!$C$63:$AK$63</c:f>
              <c:numCache>
                <c:formatCode>0.00</c:formatCode>
                <c:ptCount val="35"/>
                <c:pt idx="0">
                  <c:v>0.33710148894524011</c:v>
                </c:pt>
                <c:pt idx="1">
                  <c:v>0.42976249868733868</c:v>
                </c:pt>
                <c:pt idx="2">
                  <c:v>0.45569614516570522</c:v>
                </c:pt>
                <c:pt idx="3">
                  <c:v>0.43833046699754341</c:v>
                </c:pt>
                <c:pt idx="4">
                  <c:v>0.42913643672283991</c:v>
                </c:pt>
                <c:pt idx="5">
                  <c:v>0.4423137527307659</c:v>
                </c:pt>
                <c:pt idx="6">
                  <c:v>0.58697821068342748</c:v>
                </c:pt>
                <c:pt idx="7">
                  <c:v>0.69859112709832127</c:v>
                </c:pt>
                <c:pt idx="8">
                  <c:v>0.78446946965041031</c:v>
                </c:pt>
                <c:pt idx="9">
                  <c:v>0.90727757492498462</c:v>
                </c:pt>
                <c:pt idx="10">
                  <c:v>0.98613149681260026</c:v>
                </c:pt>
                <c:pt idx="11">
                  <c:v>0.77006235356294994</c:v>
                </c:pt>
                <c:pt idx="12">
                  <c:v>0.66983072264370846</c:v>
                </c:pt>
                <c:pt idx="13">
                  <c:v>0.67227507871663905</c:v>
                </c:pt>
                <c:pt idx="14">
                  <c:v>0.70841748998504006</c:v>
                </c:pt>
                <c:pt idx="15">
                  <c:v>0.61890920429485563</c:v>
                </c:pt>
                <c:pt idx="16">
                  <c:v>0.64074008273639527</c:v>
                </c:pt>
                <c:pt idx="17">
                  <c:v>0.63628880528025533</c:v>
                </c:pt>
                <c:pt idx="18">
                  <c:v>0.81169370318533396</c:v>
                </c:pt>
                <c:pt idx="19">
                  <c:v>0.83287130668760057</c:v>
                </c:pt>
                <c:pt idx="20">
                  <c:v>0.84132628283589928</c:v>
                </c:pt>
                <c:pt idx="21">
                  <c:v>0.79691583560144019</c:v>
                </c:pt>
                <c:pt idx="22">
                  <c:v>0.87940288114088772</c:v>
                </c:pt>
                <c:pt idx="23">
                  <c:v>0.89677331501632851</c:v>
                </c:pt>
                <c:pt idx="24">
                  <c:v>0.93853333333333311</c:v>
                </c:pt>
                <c:pt idx="25">
                  <c:v>1.085083333333333</c:v>
                </c:pt>
                <c:pt idx="26">
                  <c:v>1.116625</c:v>
                </c:pt>
                <c:pt idx="27">
                  <c:v>1.061066666666667</c:v>
                </c:pt>
                <c:pt idx="28">
                  <c:v>0.88515833333333338</c:v>
                </c:pt>
                <c:pt idx="29">
                  <c:v>0.80485833333333323</c:v>
                </c:pt>
                <c:pt idx="30">
                  <c:v>0.80462499999999981</c:v>
                </c:pt>
                <c:pt idx="31">
                  <c:v>0.79669999999999996</c:v>
                </c:pt>
                <c:pt idx="32">
                  <c:v>0.73049166666666665</c:v>
                </c:pt>
                <c:pt idx="33">
                  <c:v>0.68397500000000011</c:v>
                </c:pt>
                <c:pt idx="34">
                  <c:v>0.71980829999999996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088-4B56-9474-700CC95B6BC4}"/>
            </c:ext>
          </c:extLst>
        </c:ser>
        <c:ser>
          <c:idx val="8"/>
          <c:order val="8"/>
          <c:tx>
            <c:strRef>
              <c:f>xr!$B$64</c:f>
              <c:strCache>
                <c:ptCount val="1"/>
                <c:pt idx="0">
                  <c:v>Luxembourg</c:v>
                </c:pt>
              </c:strCache>
            </c:strRef>
          </c:tx>
          <c:cat>
            <c:numRef>
              <c:f>xr!$C$55:$AK$55</c:f>
              <c:numCache>
                <c:formatCode>General</c:formatCode>
                <c:ptCount val="35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</c:numCache>
            </c:numRef>
          </c:cat>
          <c:val>
            <c:numRef>
              <c:f>xr!$C$64:$AK$64</c:f>
              <c:numCache>
                <c:formatCode>0.00</c:formatCode>
                <c:ptCount val="35"/>
                <c:pt idx="0">
                  <c:v>0.91194346870798737</c:v>
                </c:pt>
                <c:pt idx="1">
                  <c:v>0.95711834519503869</c:v>
                </c:pt>
                <c:pt idx="2">
                  <c:v>0.88851629114929231</c:v>
                </c:pt>
                <c:pt idx="3">
                  <c:v>0.78086811486063856</c:v>
                </c:pt>
                <c:pt idx="4">
                  <c:v>0.7266515286354206</c:v>
                </c:pt>
                <c:pt idx="5">
                  <c:v>0.72515404516785287</c:v>
                </c:pt>
                <c:pt idx="6">
                  <c:v>0.9206145776266178</c:v>
                </c:pt>
                <c:pt idx="7">
                  <c:v>1.1328246558204991</c:v>
                </c:pt>
                <c:pt idx="8">
                  <c:v>1.267485789503692</c:v>
                </c:pt>
                <c:pt idx="9">
                  <c:v>1.4318856764642449</c:v>
                </c:pt>
                <c:pt idx="10">
                  <c:v>1.4731859771590909</c:v>
                </c:pt>
                <c:pt idx="11">
                  <c:v>1.1077200654108379</c:v>
                </c:pt>
                <c:pt idx="12">
                  <c:v>0.9257335789131852</c:v>
                </c:pt>
                <c:pt idx="13">
                  <c:v>0.9115524166726573</c:v>
                </c:pt>
                <c:pt idx="14">
                  <c:v>0.97669284422288272</c:v>
                </c:pt>
                <c:pt idx="15">
                  <c:v>0.82851242401030589</c:v>
                </c:pt>
                <c:pt idx="16">
                  <c:v>0.84684415016728687</c:v>
                </c:pt>
                <c:pt idx="17">
                  <c:v>0.79688430891830009</c:v>
                </c:pt>
                <c:pt idx="18">
                  <c:v>0.85644134797888283</c:v>
                </c:pt>
                <c:pt idx="19">
                  <c:v>0.82946764039243204</c:v>
                </c:pt>
                <c:pt idx="20">
                  <c:v>0.73121690104999448</c:v>
                </c:pt>
                <c:pt idx="21">
                  <c:v>0.76786155477166107</c:v>
                </c:pt>
                <c:pt idx="22">
                  <c:v>0.88642716846926561</c:v>
                </c:pt>
                <c:pt idx="23">
                  <c:v>0.89979441363678825</c:v>
                </c:pt>
                <c:pt idx="24">
                  <c:v>0.93853333333333311</c:v>
                </c:pt>
                <c:pt idx="25">
                  <c:v>1.085083333333333</c:v>
                </c:pt>
                <c:pt idx="26">
                  <c:v>1.116625</c:v>
                </c:pt>
                <c:pt idx="27">
                  <c:v>1.061066666666667</c:v>
                </c:pt>
                <c:pt idx="28">
                  <c:v>0.88515833333333338</c:v>
                </c:pt>
                <c:pt idx="29">
                  <c:v>0.80485833333333323</c:v>
                </c:pt>
                <c:pt idx="30">
                  <c:v>0.80462499999999981</c:v>
                </c:pt>
                <c:pt idx="31">
                  <c:v>0.79669999999999996</c:v>
                </c:pt>
                <c:pt idx="32">
                  <c:v>0.73049166666666665</c:v>
                </c:pt>
                <c:pt idx="33">
                  <c:v>0.68397500000000011</c:v>
                </c:pt>
                <c:pt idx="34">
                  <c:v>0.71980829999999996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088-4B56-9474-700CC95B6BC4}"/>
            </c:ext>
          </c:extLst>
        </c:ser>
        <c:ser>
          <c:idx val="9"/>
          <c:order val="9"/>
          <c:tx>
            <c:strRef>
              <c:f>xr!$B$65</c:f>
              <c:strCache>
                <c:ptCount val="1"/>
                <c:pt idx="0">
                  <c:v>Netherlands</c:v>
                </c:pt>
              </c:strCache>
            </c:strRef>
          </c:tx>
          <c:cat>
            <c:numRef>
              <c:f>xr!$C$55:$AK$55</c:f>
              <c:numCache>
                <c:formatCode>General</c:formatCode>
                <c:ptCount val="35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</c:numCache>
            </c:numRef>
          </c:cat>
          <c:val>
            <c:numRef>
              <c:f>xr!$C$65:$AK$65</c:f>
              <c:numCache>
                <c:formatCode>0.00</c:formatCode>
                <c:ptCount val="35"/>
                <c:pt idx="0">
                  <c:v>1.1480526022026489</c:v>
                </c:pt>
                <c:pt idx="1">
                  <c:v>1.200025562952173</c:v>
                </c:pt>
                <c:pt idx="2">
                  <c:v>1.1139358929562719</c:v>
                </c:pt>
                <c:pt idx="3">
                  <c:v>0.98193500959745161</c:v>
                </c:pt>
                <c:pt idx="4">
                  <c:v>0.91027933197501787</c:v>
                </c:pt>
                <c:pt idx="5">
                  <c:v>0.90196759101696677</c:v>
                </c:pt>
                <c:pt idx="6">
                  <c:v>1.132419873758344</c:v>
                </c:pt>
                <c:pt idx="7">
                  <c:v>1.2117482185345021</c:v>
                </c:pt>
                <c:pt idx="8">
                  <c:v>1.294982854670836</c:v>
                </c:pt>
                <c:pt idx="9">
                  <c:v>1.4560937388918389</c:v>
                </c:pt>
                <c:pt idx="10">
                  <c:v>1.5076469529414791</c:v>
                </c:pt>
                <c:pt idx="11">
                  <c:v>1.1116443028650169</c:v>
                </c:pt>
                <c:pt idx="12">
                  <c:v>0.91926418025360268</c:v>
                </c:pt>
                <c:pt idx="13">
                  <c:v>0.89704029417058795</c:v>
                </c:pt>
                <c:pt idx="14">
                  <c:v>0.96245649382178244</c:v>
                </c:pt>
                <c:pt idx="15">
                  <c:v>0.82625058046052657</c:v>
                </c:pt>
                <c:pt idx="16">
                  <c:v>0.848429088521932</c:v>
                </c:pt>
                <c:pt idx="17">
                  <c:v>0.79797629149631011</c:v>
                </c:pt>
                <c:pt idx="18">
                  <c:v>0.84274170981360219</c:v>
                </c:pt>
                <c:pt idx="19">
                  <c:v>0.82575520372462796</c:v>
                </c:pt>
                <c:pt idx="20">
                  <c:v>0.72845338088949996</c:v>
                </c:pt>
                <c:pt idx="21">
                  <c:v>0.76511882234958317</c:v>
                </c:pt>
                <c:pt idx="22">
                  <c:v>0.88526469756304893</c:v>
                </c:pt>
                <c:pt idx="23">
                  <c:v>0.90052683883088058</c:v>
                </c:pt>
                <c:pt idx="24">
                  <c:v>0.93853333333333311</c:v>
                </c:pt>
                <c:pt idx="25">
                  <c:v>1.085083333333333</c:v>
                </c:pt>
                <c:pt idx="26">
                  <c:v>1.116625</c:v>
                </c:pt>
                <c:pt idx="27">
                  <c:v>1.061066666666667</c:v>
                </c:pt>
                <c:pt idx="28">
                  <c:v>0.88515833333333338</c:v>
                </c:pt>
                <c:pt idx="29">
                  <c:v>0.80485833333333323</c:v>
                </c:pt>
                <c:pt idx="30">
                  <c:v>0.80462499999999981</c:v>
                </c:pt>
                <c:pt idx="31">
                  <c:v>0.79669999999999996</c:v>
                </c:pt>
                <c:pt idx="32">
                  <c:v>0.73049166666666665</c:v>
                </c:pt>
                <c:pt idx="33">
                  <c:v>0.68397500000000011</c:v>
                </c:pt>
                <c:pt idx="34">
                  <c:v>0.71980829999999996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088-4B56-9474-700CC95B6BC4}"/>
            </c:ext>
          </c:extLst>
        </c:ser>
        <c:ser>
          <c:idx val="10"/>
          <c:order val="10"/>
          <c:tx>
            <c:strRef>
              <c:f>xr!$B$66</c:f>
              <c:strCache>
                <c:ptCount val="1"/>
                <c:pt idx="0">
                  <c:v>Portugal</c:v>
                </c:pt>
              </c:strCache>
            </c:strRef>
          </c:tx>
          <c:cat>
            <c:numRef>
              <c:f>xr!$C$55:$AK$55</c:f>
              <c:numCache>
                <c:formatCode>General</c:formatCode>
                <c:ptCount val="35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</c:numCache>
            </c:numRef>
          </c:cat>
          <c:val>
            <c:numRef>
              <c:f>xr!$C$66:$AK$66</c:f>
              <c:numCache>
                <c:formatCode>0.00</c:formatCode>
                <c:ptCount val="35"/>
                <c:pt idx="0">
                  <c:v>0.12707271309477489</c:v>
                </c:pt>
                <c:pt idx="1">
                  <c:v>0.15036408089836831</c:v>
                </c:pt>
                <c:pt idx="2">
                  <c:v>0.19070614818287929</c:v>
                </c:pt>
                <c:pt idx="3">
                  <c:v>0.21909564615942251</c:v>
                </c:pt>
                <c:pt idx="4">
                  <c:v>0.24390269450624</c:v>
                </c:pt>
                <c:pt idx="5">
                  <c:v>0.24936715016809491</c:v>
                </c:pt>
                <c:pt idx="6">
                  <c:v>0.3069105954649296</c:v>
                </c:pt>
                <c:pt idx="7">
                  <c:v>0.3960006800277997</c:v>
                </c:pt>
                <c:pt idx="8">
                  <c:v>0.55259491292651375</c:v>
                </c:pt>
                <c:pt idx="9">
                  <c:v>0.73012489899342592</c:v>
                </c:pt>
                <c:pt idx="10">
                  <c:v>0.84759271821576687</c:v>
                </c:pt>
                <c:pt idx="11">
                  <c:v>0.73908846346970458</c:v>
                </c:pt>
                <c:pt idx="12">
                  <c:v>0.7022758485383559</c:v>
                </c:pt>
                <c:pt idx="13">
                  <c:v>0.71800011971149524</c:v>
                </c:pt>
                <c:pt idx="14">
                  <c:v>0.78360929326988626</c:v>
                </c:pt>
                <c:pt idx="15">
                  <c:v>0.70984905544304899</c:v>
                </c:pt>
                <c:pt idx="16">
                  <c:v>0.720033635604859</c:v>
                </c:pt>
                <c:pt idx="17">
                  <c:v>0.67235034400428295</c:v>
                </c:pt>
                <c:pt idx="18">
                  <c:v>0.80134322117031287</c:v>
                </c:pt>
                <c:pt idx="19">
                  <c:v>0.82818224745031133</c:v>
                </c:pt>
                <c:pt idx="20">
                  <c:v>0.74787133840777054</c:v>
                </c:pt>
                <c:pt idx="21">
                  <c:v>0.7692132793301476</c:v>
                </c:pt>
                <c:pt idx="22">
                  <c:v>0.87369618386355541</c:v>
                </c:pt>
                <c:pt idx="23">
                  <c:v>0.89858013021950434</c:v>
                </c:pt>
                <c:pt idx="24">
                  <c:v>0.93853333333333311</c:v>
                </c:pt>
                <c:pt idx="25">
                  <c:v>1.085083333333333</c:v>
                </c:pt>
                <c:pt idx="26">
                  <c:v>1.116625</c:v>
                </c:pt>
                <c:pt idx="27">
                  <c:v>1.061066666666667</c:v>
                </c:pt>
                <c:pt idx="28">
                  <c:v>0.88515833333333338</c:v>
                </c:pt>
                <c:pt idx="29">
                  <c:v>0.80485833333333323</c:v>
                </c:pt>
                <c:pt idx="30">
                  <c:v>0.80462499999999981</c:v>
                </c:pt>
                <c:pt idx="31">
                  <c:v>0.79669999999999996</c:v>
                </c:pt>
                <c:pt idx="32">
                  <c:v>0.73049166666666665</c:v>
                </c:pt>
                <c:pt idx="33">
                  <c:v>0.68397500000000011</c:v>
                </c:pt>
                <c:pt idx="34">
                  <c:v>0.71980829999999996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088-4B56-9474-700CC95B6BC4}"/>
            </c:ext>
          </c:extLst>
        </c:ser>
        <c:ser>
          <c:idx val="11"/>
          <c:order val="11"/>
          <c:tx>
            <c:strRef>
              <c:f>xr!$B$67</c:f>
              <c:strCache>
                <c:ptCount val="1"/>
                <c:pt idx="0">
                  <c:v>Spain</c:v>
                </c:pt>
              </c:strCache>
            </c:strRef>
          </c:tx>
          <c:cat>
            <c:numRef>
              <c:f>xr!$C$55:$AK$55</c:f>
              <c:numCache>
                <c:formatCode>General</c:formatCode>
                <c:ptCount val="35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</c:numCache>
            </c:numRef>
          </c:cat>
          <c:val>
            <c:numRef>
              <c:f>xr!$C$67:$AK$67</c:f>
              <c:numCache>
                <c:formatCode>0.00</c:formatCode>
                <c:ptCount val="35"/>
                <c:pt idx="0">
                  <c:v>0.34498615668786242</c:v>
                </c:pt>
                <c:pt idx="1">
                  <c:v>0.40226741833247193</c:v>
                </c:pt>
                <c:pt idx="2">
                  <c:v>0.45683921724183518</c:v>
                </c:pt>
                <c:pt idx="3">
                  <c:v>0.46096035724159479</c:v>
                </c:pt>
                <c:pt idx="4">
                  <c:v>0.40358583855212182</c:v>
                </c:pt>
                <c:pt idx="5">
                  <c:v>0.43105604838548112</c:v>
                </c:pt>
                <c:pt idx="6">
                  <c:v>0.55450759078287848</c:v>
                </c:pt>
                <c:pt idx="7">
                  <c:v>0.65991915385509203</c:v>
                </c:pt>
                <c:pt idx="8">
                  <c:v>0.86258940055052691</c:v>
                </c:pt>
                <c:pt idx="9">
                  <c:v>0.96643748071752833</c:v>
                </c:pt>
                <c:pt idx="10">
                  <c:v>1.022062653508508</c:v>
                </c:pt>
                <c:pt idx="11">
                  <c:v>0.84121746020298183</c:v>
                </c:pt>
                <c:pt idx="12">
                  <c:v>0.74236318961130543</c:v>
                </c:pt>
                <c:pt idx="13">
                  <c:v>0.70003325600310928</c:v>
                </c:pt>
                <c:pt idx="14">
                  <c:v>0.71158525957712782</c:v>
                </c:pt>
                <c:pt idx="15">
                  <c:v>0.61268716518617361</c:v>
                </c:pt>
                <c:pt idx="16">
                  <c:v>0.62464685530433239</c:v>
                </c:pt>
                <c:pt idx="17">
                  <c:v>0.6154314365391319</c:v>
                </c:pt>
                <c:pt idx="18">
                  <c:v>0.76474473012553157</c:v>
                </c:pt>
                <c:pt idx="19">
                  <c:v>0.80511887017737871</c:v>
                </c:pt>
                <c:pt idx="20">
                  <c:v>0.74937589901393942</c:v>
                </c:pt>
                <c:pt idx="21">
                  <c:v>0.7614275439840692</c:v>
                </c:pt>
                <c:pt idx="22">
                  <c:v>0.8799553448006443</c:v>
                </c:pt>
                <c:pt idx="23">
                  <c:v>0.89778572115442401</c:v>
                </c:pt>
                <c:pt idx="24">
                  <c:v>0.93853333333333311</c:v>
                </c:pt>
                <c:pt idx="25">
                  <c:v>1.085083333333333</c:v>
                </c:pt>
                <c:pt idx="26">
                  <c:v>1.116625</c:v>
                </c:pt>
                <c:pt idx="27">
                  <c:v>1.061066666666667</c:v>
                </c:pt>
                <c:pt idx="28">
                  <c:v>0.88515833333333338</c:v>
                </c:pt>
                <c:pt idx="29">
                  <c:v>0.80485833333333323</c:v>
                </c:pt>
                <c:pt idx="30">
                  <c:v>0.80462499999999981</c:v>
                </c:pt>
                <c:pt idx="31">
                  <c:v>0.79669999999999996</c:v>
                </c:pt>
                <c:pt idx="32">
                  <c:v>0.73049166666666665</c:v>
                </c:pt>
                <c:pt idx="33">
                  <c:v>0.68397500000000011</c:v>
                </c:pt>
                <c:pt idx="34">
                  <c:v>0.71980829999999996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088-4B56-9474-700CC95B6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046240"/>
        <c:axId val="1"/>
      </c:lineChart>
      <c:catAx>
        <c:axId val="34104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341046240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fr-FR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1" i="1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fr-FR"/>
              <a:t>Taux de change face au $ base 1 en 1995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xr!$Q$71</c:f>
              <c:strCache>
                <c:ptCount val="1"/>
                <c:pt idx="0">
                  <c:v>Austria</c:v>
                </c:pt>
              </c:strCache>
            </c:strRef>
          </c:tx>
          <c:marker>
            <c:symbol val="none"/>
          </c:marker>
          <c:cat>
            <c:numRef>
              <c:f>xr!$B$72:$B$106</c:f>
              <c:numCache>
                <c:formatCode>General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numCache>
            </c:numRef>
          </c:cat>
          <c:val>
            <c:numRef>
              <c:f>xr!$Q$72:$Q$106</c:f>
              <c:numCache>
                <c:formatCode>0.00</c:formatCode>
                <c:ptCount val="35"/>
                <c:pt idx="0">
                  <c:v>1.2833699200429793</c:v>
                </c:pt>
                <c:pt idx="1">
                  <c:v>1.5792241916533096</c:v>
                </c:pt>
                <c:pt idx="2">
                  <c:v>1.6918467535426593</c:v>
                </c:pt>
                <c:pt idx="3">
                  <c:v>1.7819927380991929</c:v>
                </c:pt>
                <c:pt idx="4">
                  <c:v>1.9841844110718327</c:v>
                </c:pt>
                <c:pt idx="5">
                  <c:v>2.0514695114688211</c:v>
                </c:pt>
                <c:pt idx="6">
                  <c:v>1.5142275764245299</c:v>
                </c:pt>
                <c:pt idx="7">
                  <c:v>1.2539237524524929</c:v>
                </c:pt>
                <c:pt idx="8">
                  <c:v>1.2242990681424926</c:v>
                </c:pt>
                <c:pt idx="9">
                  <c:v>1.3121516087330549</c:v>
                </c:pt>
                <c:pt idx="10">
                  <c:v>1.1275545766943129</c:v>
                </c:pt>
                <c:pt idx="11">
                  <c:v>1.1573829777555384</c:v>
                </c:pt>
                <c:pt idx="12">
                  <c:v>1.0900354819633356</c:v>
                </c:pt>
                <c:pt idx="13">
                  <c:v>1.1536983123322566</c:v>
                </c:pt>
                <c:pt idx="14">
                  <c:v>1.1325456034208252</c:v>
                </c:pt>
                <c:pt idx="15" formatCode="General">
                  <c:v>1</c:v>
                </c:pt>
                <c:pt idx="16">
                  <c:v>1.0491629895828594</c:v>
                </c:pt>
                <c:pt idx="17">
                  <c:v>1.209662011554383</c:v>
                </c:pt>
                <c:pt idx="18">
                  <c:v>1.2273802483737433</c:v>
                </c:pt>
                <c:pt idx="19">
                  <c:v>1.2808078970113266</c:v>
                </c:pt>
                <c:pt idx="20">
                  <c:v>1.480803348041668</c:v>
                </c:pt>
                <c:pt idx="21">
                  <c:v>1.5238479734340171</c:v>
                </c:pt>
                <c:pt idx="22">
                  <c:v>1.4480280216530961</c:v>
                </c:pt>
                <c:pt idx="23">
                  <c:v>1.2079675203566393</c:v>
                </c:pt>
                <c:pt idx="24">
                  <c:v>1.0983828412864485</c:v>
                </c:pt>
                <c:pt idx="25">
                  <c:v>1.0980644134103623</c:v>
                </c:pt>
                <c:pt idx="26">
                  <c:v>1.0872492380475822</c:v>
                </c:pt>
                <c:pt idx="27">
                  <c:v>0.99689532820816085</c:v>
                </c:pt>
                <c:pt idx="28">
                  <c:v>0.93341445662557443</c:v>
                </c:pt>
                <c:pt idx="29">
                  <c:v>0.98231583496338071</c:v>
                </c:pt>
                <c:pt idx="30">
                  <c:v>1.0303985352317699</c:v>
                </c:pt>
                <c:pt idx="31">
                  <c:v>0.98144024928353735</c:v>
                </c:pt>
                <c:pt idx="32">
                  <c:v>1.0617523086021017</c:v>
                </c:pt>
                <c:pt idx="33">
                  <c:v>1.0278292316790247</c:v>
                </c:pt>
                <c:pt idx="34">
                  <c:v>1.0286098348724015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1E-4C25-AE24-35835C93FD52}"/>
            </c:ext>
          </c:extLst>
        </c:ser>
        <c:ser>
          <c:idx val="2"/>
          <c:order val="1"/>
          <c:tx>
            <c:strRef>
              <c:f>xr!$R$71</c:f>
              <c:strCache>
                <c:ptCount val="1"/>
                <c:pt idx="0">
                  <c:v>Belgium</c:v>
                </c:pt>
              </c:strCache>
            </c:strRef>
          </c:tx>
          <c:marker>
            <c:symbol val="none"/>
          </c:marker>
          <c:cat>
            <c:numRef>
              <c:f>xr!$B$72:$B$106</c:f>
              <c:numCache>
                <c:formatCode>General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numCache>
            </c:numRef>
          </c:cat>
          <c:val>
            <c:numRef>
              <c:f>xr!$R$72:$R$106</c:f>
              <c:numCache>
                <c:formatCode>0.00</c:formatCode>
                <c:ptCount val="35"/>
                <c:pt idx="0">
                  <c:v>0.99170853973227968</c:v>
                </c:pt>
                <c:pt idx="1">
                  <c:v>1.259017093703191</c:v>
                </c:pt>
                <c:pt idx="2">
                  <c:v>1.549232046187409</c:v>
                </c:pt>
                <c:pt idx="3">
                  <c:v>1.73339235961811</c:v>
                </c:pt>
                <c:pt idx="4">
                  <c:v>1.9582228944764839</c:v>
                </c:pt>
                <c:pt idx="5">
                  <c:v>2.0147044947178632</c:v>
                </c:pt>
                <c:pt idx="6">
                  <c:v>1.5148994283641446</c:v>
                </c:pt>
                <c:pt idx="7">
                  <c:v>1.266017754217488</c:v>
                </c:pt>
                <c:pt idx="8">
                  <c:v>1.2466238340001567</c:v>
                </c:pt>
                <c:pt idx="9">
                  <c:v>1.3357087928635072</c:v>
                </c:pt>
                <c:pt idx="10">
                  <c:v>1.1330597293642959</c:v>
                </c:pt>
                <c:pt idx="11">
                  <c:v>1.1581298913513307</c:v>
                </c:pt>
                <c:pt idx="12">
                  <c:v>1.0898056483295315</c:v>
                </c:pt>
                <c:pt idx="13">
                  <c:v>1.171254858509249</c:v>
                </c:pt>
                <c:pt idx="14">
                  <c:v>1.1343660673069154</c:v>
                </c:pt>
                <c:pt idx="15" formatCode="General">
                  <c:v>1</c:v>
                </c:pt>
                <c:pt idx="16">
                  <c:v>1.0501146153337628</c:v>
                </c:pt>
                <c:pt idx="17">
                  <c:v>1.2122629649238088</c:v>
                </c:pt>
                <c:pt idx="18">
                  <c:v>1.2305437857696178</c:v>
                </c:pt>
                <c:pt idx="19">
                  <c:v>1.2835224842117867</c:v>
                </c:pt>
                <c:pt idx="20">
                  <c:v>1.483941812306584</c:v>
                </c:pt>
                <c:pt idx="21">
                  <c:v>1.5270776679212104</c:v>
                </c:pt>
                <c:pt idx="22">
                  <c:v>1.4510970207923575</c:v>
                </c:pt>
                <c:pt idx="23">
                  <c:v>1.2105277272205908</c:v>
                </c:pt>
                <c:pt idx="24">
                  <c:v>1.1007107907073714</c:v>
                </c:pt>
                <c:pt idx="25">
                  <c:v>1.1003916879445683</c:v>
                </c:pt>
                <c:pt idx="26">
                  <c:v>1.0895535905365079</c:v>
                </c:pt>
                <c:pt idx="27">
                  <c:v>0.99900818159114424</c:v>
                </c:pt>
                <c:pt idx="28">
                  <c:v>0.93539276652090897</c:v>
                </c:pt>
                <c:pt idx="29">
                  <c:v>0.98439778807955303</c:v>
                </c:pt>
                <c:pt idx="30">
                  <c:v>1.0325823964350307</c:v>
                </c:pt>
                <c:pt idx="31">
                  <c:v>0.98289344648348154</c:v>
                </c:pt>
                <c:pt idx="32">
                  <c:v>1.0640026220438876</c:v>
                </c:pt>
                <c:pt idx="33">
                  <c:v>1.0331345643962402</c:v>
                </c:pt>
                <c:pt idx="34">
                  <c:v>1.030789905044148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1E-4C25-AE24-35835C93FD52}"/>
            </c:ext>
          </c:extLst>
        </c:ser>
        <c:ser>
          <c:idx val="3"/>
          <c:order val="2"/>
          <c:tx>
            <c:strRef>
              <c:f>xr!$S$71</c:f>
              <c:strCache>
                <c:ptCount val="1"/>
                <c:pt idx="0">
                  <c:v>Finland</c:v>
                </c:pt>
              </c:strCache>
            </c:strRef>
          </c:tx>
          <c:marker>
            <c:symbol val="none"/>
          </c:marker>
          <c:cat>
            <c:numRef>
              <c:f>xr!$B$72:$B$106</c:f>
              <c:numCache>
                <c:formatCode>General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numCache>
            </c:numRef>
          </c:cat>
          <c:val>
            <c:numRef>
              <c:f>xr!$S$72:$S$106</c:f>
              <c:numCache>
                <c:formatCode>0.00</c:formatCode>
                <c:ptCount val="35"/>
                <c:pt idx="0">
                  <c:v>0.8517423776939016</c:v>
                </c:pt>
                <c:pt idx="1">
                  <c:v>0.98564460914333241</c:v>
                </c:pt>
                <c:pt idx="2">
                  <c:v>1.1020677258450464</c:v>
                </c:pt>
                <c:pt idx="3">
                  <c:v>1.2742465471115572</c:v>
                </c:pt>
                <c:pt idx="4">
                  <c:v>1.3746350566926306</c:v>
                </c:pt>
                <c:pt idx="5">
                  <c:v>1.418855690444115</c:v>
                </c:pt>
                <c:pt idx="6">
                  <c:v>1.1610463807164908</c:v>
                </c:pt>
                <c:pt idx="7">
                  <c:v>1.0067054158540913</c:v>
                </c:pt>
                <c:pt idx="8">
                  <c:v>0.95856915508707119</c:v>
                </c:pt>
                <c:pt idx="9">
                  <c:v>0.98191026115629298</c:v>
                </c:pt>
                <c:pt idx="10">
                  <c:v>0.87529911039702013</c:v>
                </c:pt>
                <c:pt idx="11">
                  <c:v>0.92582252973930157</c:v>
                </c:pt>
                <c:pt idx="12">
                  <c:v>1.0271823132730595</c:v>
                </c:pt>
                <c:pt idx="13">
                  <c:v>1.3099642403263785</c:v>
                </c:pt>
                <c:pt idx="14">
                  <c:v>1.1959645380056256</c:v>
                </c:pt>
                <c:pt idx="15" formatCode="General">
                  <c:v>1</c:v>
                </c:pt>
                <c:pt idx="16">
                  <c:v>1.051550031103665</c:v>
                </c:pt>
                <c:pt idx="17">
                  <c:v>1.187782175119358</c:v>
                </c:pt>
                <c:pt idx="18">
                  <c:v>1.2239788266094715</c:v>
                </c:pt>
                <c:pt idx="19">
                  <c:v>1.277791783900132</c:v>
                </c:pt>
                <c:pt idx="20">
                  <c:v>1.4773162752311779</c:v>
                </c:pt>
                <c:pt idx="21">
                  <c:v>1.5202595368988692</c:v>
                </c:pt>
                <c:pt idx="22">
                  <c:v>1.4446181298873786</c:v>
                </c:pt>
                <c:pt idx="23">
                  <c:v>1.2051229355562596</c:v>
                </c:pt>
                <c:pt idx="24">
                  <c:v>1.0957963121930181</c:v>
                </c:pt>
                <c:pt idx="25">
                  <c:v>1.0954786341674709</c:v>
                </c:pt>
                <c:pt idx="26">
                  <c:v>1.0846889269426432</c:v>
                </c:pt>
                <c:pt idx="27">
                  <c:v>0.99454778719368608</c:v>
                </c:pt>
                <c:pt idx="28">
                  <c:v>0.93121640367214076</c:v>
                </c:pt>
                <c:pt idx="29">
                  <c:v>0.98000262649856684</c:v>
                </c:pt>
                <c:pt idx="30">
                  <c:v>1.0279720991213119</c:v>
                </c:pt>
                <c:pt idx="31">
                  <c:v>0.97850500152098818</c:v>
                </c:pt>
                <c:pt idx="32">
                  <c:v>1.0592520389939204</c:v>
                </c:pt>
                <c:pt idx="33">
                  <c:v>1.0285218017504789</c:v>
                </c:pt>
                <c:pt idx="34">
                  <c:v>1.0261876108866643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1E-4C25-AE24-35835C93FD52}"/>
            </c:ext>
          </c:extLst>
        </c:ser>
        <c:ser>
          <c:idx val="4"/>
          <c:order val="3"/>
          <c:tx>
            <c:strRef>
              <c:f>xr!$T$71</c:f>
              <c:strCache>
                <c:ptCount val="1"/>
                <c:pt idx="0">
                  <c:v>France</c:v>
                </c:pt>
              </c:strCache>
            </c:strRef>
          </c:tx>
          <c:marker>
            <c:symbol val="none"/>
          </c:marker>
          <c:cat>
            <c:numRef>
              <c:f>xr!$B$72:$B$106</c:f>
              <c:numCache>
                <c:formatCode>General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numCache>
            </c:numRef>
          </c:cat>
          <c:val>
            <c:numRef>
              <c:f>xr!$T$72:$T$106</c:f>
              <c:numCache>
                <c:formatCode>0.00</c:formatCode>
                <c:ptCount val="35"/>
                <c:pt idx="0">
                  <c:v>0.84678192279820608</c:v>
                </c:pt>
                <c:pt idx="1">
                  <c:v>1.0888732305000182</c:v>
                </c:pt>
                <c:pt idx="2">
                  <c:v>1.3168302448831022</c:v>
                </c:pt>
                <c:pt idx="3">
                  <c:v>1.5270630391151754</c:v>
                </c:pt>
                <c:pt idx="4">
                  <c:v>1.7511045286509554</c:v>
                </c:pt>
                <c:pt idx="5">
                  <c:v>1.8001379199796972</c:v>
                </c:pt>
                <c:pt idx="6">
                  <c:v>1.3879375118968509</c:v>
                </c:pt>
                <c:pt idx="7">
                  <c:v>1.2039562663425158</c:v>
                </c:pt>
                <c:pt idx="8">
                  <c:v>1.1935972402646198</c:v>
                </c:pt>
                <c:pt idx="9">
                  <c:v>1.2783796239092469</c:v>
                </c:pt>
                <c:pt idx="10">
                  <c:v>1.091194159940424</c:v>
                </c:pt>
                <c:pt idx="11">
                  <c:v>1.1302458849420103</c:v>
                </c:pt>
                <c:pt idx="12">
                  <c:v>1.0606881305330793</c:v>
                </c:pt>
                <c:pt idx="13">
                  <c:v>1.134547118207107</c:v>
                </c:pt>
                <c:pt idx="14">
                  <c:v>1.1124548754545849</c:v>
                </c:pt>
                <c:pt idx="15" formatCode="General">
                  <c:v>1</c:v>
                </c:pt>
                <c:pt idx="16">
                  <c:v>1.0250426616886348</c:v>
                </c:pt>
                <c:pt idx="17">
                  <c:v>1.169611519824745</c:v>
                </c:pt>
                <c:pt idx="18">
                  <c:v>1.1820493639985441</c:v>
                </c:pt>
                <c:pt idx="19">
                  <c:v>1.2335406224098258</c:v>
                </c:pt>
                <c:pt idx="20">
                  <c:v>1.4261553882297149</c:v>
                </c:pt>
                <c:pt idx="21">
                  <c:v>1.4676114833410698</c:v>
                </c:pt>
                <c:pt idx="22">
                  <c:v>1.3945896111858787</c:v>
                </c:pt>
                <c:pt idx="23">
                  <c:v>1.1633883663495288</c:v>
                </c:pt>
                <c:pt idx="24">
                  <c:v>1.0578478293632638</c:v>
                </c:pt>
                <c:pt idx="25">
                  <c:v>1.0575411528340384</c:v>
                </c:pt>
                <c:pt idx="26">
                  <c:v>1.0471251035735636</c:v>
                </c:pt>
                <c:pt idx="27">
                  <c:v>0.96010563840587215</c:v>
                </c:pt>
                <c:pt idx="28">
                  <c:v>0.89896748175816277</c:v>
                </c:pt>
                <c:pt idx="29">
                  <c:v>0.94606419064969327</c:v>
                </c:pt>
                <c:pt idx="30">
                  <c:v>0.99237243418458587</c:v>
                </c:pt>
                <c:pt idx="31">
                  <c:v>0.94461842986905953</c:v>
                </c:pt>
                <c:pt idx="32">
                  <c:v>1.0225691195800954</c:v>
                </c:pt>
                <c:pt idx="33">
                  <c:v>0.99290310008169569</c:v>
                </c:pt>
                <c:pt idx="34">
                  <c:v>0.99064974449806154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1E-4C25-AE24-35835C93FD52}"/>
            </c:ext>
          </c:extLst>
        </c:ser>
        <c:ser>
          <c:idx val="5"/>
          <c:order val="4"/>
          <c:tx>
            <c:strRef>
              <c:f>xr!$U$71</c:f>
              <c:strCache>
                <c:ptCount val="1"/>
                <c:pt idx="0">
                  <c:v>Germany</c:v>
                </c:pt>
              </c:strCache>
            </c:strRef>
          </c:tx>
          <c:marker>
            <c:symbol val="none"/>
          </c:marker>
          <c:cat>
            <c:numRef>
              <c:f>xr!$B$72:$B$106</c:f>
              <c:numCache>
                <c:formatCode>General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numCache>
            </c:numRef>
          </c:cat>
          <c:val>
            <c:numRef>
              <c:f>xr!$U$72:$U$106</c:f>
              <c:numCache>
                <c:formatCode>0.00</c:formatCode>
                <c:ptCount val="35"/>
                <c:pt idx="0">
                  <c:v>1.2680999290540931</c:v>
                </c:pt>
                <c:pt idx="1">
                  <c:v>1.5765866877565968</c:v>
                </c:pt>
                <c:pt idx="2">
                  <c:v>1.6934031937288476</c:v>
                </c:pt>
                <c:pt idx="3">
                  <c:v>1.7818122608483273</c:v>
                </c:pt>
                <c:pt idx="4">
                  <c:v>1.9863225596352685</c:v>
                </c:pt>
                <c:pt idx="5">
                  <c:v>2.054256172875403</c:v>
                </c:pt>
                <c:pt idx="6">
                  <c:v>1.5156429908933367</c:v>
                </c:pt>
                <c:pt idx="7">
                  <c:v>1.254242216303602</c:v>
                </c:pt>
                <c:pt idx="8">
                  <c:v>1.2254916783940637</c:v>
                </c:pt>
                <c:pt idx="9">
                  <c:v>1.3119061187936871</c:v>
                </c:pt>
                <c:pt idx="10">
                  <c:v>1.1276037729265767</c:v>
                </c:pt>
                <c:pt idx="11">
                  <c:v>1.1575638803921799</c:v>
                </c:pt>
                <c:pt idx="12">
                  <c:v>1.0899733662088136</c:v>
                </c:pt>
                <c:pt idx="13">
                  <c:v>1.1537258231469745</c:v>
                </c:pt>
                <c:pt idx="14">
                  <c:v>1.13252346448634</c:v>
                </c:pt>
                <c:pt idx="15" formatCode="General">
                  <c:v>1</c:v>
                </c:pt>
                <c:pt idx="16">
                  <c:v>1.050016864190926</c:v>
                </c:pt>
                <c:pt idx="17">
                  <c:v>1.2101394494132427</c:v>
                </c:pt>
                <c:pt idx="18">
                  <c:v>1.2277421755969344</c:v>
                </c:pt>
                <c:pt idx="19">
                  <c:v>1.2809422891103845</c:v>
                </c:pt>
                <c:pt idx="20">
                  <c:v>1.4809587251834702</c:v>
                </c:pt>
                <c:pt idx="21">
                  <c:v>1.524007867145067</c:v>
                </c:pt>
                <c:pt idx="22">
                  <c:v>1.4481799597585518</c:v>
                </c:pt>
                <c:pt idx="23">
                  <c:v>1.2080942694897712</c:v>
                </c:pt>
                <c:pt idx="24">
                  <c:v>1.0984980919621776</c:v>
                </c:pt>
                <c:pt idx="25">
                  <c:v>1.0981796306742184</c:v>
                </c:pt>
                <c:pt idx="26">
                  <c:v>1.0873633205010409</c:v>
                </c:pt>
                <c:pt idx="27">
                  <c:v>0.99699993004268384</c:v>
                </c:pt>
                <c:pt idx="28">
                  <c:v>0.93351239756457838</c:v>
                </c:pt>
                <c:pt idx="29">
                  <c:v>0.98241890700666423</c:v>
                </c:pt>
                <c:pt idx="30">
                  <c:v>1.0305066524774078</c:v>
                </c:pt>
                <c:pt idx="31">
                  <c:v>0.98091758950628627</c:v>
                </c:pt>
                <c:pt idx="32">
                  <c:v>1.061863715723939</c:v>
                </c:pt>
                <c:pt idx="33">
                  <c:v>1.0310577104455425</c:v>
                </c:pt>
                <c:pt idx="34">
                  <c:v>1.0287177644340029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1E-4C25-AE24-35835C93FD52}"/>
            </c:ext>
          </c:extLst>
        </c:ser>
        <c:ser>
          <c:idx val="6"/>
          <c:order val="5"/>
          <c:tx>
            <c:strRef>
              <c:f>xr!$V$71</c:f>
              <c:strCache>
                <c:ptCount val="1"/>
                <c:pt idx="0">
                  <c:v>Greece</c:v>
                </c:pt>
              </c:strCache>
            </c:strRef>
          </c:tx>
          <c:marker>
            <c:symbol val="none"/>
          </c:marker>
          <c:cat>
            <c:numRef>
              <c:f>xr!$B$72:$B$106</c:f>
              <c:numCache>
                <c:formatCode>General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numCache>
            </c:numRef>
          </c:cat>
          <c:val>
            <c:numRef>
              <c:f>xr!$V$72:$V$106</c:f>
              <c:numCache>
                <c:formatCode>0.00</c:formatCode>
                <c:ptCount val="35"/>
                <c:pt idx="0">
                  <c:v>0.18412502414591125</c:v>
                </c:pt>
                <c:pt idx="1">
                  <c:v>0.23896686590821889</c:v>
                </c:pt>
                <c:pt idx="2">
                  <c:v>0.28781778682103931</c:v>
                </c:pt>
                <c:pt idx="3">
                  <c:v>0.37957948258226964</c:v>
                </c:pt>
                <c:pt idx="4">
                  <c:v>0.48648505486843463</c:v>
                </c:pt>
                <c:pt idx="5">
                  <c:v>0.59614837090307593</c:v>
                </c:pt>
                <c:pt idx="6">
                  <c:v>0.6022835554757171</c:v>
                </c:pt>
                <c:pt idx="7">
                  <c:v>0.58373416985421489</c:v>
                </c:pt>
                <c:pt idx="8">
                  <c:v>0.61169873358833726</c:v>
                </c:pt>
                <c:pt idx="9">
                  <c:v>0.69990766977778274</c:v>
                </c:pt>
                <c:pt idx="10">
                  <c:v>0.68325246072385037</c:v>
                </c:pt>
                <c:pt idx="11">
                  <c:v>0.78618892739759905</c:v>
                </c:pt>
                <c:pt idx="12">
                  <c:v>0.82247897254577507</c:v>
                </c:pt>
                <c:pt idx="13">
                  <c:v>0.98916866958979721</c:v>
                </c:pt>
                <c:pt idx="14">
                  <c:v>1.0460507508910597</c:v>
                </c:pt>
                <c:pt idx="15" formatCode="General">
                  <c:v>1</c:v>
                </c:pt>
                <c:pt idx="16">
                  <c:v>1.0392126360195677</c:v>
                </c:pt>
                <c:pt idx="17">
                  <c:v>1.1786373890115736</c:v>
                </c:pt>
                <c:pt idx="18">
                  <c:v>1.2750372948173303</c:v>
                </c:pt>
                <c:pt idx="19">
                  <c:v>1.3200404514184267</c:v>
                </c:pt>
                <c:pt idx="20">
                  <c:v>1.5723601501926057</c:v>
                </c:pt>
                <c:pt idx="21">
                  <c:v>1.643039118823217</c:v>
                </c:pt>
                <c:pt idx="22">
                  <c:v>1.5612802356468216</c:v>
                </c:pt>
                <c:pt idx="23">
                  <c:v>1.3024442805209357</c:v>
                </c:pt>
                <c:pt idx="24">
                  <c:v>1.184288836701094</c:v>
                </c:pt>
                <c:pt idx="25">
                  <c:v>1.1839455041536722</c:v>
                </c:pt>
                <c:pt idx="26">
                  <c:v>1.1722844594180279</c:v>
                </c:pt>
                <c:pt idx="27">
                  <c:v>1.074863849087119</c:v>
                </c:pt>
                <c:pt idx="28">
                  <c:v>1.0064180533832634</c:v>
                </c:pt>
                <c:pt idx="29">
                  <c:v>1.0591440741183755</c:v>
                </c:pt>
                <c:pt idx="30">
                  <c:v>1.1109873868740667</c:v>
                </c:pt>
                <c:pt idx="31">
                  <c:v>1.0575255063948161</c:v>
                </c:pt>
                <c:pt idx="32">
                  <c:v>1.1447933809184112</c:v>
                </c:pt>
                <c:pt idx="33">
                  <c:v>1.1115814814881697</c:v>
                </c:pt>
                <c:pt idx="34">
                  <c:v>1.1090587898601856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1E-4C25-AE24-35835C93FD52}"/>
            </c:ext>
          </c:extLst>
        </c:ser>
        <c:ser>
          <c:idx val="7"/>
          <c:order val="6"/>
          <c:tx>
            <c:strRef>
              <c:f>xr!$W$71</c:f>
              <c:strCache>
                <c:ptCount val="1"/>
                <c:pt idx="0">
                  <c:v>Ireland</c:v>
                </c:pt>
              </c:strCache>
            </c:strRef>
          </c:tx>
          <c:marker>
            <c:symbol val="none"/>
          </c:marker>
          <c:cat>
            <c:numRef>
              <c:f>xr!$B$72:$B$106</c:f>
              <c:numCache>
                <c:formatCode>General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numCache>
            </c:numRef>
          </c:cat>
          <c:val>
            <c:numRef>
              <c:f>xr!$W$72:$W$106</c:f>
              <c:numCache>
                <c:formatCode>0.00</c:formatCode>
                <c:ptCount val="35"/>
                <c:pt idx="0">
                  <c:v>0.77935544138253143</c:v>
                </c:pt>
                <c:pt idx="1">
                  <c:v>0.99551611396543649</c:v>
                </c:pt>
                <c:pt idx="2">
                  <c:v>1.1279242009741777</c:v>
                </c:pt>
                <c:pt idx="3">
                  <c:v>1.2887035430706606</c:v>
                </c:pt>
                <c:pt idx="4">
                  <c:v>1.4777740708614127</c:v>
                </c:pt>
                <c:pt idx="5">
                  <c:v>1.5144858877693994</c:v>
                </c:pt>
                <c:pt idx="6">
                  <c:v>1.1956095282578234</c:v>
                </c:pt>
                <c:pt idx="7">
                  <c:v>1.0769199973310197</c:v>
                </c:pt>
                <c:pt idx="8">
                  <c:v>1.0519650363648494</c:v>
                </c:pt>
                <c:pt idx="9">
                  <c:v>1.1300326950023352</c:v>
                </c:pt>
                <c:pt idx="10">
                  <c:v>0.96831920998198417</c:v>
                </c:pt>
                <c:pt idx="11">
                  <c:v>0.9954493894708748</c:v>
                </c:pt>
                <c:pt idx="12">
                  <c:v>0.94120237539200613</c:v>
                </c:pt>
                <c:pt idx="13">
                  <c:v>1.0942149863214783</c:v>
                </c:pt>
                <c:pt idx="14">
                  <c:v>1.0724894908921065</c:v>
                </c:pt>
                <c:pt idx="15" formatCode="General">
                  <c:v>1</c:v>
                </c:pt>
                <c:pt idx="16">
                  <c:v>1.0014946286781876</c:v>
                </c:pt>
                <c:pt idx="17">
                  <c:v>1.0575965837058781</c:v>
                </c:pt>
                <c:pt idx="18">
                  <c:v>1.1257089477547206</c:v>
                </c:pt>
                <c:pt idx="19">
                  <c:v>1.1836739565756986</c:v>
                </c:pt>
                <c:pt idx="20">
                  <c:v>1.3685021477280304</c:v>
                </c:pt>
                <c:pt idx="21">
                  <c:v>1.40828235377327</c:v>
                </c:pt>
                <c:pt idx="22">
                  <c:v>1.3382124373390274</c:v>
                </c:pt>
                <c:pt idx="23">
                  <c:v>1.1163576501768198</c:v>
                </c:pt>
                <c:pt idx="24">
                  <c:v>1.0150836566624406</c:v>
                </c:pt>
                <c:pt idx="25">
                  <c:v>1.0147893777273633</c:v>
                </c:pt>
                <c:pt idx="26">
                  <c:v>1.0047944038967103</c:v>
                </c:pt>
                <c:pt idx="27">
                  <c:v>0.92129275606859262</c:v>
                </c:pt>
                <c:pt idx="28">
                  <c:v>0.8626261483685862</c:v>
                </c:pt>
                <c:pt idx="29">
                  <c:v>0.90781894278700193</c:v>
                </c:pt>
                <c:pt idx="30">
                  <c:v>0.95225514606333483</c:v>
                </c:pt>
                <c:pt idx="31">
                  <c:v>0.90643162780735287</c:v>
                </c:pt>
                <c:pt idx="32">
                  <c:v>0.98123111120645878</c:v>
                </c:pt>
                <c:pt idx="33">
                  <c:v>0.95276435945334448</c:v>
                </c:pt>
                <c:pt idx="34">
                  <c:v>0.95060209720531119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71E-4C25-AE24-35835C93FD52}"/>
            </c:ext>
          </c:extLst>
        </c:ser>
        <c:ser>
          <c:idx val="8"/>
          <c:order val="7"/>
          <c:tx>
            <c:strRef>
              <c:f>xr!$X$71</c:f>
              <c:strCache>
                <c:ptCount val="1"/>
                <c:pt idx="0">
                  <c:v>Italy</c:v>
                </c:pt>
              </c:strCache>
            </c:strRef>
          </c:tx>
          <c:marker>
            <c:symbol val="none"/>
          </c:marker>
          <c:cat>
            <c:numRef>
              <c:f>xr!$B$72:$B$106</c:f>
              <c:numCache>
                <c:formatCode>General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numCache>
            </c:numRef>
          </c:cat>
          <c:val>
            <c:numRef>
              <c:f>xr!$X$72:$X$106</c:f>
              <c:numCache>
                <c:formatCode>0.00</c:formatCode>
                <c:ptCount val="35"/>
                <c:pt idx="0">
                  <c:v>0.52573390580386659</c:v>
                </c:pt>
                <c:pt idx="1">
                  <c:v>0.69768200834624061</c:v>
                </c:pt>
                <c:pt idx="2">
                  <c:v>0.83034506510785122</c:v>
                </c:pt>
                <c:pt idx="3">
                  <c:v>0.93242002021636727</c:v>
                </c:pt>
                <c:pt idx="4">
                  <c:v>1.078389672870768</c:v>
                </c:pt>
                <c:pt idx="5">
                  <c:v>1.1721154050823173</c:v>
                </c:pt>
                <c:pt idx="6">
                  <c:v>0.91529572922322533</c:v>
                </c:pt>
                <c:pt idx="7">
                  <c:v>0.79616046272306817</c:v>
                </c:pt>
                <c:pt idx="8">
                  <c:v>0.7990658231317449</c:v>
                </c:pt>
                <c:pt idx="9">
                  <c:v>0.84202467513215318</c:v>
                </c:pt>
                <c:pt idx="10">
                  <c:v>0.73563517142085277</c:v>
                </c:pt>
                <c:pt idx="11">
                  <c:v>0.76158334264397587</c:v>
                </c:pt>
                <c:pt idx="12">
                  <c:v>0.75629255648056759</c:v>
                </c:pt>
                <c:pt idx="13">
                  <c:v>0.96477873061247854</c:v>
                </c:pt>
                <c:pt idx="14">
                  <c:v>0.98995041956873242</c:v>
                </c:pt>
                <c:pt idx="15" formatCode="General">
                  <c:v>1</c:v>
                </c:pt>
                <c:pt idx="16">
                  <c:v>0.94721376457566187</c:v>
                </c:pt>
                <c:pt idx="17">
                  <c:v>1.0452578257470357</c:v>
                </c:pt>
                <c:pt idx="18">
                  <c:v>1.0659043147844274</c:v>
                </c:pt>
                <c:pt idx="19">
                  <c:v>1.1155402517199073</c:v>
                </c:pt>
                <c:pt idx="20">
                  <c:v>1.2897295085989589</c:v>
                </c:pt>
                <c:pt idx="21">
                  <c:v>1.327219917861282</c:v>
                </c:pt>
                <c:pt idx="22">
                  <c:v>1.2611833105820469</c:v>
                </c:pt>
                <c:pt idx="23">
                  <c:v>1.0520987533513007</c:v>
                </c:pt>
                <c:pt idx="24">
                  <c:v>0.95665421341689005</c:v>
                </c:pt>
                <c:pt idx="25">
                  <c:v>0.95637687353331136</c:v>
                </c:pt>
                <c:pt idx="26">
                  <c:v>0.94695722248748093</c:v>
                </c:pt>
                <c:pt idx="27">
                  <c:v>0.8682620305220502</c:v>
                </c:pt>
                <c:pt idx="28">
                  <c:v>0.81297234373148597</c:v>
                </c:pt>
                <c:pt idx="29">
                  <c:v>0.85556378623250329</c:v>
                </c:pt>
                <c:pt idx="30">
                  <c:v>0.89744218789284036</c:v>
                </c:pt>
                <c:pt idx="31">
                  <c:v>0.854256326781347</c:v>
                </c:pt>
                <c:pt idx="32">
                  <c:v>0.92475026142949135</c:v>
                </c:pt>
                <c:pt idx="33">
                  <c:v>0.89792209034411485</c:v>
                </c:pt>
                <c:pt idx="34">
                  <c:v>0.89588429052681251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71E-4C25-AE24-35835C93FD52}"/>
            </c:ext>
          </c:extLst>
        </c:ser>
        <c:ser>
          <c:idx val="9"/>
          <c:order val="8"/>
          <c:tx>
            <c:strRef>
              <c:f>xr!$Y$71</c:f>
              <c:strCache>
                <c:ptCount val="1"/>
                <c:pt idx="0">
                  <c:v>Luxembourg</c:v>
                </c:pt>
              </c:strCache>
            </c:strRef>
          </c:tx>
          <c:marker>
            <c:symbol val="none"/>
          </c:marker>
          <c:cat>
            <c:numRef>
              <c:f>xr!$B$72:$B$106</c:f>
              <c:numCache>
                <c:formatCode>General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numCache>
            </c:numRef>
          </c:cat>
          <c:val>
            <c:numRef>
              <c:f>xr!$Y$72:$Y$106</c:f>
              <c:numCache>
                <c:formatCode>0.00</c:formatCode>
                <c:ptCount val="35"/>
                <c:pt idx="0">
                  <c:v>0.99170853973227968</c:v>
                </c:pt>
                <c:pt idx="1">
                  <c:v>1.259017093703191</c:v>
                </c:pt>
                <c:pt idx="2">
                  <c:v>1.549232046187409</c:v>
                </c:pt>
                <c:pt idx="3">
                  <c:v>1.73339235961811</c:v>
                </c:pt>
                <c:pt idx="4">
                  <c:v>1.9582228944764839</c:v>
                </c:pt>
                <c:pt idx="5">
                  <c:v>2.0147044947178632</c:v>
                </c:pt>
                <c:pt idx="6">
                  <c:v>1.5148994283641446</c:v>
                </c:pt>
                <c:pt idx="7">
                  <c:v>1.266017754217488</c:v>
                </c:pt>
                <c:pt idx="8">
                  <c:v>1.2466238340001567</c:v>
                </c:pt>
                <c:pt idx="9">
                  <c:v>1.3357087928635072</c:v>
                </c:pt>
                <c:pt idx="10">
                  <c:v>1.1330597293642959</c:v>
                </c:pt>
                <c:pt idx="11">
                  <c:v>1.1581298913513307</c:v>
                </c:pt>
                <c:pt idx="12">
                  <c:v>1.0898056483295315</c:v>
                </c:pt>
                <c:pt idx="13">
                  <c:v>1.171254858509249</c:v>
                </c:pt>
                <c:pt idx="14">
                  <c:v>1.1343660673069154</c:v>
                </c:pt>
                <c:pt idx="15" formatCode="General">
                  <c:v>1</c:v>
                </c:pt>
                <c:pt idx="16">
                  <c:v>1.0501146153337628</c:v>
                </c:pt>
                <c:pt idx="17">
                  <c:v>1.2122629649238088</c:v>
                </c:pt>
                <c:pt idx="18">
                  <c:v>1.2305437857696178</c:v>
                </c:pt>
                <c:pt idx="19">
                  <c:v>1.2835224842117867</c:v>
                </c:pt>
                <c:pt idx="20">
                  <c:v>1.483941812306584</c:v>
                </c:pt>
                <c:pt idx="21">
                  <c:v>1.5270776679212104</c:v>
                </c:pt>
                <c:pt idx="22">
                  <c:v>1.4510970207923575</c:v>
                </c:pt>
                <c:pt idx="23">
                  <c:v>1.2105277272205908</c:v>
                </c:pt>
                <c:pt idx="24">
                  <c:v>1.1007107907073714</c:v>
                </c:pt>
                <c:pt idx="25">
                  <c:v>1.1003916879445683</c:v>
                </c:pt>
                <c:pt idx="26">
                  <c:v>1.0895535905365079</c:v>
                </c:pt>
                <c:pt idx="27">
                  <c:v>0.99900818159114424</c:v>
                </c:pt>
                <c:pt idx="28">
                  <c:v>0.93539276652090897</c:v>
                </c:pt>
                <c:pt idx="29">
                  <c:v>0.98439778807955303</c:v>
                </c:pt>
                <c:pt idx="30">
                  <c:v>1.0325823964350307</c:v>
                </c:pt>
                <c:pt idx="31">
                  <c:v>0.98289344648348154</c:v>
                </c:pt>
                <c:pt idx="32">
                  <c:v>1.0640026220438876</c:v>
                </c:pt>
                <c:pt idx="33">
                  <c:v>1.0331345643962402</c:v>
                </c:pt>
                <c:pt idx="34">
                  <c:v>1.030789905044148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71E-4C25-AE24-35835C93FD52}"/>
            </c:ext>
          </c:extLst>
        </c:ser>
        <c:ser>
          <c:idx val="10"/>
          <c:order val="9"/>
          <c:tx>
            <c:strRef>
              <c:f>xr!$Z$71</c:f>
              <c:strCache>
                <c:ptCount val="1"/>
                <c:pt idx="0">
                  <c:v>Netherlands</c:v>
                </c:pt>
              </c:strCache>
            </c:strRef>
          </c:tx>
          <c:marker>
            <c:symbol val="none"/>
          </c:marker>
          <c:cat>
            <c:numRef>
              <c:f>xr!$B$72:$B$106</c:f>
              <c:numCache>
                <c:formatCode>General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numCache>
            </c:numRef>
          </c:cat>
          <c:val>
            <c:numRef>
              <c:f>xr!$Z$72:$Z$106</c:f>
              <c:numCache>
                <c:formatCode>0.00</c:formatCode>
                <c:ptCount val="35"/>
                <c:pt idx="0">
                  <c:v>1.2381953528935401</c:v>
                </c:pt>
                <c:pt idx="1">
                  <c:v>1.5545536659814367</c:v>
                </c:pt>
                <c:pt idx="2">
                  <c:v>1.6634533524367208</c:v>
                </c:pt>
                <c:pt idx="3">
                  <c:v>1.7777154841255018</c:v>
                </c:pt>
                <c:pt idx="4">
                  <c:v>1.9988839053967074</c:v>
                </c:pt>
                <c:pt idx="5">
                  <c:v>2.0696546855208791</c:v>
                </c:pt>
                <c:pt idx="6">
                  <c:v>1.5260335555140263</c:v>
                </c:pt>
                <c:pt idx="7">
                  <c:v>1.261939616686393</c:v>
                </c:pt>
                <c:pt idx="8">
                  <c:v>1.2314313004838138</c:v>
                </c:pt>
                <c:pt idx="9">
                  <c:v>1.3212327913785586</c:v>
                </c:pt>
                <c:pt idx="10">
                  <c:v>1.1342532029319548</c:v>
                </c:pt>
                <c:pt idx="11">
                  <c:v>1.1646992254822568</c:v>
                </c:pt>
                <c:pt idx="12">
                  <c:v>1.095439066425798</c:v>
                </c:pt>
                <c:pt idx="13">
                  <c:v>1.1568917543968937</c:v>
                </c:pt>
                <c:pt idx="14">
                  <c:v>1.1335731638945992</c:v>
                </c:pt>
                <c:pt idx="15" formatCode="General">
                  <c:v>1</c:v>
                </c:pt>
                <c:pt idx="16">
                  <c:v>1.0503332710396811</c:v>
                </c:pt>
                <c:pt idx="17">
                  <c:v>1.2152660977179759</c:v>
                </c:pt>
                <c:pt idx="18">
                  <c:v>1.2362175294337507</c:v>
                </c:pt>
                <c:pt idx="19">
                  <c:v>1.2883917597956767</c:v>
                </c:pt>
                <c:pt idx="20">
                  <c:v>1.489571415000311</c:v>
                </c:pt>
                <c:pt idx="21">
                  <c:v>1.5328709143150814</c:v>
                </c:pt>
                <c:pt idx="22">
                  <c:v>1.4566020208060804</c:v>
                </c:pt>
                <c:pt idx="23">
                  <c:v>1.2151200839406966</c:v>
                </c:pt>
                <c:pt idx="24">
                  <c:v>1.1048865369401357</c:v>
                </c:pt>
                <c:pt idx="25">
                  <c:v>1.1045662236030647</c:v>
                </c:pt>
                <c:pt idx="26">
                  <c:v>1.0936870099046907</c:v>
                </c:pt>
                <c:pt idx="27">
                  <c:v>1.002798100510808</c:v>
                </c:pt>
                <c:pt idx="28">
                  <c:v>0.93894134881330615</c:v>
                </c:pt>
                <c:pt idx="29">
                  <c:v>0.98813227981872542</c:v>
                </c:pt>
                <c:pt idx="30">
                  <c:v>1.0364996852345356</c:v>
                </c:pt>
                <c:pt idx="31">
                  <c:v>0.98662223122967663</c:v>
                </c:pt>
                <c:pt idx="32">
                  <c:v>1.0680391091739863</c:v>
                </c:pt>
                <c:pt idx="33">
                  <c:v>1.037053947945159</c:v>
                </c:pt>
                <c:pt idx="34">
                  <c:v>1.0347003937021118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71E-4C25-AE24-35835C93FD52}"/>
            </c:ext>
          </c:extLst>
        </c:ser>
        <c:ser>
          <c:idx val="11"/>
          <c:order val="10"/>
          <c:tx>
            <c:strRef>
              <c:f>xr!$AA$71</c:f>
              <c:strCache>
                <c:ptCount val="1"/>
                <c:pt idx="0">
                  <c:v>Portugal</c:v>
                </c:pt>
              </c:strCache>
            </c:strRef>
          </c:tx>
          <c:marker>
            <c:symbol val="none"/>
          </c:marker>
          <c:cat>
            <c:numRef>
              <c:f>xr!$B$72:$B$106</c:f>
              <c:numCache>
                <c:formatCode>General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numCache>
            </c:numRef>
          </c:cat>
          <c:val>
            <c:numRef>
              <c:f>xr!$AA$72:$AA$106</c:f>
              <c:numCache>
                <c:formatCode>0.00</c:formatCode>
                <c:ptCount val="35"/>
                <c:pt idx="0">
                  <c:v>0.33343589647251543</c:v>
                </c:pt>
                <c:pt idx="1">
                  <c:v>0.41037887094101899</c:v>
                </c:pt>
                <c:pt idx="2">
                  <c:v>0.52950375243807468</c:v>
                </c:pt>
                <c:pt idx="3">
                  <c:v>0.73889034723940183</c:v>
                </c:pt>
                <c:pt idx="4">
                  <c:v>0.97627073200568559</c:v>
                </c:pt>
                <c:pt idx="5">
                  <c:v>1.1333402882109438</c:v>
                </c:pt>
                <c:pt idx="6">
                  <c:v>0.98825616855866572</c:v>
                </c:pt>
                <c:pt idx="7">
                  <c:v>0.93903297595748469</c:v>
                </c:pt>
                <c:pt idx="8">
                  <c:v>0.96005834538348322</c:v>
                </c:pt>
                <c:pt idx="9">
                  <c:v>1.0477862341110737</c:v>
                </c:pt>
                <c:pt idx="10">
                  <c:v>0.9491593259267409</c:v>
                </c:pt>
                <c:pt idx="11">
                  <c:v>0.96277741721968058</c:v>
                </c:pt>
                <c:pt idx="12">
                  <c:v>0.899018734205976</c:v>
                </c:pt>
                <c:pt idx="13">
                  <c:v>1.0714987726049039</c:v>
                </c:pt>
                <c:pt idx="14">
                  <c:v>1.1073859966522102</c:v>
                </c:pt>
                <c:pt idx="15" formatCode="General">
                  <c:v>1</c:v>
                </c:pt>
                <c:pt idx="16">
                  <c:v>1.0285369151434716</c:v>
                </c:pt>
                <c:pt idx="17">
                  <c:v>1.1682439732530303</c:v>
                </c:pt>
                <c:pt idx="18">
                  <c:v>1.2015170044256478</c:v>
                </c:pt>
                <c:pt idx="19">
                  <c:v>1.2549395666525807</c:v>
                </c:pt>
                <c:pt idx="20">
                  <c:v>1.4508957324711653</c:v>
                </c:pt>
                <c:pt idx="21">
                  <c:v>1.493070990495921</c:v>
                </c:pt>
                <c:pt idx="22">
                  <c:v>1.4187823655947214</c:v>
                </c:pt>
                <c:pt idx="23">
                  <c:v>1.1835703387401488</c:v>
                </c:pt>
                <c:pt idx="24">
                  <c:v>1.076198928878447</c:v>
                </c:pt>
                <c:pt idx="25">
                  <c:v>1.075886932253693</c:v>
                </c:pt>
                <c:pt idx="26">
                  <c:v>1.0652901897486624</c:v>
                </c:pt>
                <c:pt idx="27">
                  <c:v>0.97676114747477094</c:v>
                </c:pt>
                <c:pt idx="28">
                  <c:v>0.91456239178278087</c:v>
                </c:pt>
                <c:pt idx="29">
                  <c:v>0.96247611458473969</c:v>
                </c:pt>
                <c:pt idx="30">
                  <c:v>1.0095876940644568</c:v>
                </c:pt>
                <c:pt idx="31">
                  <c:v>0.96100527335375741</c:v>
                </c:pt>
                <c:pt idx="32">
                  <c:v>1.0403082188661079</c:v>
                </c:pt>
                <c:pt idx="33">
                  <c:v>1.0101275657305031</c:v>
                </c:pt>
                <c:pt idx="34">
                  <c:v>1.0078351198813218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71E-4C25-AE24-35835C93FD52}"/>
            </c:ext>
          </c:extLst>
        </c:ser>
        <c:ser>
          <c:idx val="12"/>
          <c:order val="11"/>
          <c:tx>
            <c:strRef>
              <c:f>xr!$AB$71</c:f>
              <c:strCache>
                <c:ptCount val="1"/>
                <c:pt idx="0">
                  <c:v>Spain</c:v>
                </c:pt>
              </c:strCache>
            </c:strRef>
          </c:tx>
          <c:marker>
            <c:symbol val="none"/>
          </c:marker>
          <c:cat>
            <c:numRef>
              <c:f>xr!$B$72:$B$106</c:f>
              <c:numCache>
                <c:formatCode>General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numCache>
            </c:numRef>
          </c:cat>
          <c:val>
            <c:numRef>
              <c:f>xr!$AB$72:$AB$106</c:f>
              <c:numCache>
                <c:formatCode>0.00</c:formatCode>
                <c:ptCount val="35"/>
                <c:pt idx="0">
                  <c:v>0.57522005838816404</c:v>
                </c:pt>
                <c:pt idx="1">
                  <c:v>0.73995920006571214</c:v>
                </c:pt>
                <c:pt idx="2">
                  <c:v>0.88062500371768249</c:v>
                </c:pt>
                <c:pt idx="3">
                  <c:v>1.1510770518314755</c:v>
                </c:pt>
                <c:pt idx="4">
                  <c:v>1.2896564754607238</c:v>
                </c:pt>
                <c:pt idx="5">
                  <c:v>1.3638851407596393</c:v>
                </c:pt>
                <c:pt idx="6">
                  <c:v>1.1225573991769571</c:v>
                </c:pt>
                <c:pt idx="7">
                  <c:v>0.99064193362521857</c:v>
                </c:pt>
                <c:pt idx="8">
                  <c:v>0.9341550174274923</c:v>
                </c:pt>
                <c:pt idx="9">
                  <c:v>0.94957051663052128</c:v>
                </c:pt>
                <c:pt idx="10">
                  <c:v>0.81759657068284874</c:v>
                </c:pt>
                <c:pt idx="11">
                  <c:v>0.83355610465491248</c:v>
                </c:pt>
                <c:pt idx="12">
                  <c:v>0.82125864649362579</c:v>
                </c:pt>
                <c:pt idx="13">
                  <c:v>1.0205088409325882</c:v>
                </c:pt>
                <c:pt idx="14">
                  <c:v>1.0743858606031875</c:v>
                </c:pt>
                <c:pt idx="15" formatCode="General">
                  <c:v>1</c:v>
                </c:pt>
                <c:pt idx="16">
                  <c:v>1.0160822425514189</c:v>
                </c:pt>
                <c:pt idx="17">
                  <c:v>1.174250927950214</c:v>
                </c:pt>
                <c:pt idx="18">
                  <c:v>1.1980445625963798</c:v>
                </c:pt>
                <c:pt idx="19">
                  <c:v>1.2524199598202919</c:v>
                </c:pt>
                <c:pt idx="20">
                  <c:v>1.4479826943475653</c:v>
                </c:pt>
                <c:pt idx="21">
                  <c:v>1.4900732749335848</c:v>
                </c:pt>
                <c:pt idx="22">
                  <c:v>1.4159338031325315</c:v>
                </c:pt>
                <c:pt idx="23">
                  <c:v>1.1811940235842415</c:v>
                </c:pt>
                <c:pt idx="24">
                  <c:v>1.0740381888347357</c:v>
                </c:pt>
                <c:pt idx="25">
                  <c:v>1.0737268186216817</c:v>
                </c:pt>
                <c:pt idx="26">
                  <c:v>1.0631513517426054</c:v>
                </c:pt>
                <c:pt idx="27">
                  <c:v>0.97480005378859735</c:v>
                </c:pt>
                <c:pt idx="28">
                  <c:v>0.91272617774337739</c:v>
                </c:pt>
                <c:pt idx="29">
                  <c:v>0.96054370169517622</c:v>
                </c:pt>
                <c:pt idx="30">
                  <c:v>1.0075606928292142</c:v>
                </c:pt>
                <c:pt idx="31">
                  <c:v>0.95907581354792282</c:v>
                </c:pt>
                <c:pt idx="32">
                  <c:v>1.0382195384502588</c:v>
                </c:pt>
                <c:pt idx="33">
                  <c:v>1.0080994805670984</c:v>
                </c:pt>
                <c:pt idx="34">
                  <c:v>1.0058116373795731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71E-4C25-AE24-35835C93F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047904"/>
        <c:axId val="1"/>
      </c:lineChart>
      <c:catAx>
        <c:axId val="34104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34104790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9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1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fr-FR"/>
              <a:t>PC STAR in $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PC_STAR!$Q$2</c:f>
              <c:strCache>
                <c:ptCount val="1"/>
                <c:pt idx="0">
                  <c:v>FRA</c:v>
                </c:pt>
              </c:strCache>
            </c:strRef>
          </c:tx>
          <c:cat>
            <c:numRef>
              <c:f>PC_STAR!$R$2:$R$31</c:f>
              <c:numCache>
                <c:formatCode>General</c:formatCode>
                <c:ptCount val="3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</c:numCache>
            </c:numRef>
          </c:cat>
          <c:val>
            <c:numRef>
              <c:f>PC_STAR!$S$2:$S$31</c:f>
              <c:numCache>
                <c:formatCode>0.00</c:formatCode>
                <c:ptCount val="30"/>
                <c:pt idx="0">
                  <c:v>0.55932844022165151</c:v>
                </c:pt>
                <c:pt idx="1">
                  <c:v>0.50875849721245525</c:v>
                </c:pt>
                <c:pt idx="2">
                  <c:v>0.49110276508213513</c:v>
                </c:pt>
                <c:pt idx="3">
                  <c:v>0.47762258008875674</c:v>
                </c:pt>
                <c:pt idx="4">
                  <c:v>0.45804104535491152</c:v>
                </c:pt>
                <c:pt idx="5">
                  <c:v>0.46786595775591683</c:v>
                </c:pt>
                <c:pt idx="6">
                  <c:v>0.59007693383002657</c:v>
                </c:pt>
                <c:pt idx="7">
                  <c:v>0.69366899459519982</c:v>
                </c:pt>
                <c:pt idx="8">
                  <c:v>0.7323652915639004</c:v>
                </c:pt>
                <c:pt idx="9">
                  <c:v>0.72467419353797591</c:v>
                </c:pt>
                <c:pt idx="10">
                  <c:v>0.85195946302453307</c:v>
                </c:pt>
                <c:pt idx="11">
                  <c:v>0.85662855343562494</c:v>
                </c:pt>
                <c:pt idx="12">
                  <c:v>0.92067088884507797</c:v>
                </c:pt>
                <c:pt idx="13">
                  <c:v>0.86659244414386938</c:v>
                </c:pt>
                <c:pt idx="14">
                  <c:v>0.90496274564215518</c:v>
                </c:pt>
                <c:pt idx="15">
                  <c:v>1</c:v>
                </c:pt>
                <c:pt idx="16">
                  <c:v>0.99367574374680601</c:v>
                </c:pt>
                <c:pt idx="17">
                  <c:v>0.94163864296761224</c:v>
                </c:pt>
                <c:pt idx="18">
                  <c:v>0.94152165608876681</c:v>
                </c:pt>
                <c:pt idx="19">
                  <c:v>0.91683465334416892</c:v>
                </c:pt>
                <c:pt idx="20">
                  <c:v>0.84167388634939078</c:v>
                </c:pt>
                <c:pt idx="21">
                  <c:v>0.83761226116690513</c:v>
                </c:pt>
                <c:pt idx="22">
                  <c:v>0.88805314283995196</c:v>
                </c:pt>
                <c:pt idx="23">
                  <c:v>1.0365804580380364</c:v>
                </c:pt>
                <c:pt idx="24">
                  <c:v>1.1595071002732962</c:v>
                </c:pt>
                <c:pt idx="25">
                  <c:v>1.1784342673827155</c:v>
                </c:pt>
                <c:pt idx="26">
                  <c:v>1.2172723357697564</c:v>
                </c:pt>
                <c:pt idx="27">
                  <c:v>1.339423606916494</c:v>
                </c:pt>
                <c:pt idx="28">
                  <c:v>1.451871325921376</c:v>
                </c:pt>
                <c:pt idx="29">
                  <c:v>1.3002987081268125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B4-4EBA-91E7-12C5A77585A5}"/>
            </c:ext>
          </c:extLst>
        </c:ser>
        <c:ser>
          <c:idx val="1"/>
          <c:order val="1"/>
          <c:tx>
            <c:strRef>
              <c:f>PC_STAR!$Q$33</c:f>
              <c:strCache>
                <c:ptCount val="1"/>
                <c:pt idx="0">
                  <c:v>GER</c:v>
                </c:pt>
              </c:strCache>
            </c:strRef>
          </c:tx>
          <c:cat>
            <c:numRef>
              <c:f>PC_STAR!$R$2:$R$31</c:f>
              <c:numCache>
                <c:formatCode>General</c:formatCode>
                <c:ptCount val="3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</c:numCache>
            </c:numRef>
          </c:cat>
          <c:val>
            <c:numRef>
              <c:f>PC_STAR!$S$33:$S$62</c:f>
              <c:numCache>
                <c:formatCode>0.00</c:formatCode>
                <c:ptCount val="30"/>
                <c:pt idx="0">
                  <c:v>0.56034798712472367</c:v>
                </c:pt>
                <c:pt idx="1">
                  <c:v>0.51075572291920301</c:v>
                </c:pt>
                <c:pt idx="2">
                  <c:v>0.49461668709197887</c:v>
                </c:pt>
                <c:pt idx="3">
                  <c:v>0.48342227833516266</c:v>
                </c:pt>
                <c:pt idx="4">
                  <c:v>0.46515716774354443</c:v>
                </c:pt>
                <c:pt idx="5">
                  <c:v>0.47619258484496824</c:v>
                </c:pt>
                <c:pt idx="6">
                  <c:v>0.59724853388065469</c:v>
                </c:pt>
                <c:pt idx="7">
                  <c:v>0.69570578096706359</c:v>
                </c:pt>
                <c:pt idx="8">
                  <c:v>0.7342402788602862</c:v>
                </c:pt>
                <c:pt idx="9">
                  <c:v>0.72525128684564411</c:v>
                </c:pt>
                <c:pt idx="10">
                  <c:v>0.8487150975610418</c:v>
                </c:pt>
                <c:pt idx="11">
                  <c:v>0.8552230970182243</c:v>
                </c:pt>
                <c:pt idx="12">
                  <c:v>0.91840913505580635</c:v>
                </c:pt>
                <c:pt idx="13">
                  <c:v>0.86951911828011885</c:v>
                </c:pt>
                <c:pt idx="14">
                  <c:v>0.90563827761993676</c:v>
                </c:pt>
                <c:pt idx="15">
                  <c:v>1</c:v>
                </c:pt>
                <c:pt idx="16">
                  <c:v>0.99361896875353795</c:v>
                </c:pt>
                <c:pt idx="17">
                  <c:v>0.94477368531839123</c:v>
                </c:pt>
                <c:pt idx="18">
                  <c:v>0.94606675954048436</c:v>
                </c:pt>
                <c:pt idx="19">
                  <c:v>0.92408987498215656</c:v>
                </c:pt>
                <c:pt idx="20">
                  <c:v>0.85144642594642106</c:v>
                </c:pt>
                <c:pt idx="21">
                  <c:v>0.85200789030269564</c:v>
                </c:pt>
                <c:pt idx="22">
                  <c:v>0.90389684392247049</c:v>
                </c:pt>
                <c:pt idx="23">
                  <c:v>1.0447345566430561</c:v>
                </c:pt>
                <c:pt idx="24">
                  <c:v>1.1620603816514041</c:v>
                </c:pt>
                <c:pt idx="25">
                  <c:v>1.181663901196184</c:v>
                </c:pt>
                <c:pt idx="26">
                  <c:v>1.2206223318487881</c:v>
                </c:pt>
                <c:pt idx="27">
                  <c:v>1.3391413661721687</c:v>
                </c:pt>
                <c:pt idx="28">
                  <c:v>1.450721823442169</c:v>
                </c:pt>
                <c:pt idx="29">
                  <c:v>1.3076736973750374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B4-4EBA-91E7-12C5A77585A5}"/>
            </c:ext>
          </c:extLst>
        </c:ser>
        <c:ser>
          <c:idx val="2"/>
          <c:order val="2"/>
          <c:tx>
            <c:strRef>
              <c:f>PC_STAR!$Q$64</c:f>
              <c:strCache>
                <c:ptCount val="1"/>
                <c:pt idx="0">
                  <c:v>ITA</c:v>
                </c:pt>
              </c:strCache>
            </c:strRef>
          </c:tx>
          <c:cat>
            <c:numRef>
              <c:f>PC_STAR!$R$2:$R$31</c:f>
              <c:numCache>
                <c:formatCode>General</c:formatCode>
                <c:ptCount val="3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</c:numCache>
            </c:numRef>
          </c:cat>
          <c:val>
            <c:numRef>
              <c:f>PC_STAR!$S$64:$S$93</c:f>
              <c:numCache>
                <c:formatCode>0.00</c:formatCode>
                <c:ptCount val="30"/>
                <c:pt idx="0">
                  <c:v>0.55800809942156959</c:v>
                </c:pt>
                <c:pt idx="1">
                  <c:v>0.51076598551064123</c:v>
                </c:pt>
                <c:pt idx="2">
                  <c:v>0.49240306886677032</c:v>
                </c:pt>
                <c:pt idx="3">
                  <c:v>0.47894337640715035</c:v>
                </c:pt>
                <c:pt idx="4">
                  <c:v>0.46781708778644199</c:v>
                </c:pt>
                <c:pt idx="5">
                  <c:v>0.48034752946676279</c:v>
                </c:pt>
                <c:pt idx="6">
                  <c:v>0.59611635358891901</c:v>
                </c:pt>
                <c:pt idx="7">
                  <c:v>0.69481513272485407</c:v>
                </c:pt>
                <c:pt idx="8">
                  <c:v>0.73182195277983075</c:v>
                </c:pt>
                <c:pt idx="9">
                  <c:v>0.72420534337515841</c:v>
                </c:pt>
                <c:pt idx="10">
                  <c:v>0.84704476682511609</c:v>
                </c:pt>
                <c:pt idx="11">
                  <c:v>0.85208534615269382</c:v>
                </c:pt>
                <c:pt idx="12">
                  <c:v>0.91650645602933578</c:v>
                </c:pt>
                <c:pt idx="13">
                  <c:v>0.86767043090317508</c:v>
                </c:pt>
                <c:pt idx="14">
                  <c:v>0.90397001284535705</c:v>
                </c:pt>
                <c:pt idx="15">
                  <c:v>1</c:v>
                </c:pt>
                <c:pt idx="16">
                  <c:v>0.9930890797815568</c:v>
                </c:pt>
                <c:pt idx="17">
                  <c:v>0.93879555637000633</c:v>
                </c:pt>
                <c:pt idx="18">
                  <c:v>0.93799965559008025</c:v>
                </c:pt>
                <c:pt idx="19">
                  <c:v>0.91524334305937372</c:v>
                </c:pt>
                <c:pt idx="20">
                  <c:v>0.84454182276317014</c:v>
                </c:pt>
                <c:pt idx="21">
                  <c:v>0.84244766392262793</c:v>
                </c:pt>
                <c:pt idx="22">
                  <c:v>0.89366739193848166</c:v>
                </c:pt>
                <c:pt idx="23">
                  <c:v>1.0385207521713244</c:v>
                </c:pt>
                <c:pt idx="24">
                  <c:v>1.1580432270738052</c:v>
                </c:pt>
                <c:pt idx="25">
                  <c:v>1.1773740217792392</c:v>
                </c:pt>
                <c:pt idx="26">
                  <c:v>1.2152665238433056</c:v>
                </c:pt>
                <c:pt idx="27">
                  <c:v>1.3346953057908215</c:v>
                </c:pt>
                <c:pt idx="28">
                  <c:v>1.449920916350351</c:v>
                </c:pt>
                <c:pt idx="29">
                  <c:v>1.3052947026342629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B4-4EBA-91E7-12C5A77585A5}"/>
            </c:ext>
          </c:extLst>
        </c:ser>
        <c:ser>
          <c:idx val="3"/>
          <c:order val="3"/>
          <c:tx>
            <c:strRef>
              <c:f>PC_STAR!$Q$95</c:f>
              <c:strCache>
                <c:ptCount val="1"/>
                <c:pt idx="0">
                  <c:v>SPA</c:v>
                </c:pt>
              </c:strCache>
            </c:strRef>
          </c:tx>
          <c:cat>
            <c:numRef>
              <c:f>PC_STAR!$R$2:$R$31</c:f>
              <c:numCache>
                <c:formatCode>General</c:formatCode>
                <c:ptCount val="3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</c:numCache>
            </c:numRef>
          </c:cat>
          <c:val>
            <c:numRef>
              <c:f>PC_STAR!$S$95:$S$124</c:f>
              <c:numCache>
                <c:formatCode>0.00</c:formatCode>
                <c:ptCount val="30"/>
                <c:pt idx="0">
                  <c:v>0.559163912922641</c:v>
                </c:pt>
                <c:pt idx="1">
                  <c:v>0.51207442205657316</c:v>
                </c:pt>
                <c:pt idx="2">
                  <c:v>0.49682361957280069</c:v>
                </c:pt>
                <c:pt idx="3">
                  <c:v>0.4823346759543467</c:v>
                </c:pt>
                <c:pt idx="4">
                  <c:v>0.46937729836336223</c:v>
                </c:pt>
                <c:pt idx="5">
                  <c:v>0.48005094947713411</c:v>
                </c:pt>
                <c:pt idx="6">
                  <c:v>0.59504638124494624</c:v>
                </c:pt>
                <c:pt idx="7">
                  <c:v>0.69560749635798247</c:v>
                </c:pt>
                <c:pt idx="8">
                  <c:v>0.73236488198369498</c:v>
                </c:pt>
                <c:pt idx="9">
                  <c:v>0.72368413358247918</c:v>
                </c:pt>
                <c:pt idx="10">
                  <c:v>0.85388815866247747</c:v>
                </c:pt>
                <c:pt idx="11">
                  <c:v>0.85513091526270146</c:v>
                </c:pt>
                <c:pt idx="12">
                  <c:v>0.92056250251150296</c:v>
                </c:pt>
                <c:pt idx="13">
                  <c:v>0.85946080491662624</c:v>
                </c:pt>
                <c:pt idx="14">
                  <c:v>0.9006228782452923</c:v>
                </c:pt>
                <c:pt idx="15">
                  <c:v>1</c:v>
                </c:pt>
                <c:pt idx="16">
                  <c:v>0.992803212188621</c:v>
                </c:pt>
                <c:pt idx="17">
                  <c:v>0.93082408355765833</c:v>
                </c:pt>
                <c:pt idx="18">
                  <c:v>0.92900314330657119</c:v>
                </c:pt>
                <c:pt idx="19">
                  <c:v>0.8991923268346016</c:v>
                </c:pt>
                <c:pt idx="20">
                  <c:v>0.81226201935949272</c:v>
                </c:pt>
                <c:pt idx="21">
                  <c:v>0.80903223864771001</c:v>
                </c:pt>
                <c:pt idx="22">
                  <c:v>0.86794802955773354</c:v>
                </c:pt>
                <c:pt idx="23">
                  <c:v>1.028664734518302</c:v>
                </c:pt>
                <c:pt idx="24">
                  <c:v>1.1580333041821003</c:v>
                </c:pt>
                <c:pt idx="25">
                  <c:v>1.1772393495706679</c:v>
                </c:pt>
                <c:pt idx="26">
                  <c:v>1.2171029701951894</c:v>
                </c:pt>
                <c:pt idx="27">
                  <c:v>1.3459548915483983</c:v>
                </c:pt>
                <c:pt idx="28">
                  <c:v>1.4611421911704421</c:v>
                </c:pt>
                <c:pt idx="29">
                  <c:v>1.2965027356368855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B4-4EBA-91E7-12C5A77585A5}"/>
            </c:ext>
          </c:extLst>
        </c:ser>
        <c:ser>
          <c:idx val="4"/>
          <c:order val="4"/>
          <c:tx>
            <c:strRef>
              <c:f>PC_STAR!$Q$126</c:f>
              <c:strCache>
                <c:ptCount val="1"/>
                <c:pt idx="0">
                  <c:v>AUT</c:v>
                </c:pt>
              </c:strCache>
            </c:strRef>
          </c:tx>
          <c:val>
            <c:numRef>
              <c:f>PC_STAR!$S$126:$S$155</c:f>
              <c:numCache>
                <c:formatCode>0.00</c:formatCode>
                <c:ptCount val="30"/>
                <c:pt idx="0">
                  <c:v>0.55566667127445057</c:v>
                </c:pt>
                <c:pt idx="1">
                  <c:v>0.49646127870619272</c:v>
                </c:pt>
                <c:pt idx="2">
                  <c:v>0.47824141309085882</c:v>
                </c:pt>
                <c:pt idx="3">
                  <c:v>0.46028364616996348</c:v>
                </c:pt>
                <c:pt idx="4">
                  <c:v>0.44116216275923581</c:v>
                </c:pt>
                <c:pt idx="5">
                  <c:v>0.44828018614192816</c:v>
                </c:pt>
                <c:pt idx="6">
                  <c:v>0.58008711177149463</c:v>
                </c:pt>
                <c:pt idx="7">
                  <c:v>0.6878972286805527</c:v>
                </c:pt>
                <c:pt idx="8">
                  <c:v>0.72087402894204478</c:v>
                </c:pt>
                <c:pt idx="9">
                  <c:v>0.71106626851869992</c:v>
                </c:pt>
                <c:pt idx="10">
                  <c:v>0.84668007249226707</c:v>
                </c:pt>
                <c:pt idx="11">
                  <c:v>0.84531410018088371</c:v>
                </c:pt>
                <c:pt idx="12">
                  <c:v>0.91280277635577722</c:v>
                </c:pt>
                <c:pt idx="13">
                  <c:v>0.8566373630224291</c:v>
                </c:pt>
                <c:pt idx="14">
                  <c:v>0.89660040809830266</c:v>
                </c:pt>
                <c:pt idx="15">
                  <c:v>1</c:v>
                </c:pt>
                <c:pt idx="16">
                  <c:v>0.99089892454411499</c:v>
                </c:pt>
                <c:pt idx="17">
                  <c:v>0.92229323745140368</c:v>
                </c:pt>
                <c:pt idx="18">
                  <c:v>0.91890532917310042</c:v>
                </c:pt>
                <c:pt idx="19">
                  <c:v>0.88988139764570384</c:v>
                </c:pt>
                <c:pt idx="20">
                  <c:v>0.80419024154415075</c:v>
                </c:pt>
                <c:pt idx="21">
                  <c:v>0.8075682229895137</c:v>
                </c:pt>
                <c:pt idx="22">
                  <c:v>0.86242824489026537</c:v>
                </c:pt>
                <c:pt idx="23">
                  <c:v>1.0254294544109197</c:v>
                </c:pt>
                <c:pt idx="24">
                  <c:v>1.1493343280553634</c:v>
                </c:pt>
                <c:pt idx="25">
                  <c:v>1.1676992615680186</c:v>
                </c:pt>
                <c:pt idx="26">
                  <c:v>1.2070944992245334</c:v>
                </c:pt>
                <c:pt idx="27">
                  <c:v>1.3302660751600321</c:v>
                </c:pt>
                <c:pt idx="28">
                  <c:v>1.4563094517381581</c:v>
                </c:pt>
                <c:pt idx="29">
                  <c:v>1.3087310725448802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B4-4EBA-91E7-12C5A77585A5}"/>
            </c:ext>
          </c:extLst>
        </c:ser>
        <c:ser>
          <c:idx val="5"/>
          <c:order val="5"/>
          <c:tx>
            <c:strRef>
              <c:f>PC_STAR!$Q$188</c:f>
              <c:strCache>
                <c:ptCount val="1"/>
                <c:pt idx="0">
                  <c:v>FIN</c:v>
                </c:pt>
              </c:strCache>
            </c:strRef>
          </c:tx>
          <c:val>
            <c:numRef>
              <c:f>PC_STAR!$S$188:$S$217</c:f>
              <c:numCache>
                <c:formatCode>0.00</c:formatCode>
                <c:ptCount val="30"/>
                <c:pt idx="0">
                  <c:v>0.58668964782309796</c:v>
                </c:pt>
                <c:pt idx="1">
                  <c:v>0.53779463007711548</c:v>
                </c:pt>
                <c:pt idx="2">
                  <c:v>0.5177501704985169</c:v>
                </c:pt>
                <c:pt idx="3">
                  <c:v>0.49515849231604003</c:v>
                </c:pt>
                <c:pt idx="4">
                  <c:v>0.48152268687694666</c:v>
                </c:pt>
                <c:pt idx="5">
                  <c:v>0.48523736093860076</c:v>
                </c:pt>
                <c:pt idx="6">
                  <c:v>0.59963205951757725</c:v>
                </c:pt>
                <c:pt idx="7">
                  <c:v>0.70032228109802341</c:v>
                </c:pt>
                <c:pt idx="8">
                  <c:v>0.74817096483603407</c:v>
                </c:pt>
                <c:pt idx="9">
                  <c:v>0.73661842084467188</c:v>
                </c:pt>
                <c:pt idx="10">
                  <c:v>0.85867956227435349</c:v>
                </c:pt>
                <c:pt idx="11">
                  <c:v>0.86735101752474941</c:v>
                </c:pt>
                <c:pt idx="12">
                  <c:v>0.9288599257153719</c:v>
                </c:pt>
                <c:pt idx="13">
                  <c:v>0.873880719670033</c:v>
                </c:pt>
                <c:pt idx="14">
                  <c:v>0.908392848570586</c:v>
                </c:pt>
                <c:pt idx="15">
                  <c:v>1</c:v>
                </c:pt>
                <c:pt idx="16">
                  <c:v>0.99467355066657148</c:v>
                </c:pt>
                <c:pt idx="17">
                  <c:v>0.95622460313087743</c:v>
                </c:pt>
                <c:pt idx="18">
                  <c:v>0.95980591026847129</c:v>
                </c:pt>
                <c:pt idx="19">
                  <c:v>0.93605817667926972</c:v>
                </c:pt>
                <c:pt idx="20">
                  <c:v>0.86740027193953606</c:v>
                </c:pt>
                <c:pt idx="21">
                  <c:v>0.87266988162468306</c:v>
                </c:pt>
                <c:pt idx="22">
                  <c:v>0.91621470292931617</c:v>
                </c:pt>
                <c:pt idx="23">
                  <c:v>1.0493760750118293</c:v>
                </c:pt>
                <c:pt idx="24">
                  <c:v>1.1606761371841812</c:v>
                </c:pt>
                <c:pt idx="25">
                  <c:v>1.1807619360643478</c:v>
                </c:pt>
                <c:pt idx="26">
                  <c:v>1.2217417938893755</c:v>
                </c:pt>
                <c:pt idx="27">
                  <c:v>1.3390020075921221</c:v>
                </c:pt>
                <c:pt idx="28">
                  <c:v>1.4493201692550473</c:v>
                </c:pt>
                <c:pt idx="29">
                  <c:v>1.3092344306431836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B4-4EBA-91E7-12C5A77585A5}"/>
            </c:ext>
          </c:extLst>
        </c:ser>
        <c:ser>
          <c:idx val="6"/>
          <c:order val="6"/>
          <c:tx>
            <c:strRef>
              <c:f>PC_STAR!$Q$257</c:f>
              <c:strCache>
                <c:ptCount val="1"/>
                <c:pt idx="0">
                  <c:v>IRL</c:v>
                </c:pt>
              </c:strCache>
            </c:strRef>
          </c:tx>
          <c:val>
            <c:numRef>
              <c:f>PC_STAR!$S$257:$S$286</c:f>
              <c:numCache>
                <c:formatCode>0.00</c:formatCode>
                <c:ptCount val="30"/>
                <c:pt idx="0">
                  <c:v>0.61742222840483896</c:v>
                </c:pt>
                <c:pt idx="1">
                  <c:v>0.57357522397040073</c:v>
                </c:pt>
                <c:pt idx="2">
                  <c:v>0.55015041733790138</c:v>
                </c:pt>
                <c:pt idx="3">
                  <c:v>0.5173969933276007</c:v>
                </c:pt>
                <c:pt idx="4">
                  <c:v>0.48629460571944699</c:v>
                </c:pt>
                <c:pt idx="5">
                  <c:v>0.49277124393679056</c:v>
                </c:pt>
                <c:pt idx="6">
                  <c:v>0.60602327431821601</c:v>
                </c:pt>
                <c:pt idx="7">
                  <c:v>0.70650940450317878</c:v>
                </c:pt>
                <c:pt idx="8">
                  <c:v>0.76586678406076925</c:v>
                </c:pt>
                <c:pt idx="9">
                  <c:v>0.75127301702434757</c:v>
                </c:pt>
                <c:pt idx="10">
                  <c:v>0.87481587051252208</c:v>
                </c:pt>
                <c:pt idx="11">
                  <c:v>0.89634943766189101</c:v>
                </c:pt>
                <c:pt idx="12">
                  <c:v>0.94823377046658053</c:v>
                </c:pt>
                <c:pt idx="13">
                  <c:v>0.88064352851729333</c:v>
                </c:pt>
                <c:pt idx="14">
                  <c:v>0.91727933568929632</c:v>
                </c:pt>
                <c:pt idx="15">
                  <c:v>1</c:v>
                </c:pt>
                <c:pt idx="16">
                  <c:v>0.99437843457994735</c:v>
                </c:pt>
                <c:pt idx="17">
                  <c:v>0.97022436977990723</c:v>
                </c:pt>
                <c:pt idx="18">
                  <c:v>0.97367594688192916</c:v>
                </c:pt>
                <c:pt idx="19">
                  <c:v>0.95655407741140097</c:v>
                </c:pt>
                <c:pt idx="20">
                  <c:v>0.90789031649466378</c:v>
                </c:pt>
                <c:pt idx="21">
                  <c:v>0.89536754835722876</c:v>
                </c:pt>
                <c:pt idx="22">
                  <c:v>0.94575834748332421</c:v>
                </c:pt>
                <c:pt idx="23">
                  <c:v>1.0730457851019308</c:v>
                </c:pt>
                <c:pt idx="24">
                  <c:v>1.1826413152064503</c:v>
                </c:pt>
                <c:pt idx="25">
                  <c:v>1.2008202450807406</c:v>
                </c:pt>
                <c:pt idx="26">
                  <c:v>1.2442680661685648</c:v>
                </c:pt>
                <c:pt idx="27">
                  <c:v>1.357948959830847</c:v>
                </c:pt>
                <c:pt idx="28">
                  <c:v>1.4373679966897721</c:v>
                </c:pt>
                <c:pt idx="29">
                  <c:v>1.2905108480345813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AB4-4EBA-91E7-12C5A77585A5}"/>
            </c:ext>
          </c:extLst>
        </c:ser>
        <c:ser>
          <c:idx val="7"/>
          <c:order val="7"/>
          <c:tx>
            <c:strRef>
              <c:f>PC_STAR!$Q$288</c:f>
              <c:strCache>
                <c:ptCount val="1"/>
                <c:pt idx="0">
                  <c:v>NLD</c:v>
                </c:pt>
              </c:strCache>
            </c:strRef>
          </c:tx>
          <c:val>
            <c:numRef>
              <c:f>PC_STAR!$S$288:$S$317</c:f>
              <c:numCache>
                <c:formatCode>0.00</c:formatCode>
                <c:ptCount val="30"/>
                <c:pt idx="0">
                  <c:v>0.56218731587807536</c:v>
                </c:pt>
                <c:pt idx="1">
                  <c:v>0.50438678016296568</c:v>
                </c:pt>
                <c:pt idx="2">
                  <c:v>0.48573425191679548</c:v>
                </c:pt>
                <c:pt idx="3">
                  <c:v>0.46813250733408307</c:v>
                </c:pt>
                <c:pt idx="4">
                  <c:v>0.44462979248473977</c:v>
                </c:pt>
                <c:pt idx="5">
                  <c:v>0.44893812168569075</c:v>
                </c:pt>
                <c:pt idx="6">
                  <c:v>0.5824362048607008</c:v>
                </c:pt>
                <c:pt idx="7">
                  <c:v>0.69147666901817417</c:v>
                </c:pt>
                <c:pt idx="8">
                  <c:v>0.73028121354358155</c:v>
                </c:pt>
                <c:pt idx="9">
                  <c:v>0.72036419875832958</c:v>
                </c:pt>
                <c:pt idx="10">
                  <c:v>0.85721493486057465</c:v>
                </c:pt>
                <c:pt idx="11">
                  <c:v>0.85948659619385903</c:v>
                </c:pt>
                <c:pt idx="12">
                  <c:v>0.9240880223115211</c:v>
                </c:pt>
                <c:pt idx="13">
                  <c:v>0.86116063194960835</c:v>
                </c:pt>
                <c:pt idx="14">
                  <c:v>0.90129637836924625</c:v>
                </c:pt>
                <c:pt idx="15">
                  <c:v>1</c:v>
                </c:pt>
                <c:pt idx="16">
                  <c:v>0.99320593222344189</c:v>
                </c:pt>
                <c:pt idx="17">
                  <c:v>0.93502755532460013</c:v>
                </c:pt>
                <c:pt idx="18">
                  <c:v>0.93525918729137025</c:v>
                </c:pt>
                <c:pt idx="19">
                  <c:v>0.90622429899218071</c:v>
                </c:pt>
                <c:pt idx="20">
                  <c:v>0.82256179400085072</c:v>
                </c:pt>
                <c:pt idx="21">
                  <c:v>0.81730276977704508</c:v>
                </c:pt>
                <c:pt idx="22">
                  <c:v>0.87618910926114191</c:v>
                </c:pt>
                <c:pt idx="23">
                  <c:v>1.0337235667362354</c:v>
                </c:pt>
                <c:pt idx="24">
                  <c:v>1.1635755959055136</c:v>
                </c:pt>
                <c:pt idx="25">
                  <c:v>1.1823260618803102</c:v>
                </c:pt>
                <c:pt idx="26">
                  <c:v>1.2231678905996479</c:v>
                </c:pt>
                <c:pt idx="27">
                  <c:v>1.3526446945659725</c:v>
                </c:pt>
                <c:pt idx="28">
                  <c:v>1.4627209910506822</c:v>
                </c:pt>
                <c:pt idx="29">
                  <c:v>1.2947471018232135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AB4-4EBA-91E7-12C5A77585A5}"/>
            </c:ext>
          </c:extLst>
        </c:ser>
        <c:ser>
          <c:idx val="8"/>
          <c:order val="8"/>
          <c:tx>
            <c:strRef>
              <c:f>PC_STAR!$Q$319</c:f>
              <c:strCache>
                <c:ptCount val="1"/>
                <c:pt idx="0">
                  <c:v>PRT</c:v>
                </c:pt>
              </c:strCache>
            </c:strRef>
          </c:tx>
          <c:val>
            <c:numRef>
              <c:f>PC_STAR!$S$319:$S$348</c:f>
              <c:numCache>
                <c:formatCode>0.00</c:formatCode>
                <c:ptCount val="30"/>
                <c:pt idx="0">
                  <c:v>0.57299449711209549</c:v>
                </c:pt>
                <c:pt idx="1">
                  <c:v>0.52615477305567171</c:v>
                </c:pt>
                <c:pt idx="2">
                  <c:v>0.50535948658529795</c:v>
                </c:pt>
                <c:pt idx="3">
                  <c:v>0.48457447207015147</c:v>
                </c:pt>
                <c:pt idx="4">
                  <c:v>0.46380697085186701</c:v>
                </c:pt>
                <c:pt idx="5">
                  <c:v>0.47052884879802392</c:v>
                </c:pt>
                <c:pt idx="6">
                  <c:v>0.59111599547953786</c:v>
                </c:pt>
                <c:pt idx="7">
                  <c:v>0.69539310243804719</c:v>
                </c:pt>
                <c:pt idx="8">
                  <c:v>0.73497275046882471</c:v>
                </c:pt>
                <c:pt idx="9">
                  <c:v>0.72246170162657797</c:v>
                </c:pt>
                <c:pt idx="10">
                  <c:v>0.85579848283599314</c:v>
                </c:pt>
                <c:pt idx="11">
                  <c:v>0.85887970620465037</c:v>
                </c:pt>
                <c:pt idx="12">
                  <c:v>0.92435618986196311</c:v>
                </c:pt>
                <c:pt idx="13">
                  <c:v>0.86519059815184418</c:v>
                </c:pt>
                <c:pt idx="14">
                  <c:v>0.90251119758435905</c:v>
                </c:pt>
                <c:pt idx="15">
                  <c:v>1</c:v>
                </c:pt>
                <c:pt idx="16">
                  <c:v>0.99398186870121052</c:v>
                </c:pt>
                <c:pt idx="17">
                  <c:v>0.93602110864882959</c:v>
                </c:pt>
                <c:pt idx="18">
                  <c:v>0.93578391233988201</c:v>
                </c:pt>
                <c:pt idx="19">
                  <c:v>0.90521056209679751</c:v>
                </c:pt>
                <c:pt idx="20">
                  <c:v>0.81654422426396456</c:v>
                </c:pt>
                <c:pt idx="21">
                  <c:v>0.81070896756818989</c:v>
                </c:pt>
                <c:pt idx="22">
                  <c:v>0.86820908001337471</c:v>
                </c:pt>
                <c:pt idx="23">
                  <c:v>1.0312232046857925</c:v>
                </c:pt>
                <c:pt idx="24">
                  <c:v>1.1601106524622573</c:v>
                </c:pt>
                <c:pt idx="25">
                  <c:v>1.17757651884138</c:v>
                </c:pt>
                <c:pt idx="26">
                  <c:v>1.222477501232299</c:v>
                </c:pt>
                <c:pt idx="27">
                  <c:v>1.3507438583028937</c:v>
                </c:pt>
                <c:pt idx="28">
                  <c:v>1.4635655823983873</c:v>
                </c:pt>
                <c:pt idx="29">
                  <c:v>1.2993006133433505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AB4-4EBA-91E7-12C5A7758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684256"/>
        <c:axId val="1"/>
      </c:lineChart>
      <c:catAx>
        <c:axId val="31268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31268425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fr-FR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0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0"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9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67425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76200</xdr:colOff>
      <xdr:row>73</xdr:row>
      <xdr:rowOff>104775</xdr:rowOff>
    </xdr:from>
    <xdr:to>
      <xdr:col>34</xdr:col>
      <xdr:colOff>76200</xdr:colOff>
      <xdr:row>88</xdr:row>
      <xdr:rowOff>9525</xdr:rowOff>
    </xdr:to>
    <xdr:graphicFrame macro="">
      <xdr:nvGraphicFramePr>
        <xdr:cNvPr id="13339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%20-%20DATA%20-%20WEOApr2016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OApr2016all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P1130"/>
  <sheetViews>
    <sheetView zoomScale="80" zoomScaleNormal="80" workbookViewId="0">
      <pane xSplit="1" ySplit="5" topLeftCell="AA1097" activePane="bottomRight" state="frozen"/>
      <selection pane="topRight" activeCell="B1" sqref="B1"/>
      <selection pane="bottomLeft" activeCell="A6" sqref="A6"/>
      <selection pane="bottomRight" activeCell="AG1131" sqref="AG1131"/>
    </sheetView>
  </sheetViews>
  <sheetFormatPr baseColWidth="10" defaultRowHeight="12.75"/>
  <cols>
    <col min="1" max="1" width="28.7109375" bestFit="1" customWidth="1"/>
    <col min="2" max="2" width="7" bestFit="1" customWidth="1"/>
    <col min="3" max="3" width="7.7109375" bestFit="1" customWidth="1"/>
  </cols>
  <sheetData>
    <row r="1" spans="1:20">
      <c r="A1" t="s">
        <v>46</v>
      </c>
      <c r="F1" t="s">
        <v>61</v>
      </c>
    </row>
    <row r="2" spans="1:20" hidden="1">
      <c r="A2" t="s">
        <v>47</v>
      </c>
    </row>
    <row r="3" spans="1:20" hidden="1">
      <c r="A3" t="s">
        <v>48</v>
      </c>
    </row>
    <row r="4" spans="1:20" hidden="1">
      <c r="A4" t="s">
        <v>49</v>
      </c>
      <c r="B4" t="s">
        <v>0</v>
      </c>
      <c r="C4" t="s">
        <v>3</v>
      </c>
      <c r="D4" t="s">
        <v>4</v>
      </c>
      <c r="E4" t="s">
        <v>5</v>
      </c>
      <c r="F4" t="s">
        <v>7</v>
      </c>
      <c r="G4" t="s">
        <v>8</v>
      </c>
      <c r="H4" t="s">
        <v>10</v>
      </c>
      <c r="I4" t="s">
        <v>11</v>
      </c>
      <c r="J4" t="s">
        <v>13</v>
      </c>
    </row>
    <row r="5" spans="1:20">
      <c r="A5" t="s">
        <v>50</v>
      </c>
      <c r="B5" t="s">
        <v>51</v>
      </c>
      <c r="C5" t="s">
        <v>60</v>
      </c>
      <c r="D5" t="s">
        <v>52</v>
      </c>
      <c r="E5" t="s">
        <v>53</v>
      </c>
      <c r="F5" t="s">
        <v>54</v>
      </c>
      <c r="G5" t="s">
        <v>55</v>
      </c>
      <c r="H5" t="s">
        <v>56</v>
      </c>
      <c r="I5" t="s">
        <v>58</v>
      </c>
      <c r="J5" t="s">
        <v>59</v>
      </c>
      <c r="K5" s="6" t="s">
        <v>57</v>
      </c>
      <c r="L5" t="s">
        <v>0</v>
      </c>
      <c r="M5" t="s">
        <v>3</v>
      </c>
      <c r="N5" t="s">
        <v>4</v>
      </c>
      <c r="O5" t="s">
        <v>5</v>
      </c>
      <c r="P5" t="s">
        <v>7</v>
      </c>
      <c r="Q5" t="s">
        <v>8</v>
      </c>
      <c r="R5" t="s">
        <v>10</v>
      </c>
      <c r="S5" t="s">
        <v>11</v>
      </c>
      <c r="T5" t="s">
        <v>13</v>
      </c>
    </row>
    <row r="6" spans="1:20" hidden="1">
      <c r="A6" s="5">
        <v>23407</v>
      </c>
      <c r="B6">
        <v>82.58</v>
      </c>
      <c r="C6">
        <v>130.52000000000001</v>
      </c>
      <c r="D6">
        <v>121.62</v>
      </c>
      <c r="E6">
        <v>100.62</v>
      </c>
      <c r="F6">
        <v>87.24</v>
      </c>
      <c r="G6">
        <v>116</v>
      </c>
      <c r="H6">
        <v>80.64</v>
      </c>
      <c r="I6">
        <v>71.040000000000006</v>
      </c>
      <c r="J6">
        <v>70.7</v>
      </c>
      <c r="L6" s="2">
        <f>AVERAGE(B6:B17)</f>
        <v>83.230833333333337</v>
      </c>
      <c r="M6" s="2">
        <f t="shared" ref="M6:T21" si="0">AVERAGE(C6:C17)</f>
        <v>133.57000000000002</v>
      </c>
      <c r="N6" s="2">
        <f t="shared" si="0"/>
        <v>121.14333333333336</v>
      </c>
      <c r="O6" s="2">
        <f t="shared" si="0"/>
        <v>99.780000000000015</v>
      </c>
      <c r="P6" s="2">
        <f t="shared" si="0"/>
        <v>89.782499999999985</v>
      </c>
      <c r="Q6" s="2">
        <f t="shared" si="0"/>
        <v>117.46</v>
      </c>
      <c r="R6" s="2">
        <f t="shared" si="0"/>
        <v>82.09</v>
      </c>
      <c r="S6" s="2">
        <f t="shared" si="0"/>
        <v>71.52000000000001</v>
      </c>
      <c r="T6" s="2">
        <f t="shared" si="0"/>
        <v>73.204999999999998</v>
      </c>
    </row>
    <row r="7" spans="1:20" hidden="1">
      <c r="A7" s="5">
        <v>23436</v>
      </c>
      <c r="B7">
        <v>82.54</v>
      </c>
      <c r="C7">
        <v>131.16999999999999</v>
      </c>
      <c r="D7">
        <v>121.35</v>
      </c>
      <c r="E7">
        <v>100.8</v>
      </c>
      <c r="F7">
        <v>87.39</v>
      </c>
      <c r="G7">
        <v>116.03</v>
      </c>
      <c r="H7">
        <v>80.41</v>
      </c>
      <c r="I7">
        <v>71.959999999999994</v>
      </c>
      <c r="J7">
        <v>70.569999999999993</v>
      </c>
      <c r="L7" s="2">
        <f t="shared" ref="L7:L70" si="1">AVERAGE(B7:B18)</f>
        <v>83.231666666666669</v>
      </c>
      <c r="M7" s="2">
        <f t="shared" si="0"/>
        <v>133.9</v>
      </c>
      <c r="N7" s="2">
        <f t="shared" si="0"/>
        <v>120.99249999999999</v>
      </c>
      <c r="O7" s="2">
        <f t="shared" si="0"/>
        <v>99.649999999999991</v>
      </c>
      <c r="P7" s="2">
        <f t="shared" si="0"/>
        <v>90.05</v>
      </c>
      <c r="Q7" s="2">
        <f t="shared" si="0"/>
        <v>117.67</v>
      </c>
      <c r="R7" s="2">
        <f t="shared" si="0"/>
        <v>82.318333333333328</v>
      </c>
      <c r="S7" s="2">
        <f t="shared" si="0"/>
        <v>71.486666666666665</v>
      </c>
      <c r="T7" s="2">
        <f t="shared" si="0"/>
        <v>73.835833333333341</v>
      </c>
    </row>
    <row r="8" spans="1:20" hidden="1">
      <c r="A8" s="5">
        <v>23467</v>
      </c>
      <c r="B8">
        <v>82.33</v>
      </c>
      <c r="C8">
        <v>132.22999999999999</v>
      </c>
      <c r="D8">
        <v>121.07</v>
      </c>
      <c r="E8">
        <v>100.49</v>
      </c>
      <c r="F8">
        <v>88.09</v>
      </c>
      <c r="G8">
        <v>116.1</v>
      </c>
      <c r="H8">
        <v>81.11</v>
      </c>
      <c r="I8">
        <v>72.849999999999994</v>
      </c>
      <c r="J8">
        <v>70.61</v>
      </c>
      <c r="L8" s="2">
        <f t="shared" si="1"/>
        <v>83.209166666666675</v>
      </c>
      <c r="M8" s="2">
        <f t="shared" si="0"/>
        <v>134.20500000000001</v>
      </c>
      <c r="N8" s="2">
        <f t="shared" si="0"/>
        <v>120.88083333333333</v>
      </c>
      <c r="O8" s="2">
        <f t="shared" si="0"/>
        <v>99.490833333333342</v>
      </c>
      <c r="P8" s="2">
        <f t="shared" si="0"/>
        <v>90.34083333333335</v>
      </c>
      <c r="Q8" s="2">
        <f t="shared" si="0"/>
        <v>117.87416666666667</v>
      </c>
      <c r="R8" s="2">
        <f t="shared" si="0"/>
        <v>82.585000000000008</v>
      </c>
      <c r="S8" s="2">
        <f t="shared" si="0"/>
        <v>71.321666666666658</v>
      </c>
      <c r="T8" s="2">
        <f t="shared" si="0"/>
        <v>74.581666666666663</v>
      </c>
    </row>
    <row r="9" spans="1:20" hidden="1">
      <c r="A9" s="5">
        <v>23497</v>
      </c>
      <c r="B9">
        <v>82.53</v>
      </c>
      <c r="C9">
        <v>132.58000000000001</v>
      </c>
      <c r="D9">
        <v>120.79</v>
      </c>
      <c r="E9">
        <v>99.72</v>
      </c>
      <c r="F9">
        <v>89.28</v>
      </c>
      <c r="G9">
        <v>115.83</v>
      </c>
      <c r="H9">
        <v>84.38</v>
      </c>
      <c r="I9">
        <v>71.95</v>
      </c>
      <c r="J9">
        <v>70.56</v>
      </c>
      <c r="L9" s="2">
        <f t="shared" si="1"/>
        <v>83.221666666666664</v>
      </c>
      <c r="M9" s="2">
        <f t="shared" si="0"/>
        <v>134.45416666666668</v>
      </c>
      <c r="N9" s="2">
        <f t="shared" si="0"/>
        <v>120.75749999999999</v>
      </c>
      <c r="O9" s="2">
        <f t="shared" si="0"/>
        <v>99.38333333333334</v>
      </c>
      <c r="P9" s="2">
        <f t="shared" si="0"/>
        <v>90.599166666666676</v>
      </c>
      <c r="Q9" s="2">
        <f t="shared" si="0"/>
        <v>118.07083333333333</v>
      </c>
      <c r="R9" s="2">
        <f t="shared" si="0"/>
        <v>82.806666666666658</v>
      </c>
      <c r="S9" s="2">
        <f t="shared" si="0"/>
        <v>71.183333333333337</v>
      </c>
      <c r="T9" s="2">
        <f t="shared" si="0"/>
        <v>75.355000000000004</v>
      </c>
    </row>
    <row r="10" spans="1:20" hidden="1">
      <c r="A10" s="5">
        <v>23528</v>
      </c>
      <c r="B10">
        <v>83.64</v>
      </c>
      <c r="C10">
        <v>134.41999999999999</v>
      </c>
      <c r="D10">
        <v>121.39</v>
      </c>
      <c r="E10">
        <v>100.43</v>
      </c>
      <c r="F10">
        <v>90.64</v>
      </c>
      <c r="G10">
        <v>116.84</v>
      </c>
      <c r="H10">
        <v>82.38</v>
      </c>
      <c r="I10">
        <v>71.58</v>
      </c>
      <c r="J10">
        <v>71.099999999999994</v>
      </c>
      <c r="L10" s="2">
        <f t="shared" si="1"/>
        <v>83.248333333333335</v>
      </c>
      <c r="M10" s="2">
        <f t="shared" si="0"/>
        <v>134.61166666666665</v>
      </c>
      <c r="N10" s="2">
        <f t="shared" si="0"/>
        <v>120.62916666666666</v>
      </c>
      <c r="O10" s="2">
        <f t="shared" si="0"/>
        <v>99.302499999999995</v>
      </c>
      <c r="P10" s="2">
        <f t="shared" si="0"/>
        <v>90.747500000000002</v>
      </c>
      <c r="Q10" s="2">
        <f t="shared" si="0"/>
        <v>118.25749999999999</v>
      </c>
      <c r="R10" s="2">
        <f t="shared" si="0"/>
        <v>82.764166666666668</v>
      </c>
      <c r="S10" s="2">
        <f t="shared" si="0"/>
        <v>71.091666666666669</v>
      </c>
      <c r="T10" s="2">
        <f t="shared" si="0"/>
        <v>76.142499999999998</v>
      </c>
    </row>
    <row r="11" spans="1:20" hidden="1">
      <c r="A11" s="5">
        <v>23558</v>
      </c>
      <c r="B11">
        <v>84.93</v>
      </c>
      <c r="C11">
        <v>134.53</v>
      </c>
      <c r="D11">
        <v>121.43</v>
      </c>
      <c r="E11">
        <v>99.76</v>
      </c>
      <c r="F11">
        <v>90.88</v>
      </c>
      <c r="G11">
        <v>117.99</v>
      </c>
      <c r="H11">
        <v>82.01</v>
      </c>
      <c r="I11">
        <v>71.69</v>
      </c>
      <c r="J11">
        <v>71.86</v>
      </c>
      <c r="L11" s="2">
        <f t="shared" si="1"/>
        <v>83.353333333333339</v>
      </c>
      <c r="M11" s="2">
        <f t="shared" si="0"/>
        <v>134.64416666666665</v>
      </c>
      <c r="N11" s="2">
        <f t="shared" si="0"/>
        <v>120.44749999999999</v>
      </c>
      <c r="O11" s="2">
        <f t="shared" si="0"/>
        <v>99.132499999999993</v>
      </c>
      <c r="P11" s="2">
        <f t="shared" si="0"/>
        <v>90.801666666666662</v>
      </c>
      <c r="Q11" s="2">
        <f t="shared" si="0"/>
        <v>118.35916666666667</v>
      </c>
      <c r="R11" s="2">
        <f t="shared" si="0"/>
        <v>82.891666666666666</v>
      </c>
      <c r="S11" s="2">
        <f t="shared" si="0"/>
        <v>70.973333333333343</v>
      </c>
      <c r="T11" s="2">
        <f t="shared" si="0"/>
        <v>76.895833333333329</v>
      </c>
    </row>
    <row r="12" spans="1:20" hidden="1">
      <c r="A12" s="5">
        <v>23589</v>
      </c>
      <c r="B12">
        <v>85.16</v>
      </c>
      <c r="C12">
        <v>134.33000000000001</v>
      </c>
      <c r="D12">
        <v>121.41</v>
      </c>
      <c r="E12">
        <v>99.72</v>
      </c>
      <c r="F12">
        <v>90.73</v>
      </c>
      <c r="G12">
        <v>118.33</v>
      </c>
      <c r="H12">
        <v>81.86</v>
      </c>
      <c r="I12">
        <v>71.209999999999994</v>
      </c>
      <c r="J12">
        <v>73.22</v>
      </c>
      <c r="L12" s="2">
        <f t="shared" si="1"/>
        <v>83.684166666666655</v>
      </c>
      <c r="M12" s="2">
        <f t="shared" si="0"/>
        <v>134.6575</v>
      </c>
      <c r="N12" s="2">
        <f t="shared" si="0"/>
        <v>120.39499999999998</v>
      </c>
      <c r="O12" s="2">
        <f t="shared" si="0"/>
        <v>98.992499999999993</v>
      </c>
      <c r="P12" s="2">
        <f t="shared" si="0"/>
        <v>90.816666666666649</v>
      </c>
      <c r="Q12" s="2">
        <f t="shared" si="0"/>
        <v>118.33249999999998</v>
      </c>
      <c r="R12" s="2">
        <f t="shared" si="0"/>
        <v>83.035833333333329</v>
      </c>
      <c r="S12" s="2">
        <f t="shared" si="0"/>
        <v>70.771666666666661</v>
      </c>
      <c r="T12" s="2">
        <f t="shared" si="0"/>
        <v>77.518333333333331</v>
      </c>
    </row>
    <row r="13" spans="1:20" hidden="1">
      <c r="A13" s="5">
        <v>23620</v>
      </c>
      <c r="B13">
        <v>83.62</v>
      </c>
      <c r="C13">
        <v>134.13999999999999</v>
      </c>
      <c r="D13">
        <v>121.13</v>
      </c>
      <c r="E13">
        <v>99.5</v>
      </c>
      <c r="F13">
        <v>90.74</v>
      </c>
      <c r="G13">
        <v>118.31</v>
      </c>
      <c r="H13">
        <v>82.65</v>
      </c>
      <c r="I13">
        <v>71.44</v>
      </c>
      <c r="J13">
        <v>74.290000000000006</v>
      </c>
      <c r="L13" s="2">
        <f t="shared" si="1"/>
        <v>83.819166666666661</v>
      </c>
      <c r="M13" s="2">
        <f t="shared" si="0"/>
        <v>134.74083333333331</v>
      </c>
      <c r="N13" s="2">
        <f t="shared" si="0"/>
        <v>120.24416666666667</v>
      </c>
      <c r="O13" s="2">
        <f t="shared" si="0"/>
        <v>98.873333333333335</v>
      </c>
      <c r="P13" s="2">
        <f t="shared" si="0"/>
        <v>90.844166666666652</v>
      </c>
      <c r="Q13" s="2">
        <f t="shared" si="0"/>
        <v>118.325</v>
      </c>
      <c r="R13" s="2">
        <f t="shared" si="0"/>
        <v>83.189166666666665</v>
      </c>
      <c r="S13" s="2">
        <f t="shared" si="0"/>
        <v>70.607500000000002</v>
      </c>
      <c r="T13" s="2">
        <f t="shared" si="0"/>
        <v>78.045000000000002</v>
      </c>
    </row>
    <row r="14" spans="1:20" hidden="1">
      <c r="A14" s="5">
        <v>23650</v>
      </c>
      <c r="B14">
        <v>83.24</v>
      </c>
      <c r="C14">
        <v>134.96</v>
      </c>
      <c r="D14">
        <v>121.38</v>
      </c>
      <c r="E14">
        <v>98.95</v>
      </c>
      <c r="F14">
        <v>90.61</v>
      </c>
      <c r="G14">
        <v>118.32</v>
      </c>
      <c r="H14">
        <v>83.26</v>
      </c>
      <c r="I14">
        <v>71</v>
      </c>
      <c r="J14">
        <v>74.739999999999995</v>
      </c>
      <c r="L14" s="2">
        <f t="shared" si="1"/>
        <v>83.969166666666652</v>
      </c>
      <c r="M14" s="2">
        <f t="shared" si="0"/>
        <v>134.84916666666666</v>
      </c>
      <c r="N14" s="2">
        <f t="shared" si="0"/>
        <v>120.06583333333332</v>
      </c>
      <c r="O14" s="2">
        <f t="shared" si="0"/>
        <v>98.74666666666667</v>
      </c>
      <c r="P14" s="2">
        <f t="shared" si="0"/>
        <v>90.861666666666665</v>
      </c>
      <c r="Q14" s="2">
        <f t="shared" si="0"/>
        <v>118.32666666666665</v>
      </c>
      <c r="R14" s="2">
        <f t="shared" si="0"/>
        <v>83.340833333333336</v>
      </c>
      <c r="S14" s="2">
        <f t="shared" si="0"/>
        <v>70.500833333333318</v>
      </c>
      <c r="T14" s="2">
        <f t="shared" si="0"/>
        <v>78.510833333333338</v>
      </c>
    </row>
    <row r="15" spans="1:20" hidden="1">
      <c r="A15" s="5">
        <v>23681</v>
      </c>
      <c r="B15">
        <v>82.69</v>
      </c>
      <c r="C15">
        <v>134.63999999999999</v>
      </c>
      <c r="D15">
        <v>121.25</v>
      </c>
      <c r="E15">
        <v>98.81</v>
      </c>
      <c r="F15">
        <v>90.52</v>
      </c>
      <c r="G15">
        <v>118.52</v>
      </c>
      <c r="H15">
        <v>82.31</v>
      </c>
      <c r="I15">
        <v>71.13</v>
      </c>
      <c r="J15">
        <v>75.69</v>
      </c>
      <c r="L15" s="2">
        <f t="shared" si="1"/>
        <v>84.103333333333325</v>
      </c>
      <c r="M15" s="2">
        <f t="shared" si="0"/>
        <v>134.82500000000002</v>
      </c>
      <c r="N15" s="2">
        <f t="shared" si="0"/>
        <v>119.87416666666667</v>
      </c>
      <c r="O15" s="2">
        <f t="shared" si="0"/>
        <v>98.645833333333329</v>
      </c>
      <c r="P15" s="2">
        <f t="shared" si="0"/>
        <v>90.886666666666656</v>
      </c>
      <c r="Q15" s="2">
        <f t="shared" si="0"/>
        <v>118.31583333333333</v>
      </c>
      <c r="R15" s="2">
        <f t="shared" si="0"/>
        <v>83.456666666666663</v>
      </c>
      <c r="S15" s="2">
        <f t="shared" si="0"/>
        <v>70.504166666666649</v>
      </c>
      <c r="T15" s="2">
        <f t="shared" si="0"/>
        <v>78.985833333333332</v>
      </c>
    </row>
    <row r="16" spans="1:20" hidden="1">
      <c r="A16" s="5">
        <v>23711</v>
      </c>
      <c r="B16">
        <v>82.94</v>
      </c>
      <c r="C16">
        <v>134.66999999999999</v>
      </c>
      <c r="D16">
        <v>120.71</v>
      </c>
      <c r="E16">
        <v>99.02</v>
      </c>
      <c r="F16">
        <v>90.52</v>
      </c>
      <c r="G16">
        <v>118.59</v>
      </c>
      <c r="H16">
        <v>82.18</v>
      </c>
      <c r="I16">
        <v>71.31</v>
      </c>
      <c r="J16">
        <v>77.22</v>
      </c>
      <c r="L16" s="2">
        <f t="shared" si="1"/>
        <v>84.178333333333327</v>
      </c>
      <c r="M16" s="2">
        <f t="shared" si="0"/>
        <v>134.8691666666667</v>
      </c>
      <c r="N16" s="2">
        <f t="shared" si="0"/>
        <v>119.67916666666666</v>
      </c>
      <c r="O16" s="2">
        <f t="shared" si="0"/>
        <v>98.581666666666663</v>
      </c>
      <c r="P16" s="2">
        <f t="shared" si="0"/>
        <v>90.895833333333314</v>
      </c>
      <c r="Q16" s="2">
        <f t="shared" si="0"/>
        <v>118.25083333333332</v>
      </c>
      <c r="R16" s="2">
        <f t="shared" si="0"/>
        <v>83.616666666666674</v>
      </c>
      <c r="S16" s="2">
        <f t="shared" si="0"/>
        <v>70.484999999999985</v>
      </c>
      <c r="T16" s="2">
        <f t="shared" si="0"/>
        <v>79.391666666666652</v>
      </c>
    </row>
    <row r="17" spans="1:20" hidden="1">
      <c r="A17" s="5">
        <v>23742</v>
      </c>
      <c r="B17">
        <v>82.57</v>
      </c>
      <c r="C17">
        <v>134.65</v>
      </c>
      <c r="D17">
        <v>120.19</v>
      </c>
      <c r="E17">
        <v>99.54</v>
      </c>
      <c r="F17">
        <v>90.75</v>
      </c>
      <c r="G17">
        <v>118.66</v>
      </c>
      <c r="H17">
        <v>81.89</v>
      </c>
      <c r="I17">
        <v>71.08</v>
      </c>
      <c r="J17">
        <v>77.900000000000006</v>
      </c>
      <c r="L17" s="2">
        <f t="shared" si="1"/>
        <v>84.283333333333331</v>
      </c>
      <c r="M17" s="2">
        <f t="shared" si="0"/>
        <v>134.88000000000002</v>
      </c>
      <c r="N17" s="2">
        <f t="shared" si="0"/>
        <v>119.49333333333334</v>
      </c>
      <c r="O17" s="2">
        <f t="shared" si="0"/>
        <v>98.53166666666668</v>
      </c>
      <c r="P17" s="2">
        <f t="shared" si="0"/>
        <v>90.891666666666666</v>
      </c>
      <c r="Q17" s="2">
        <f t="shared" si="0"/>
        <v>118.14166666666667</v>
      </c>
      <c r="R17" s="2">
        <f t="shared" si="0"/>
        <v>83.804166666666674</v>
      </c>
      <c r="S17" s="2">
        <f t="shared" si="0"/>
        <v>70.503333333333316</v>
      </c>
      <c r="T17" s="2">
        <f t="shared" si="0"/>
        <v>79.797499999999985</v>
      </c>
    </row>
    <row r="18" spans="1:20" hidden="1">
      <c r="A18" s="5">
        <v>23773</v>
      </c>
      <c r="B18">
        <v>82.59</v>
      </c>
      <c r="C18">
        <v>134.47999999999999</v>
      </c>
      <c r="D18">
        <v>119.81</v>
      </c>
      <c r="E18">
        <v>99.06</v>
      </c>
      <c r="F18">
        <v>90.45</v>
      </c>
      <c r="G18">
        <v>118.52</v>
      </c>
      <c r="H18">
        <v>83.38</v>
      </c>
      <c r="I18">
        <v>70.64</v>
      </c>
      <c r="J18">
        <v>78.27</v>
      </c>
      <c r="L18" s="2">
        <f t="shared" si="1"/>
        <v>84.435000000000002</v>
      </c>
      <c r="M18" s="2">
        <f t="shared" si="0"/>
        <v>134.84416666666667</v>
      </c>
      <c r="N18" s="2">
        <f t="shared" si="0"/>
        <v>119.3325</v>
      </c>
      <c r="O18" s="2">
        <f t="shared" si="0"/>
        <v>98.444166666666661</v>
      </c>
      <c r="P18" s="2">
        <f t="shared" si="0"/>
        <v>90.828333333333333</v>
      </c>
      <c r="Q18" s="2">
        <f t="shared" si="0"/>
        <v>118.02583333333332</v>
      </c>
      <c r="R18" s="2">
        <f t="shared" si="0"/>
        <v>84.00333333333333</v>
      </c>
      <c r="S18" s="2">
        <f t="shared" si="0"/>
        <v>70.47166666666665</v>
      </c>
      <c r="T18" s="2">
        <f t="shared" si="0"/>
        <v>80.159166666666664</v>
      </c>
    </row>
    <row r="19" spans="1:20" hidden="1">
      <c r="A19" s="5">
        <v>23801</v>
      </c>
      <c r="B19">
        <v>82.27</v>
      </c>
      <c r="C19">
        <v>134.83000000000001</v>
      </c>
      <c r="D19">
        <v>120.01</v>
      </c>
      <c r="E19">
        <v>98.89</v>
      </c>
      <c r="F19">
        <v>90.88</v>
      </c>
      <c r="G19">
        <v>118.48</v>
      </c>
      <c r="H19">
        <v>83.61</v>
      </c>
      <c r="I19">
        <v>69.98</v>
      </c>
      <c r="J19">
        <v>79.52</v>
      </c>
      <c r="L19" s="2">
        <f t="shared" si="1"/>
        <v>84.522499999999994</v>
      </c>
      <c r="M19" s="2">
        <f t="shared" si="0"/>
        <v>134.79499999999999</v>
      </c>
      <c r="N19" s="2">
        <f t="shared" si="0"/>
        <v>119.23500000000001</v>
      </c>
      <c r="O19" s="2">
        <f t="shared" si="0"/>
        <v>98.37833333333333</v>
      </c>
      <c r="P19" s="2">
        <f t="shared" si="0"/>
        <v>90.762500000000003</v>
      </c>
      <c r="Q19" s="2">
        <f t="shared" si="0"/>
        <v>117.91250000000001</v>
      </c>
      <c r="R19" s="2">
        <f t="shared" si="0"/>
        <v>84.128333333333316</v>
      </c>
      <c r="S19" s="2">
        <f t="shared" si="0"/>
        <v>70.541666666666671</v>
      </c>
      <c r="T19" s="2">
        <f t="shared" si="0"/>
        <v>80.445000000000007</v>
      </c>
    </row>
    <row r="20" spans="1:20" hidden="1">
      <c r="A20" s="5">
        <v>23832</v>
      </c>
      <c r="B20">
        <v>82.48</v>
      </c>
      <c r="C20">
        <v>135.22</v>
      </c>
      <c r="D20">
        <v>119.59</v>
      </c>
      <c r="E20">
        <v>99.2</v>
      </c>
      <c r="F20">
        <v>91.19</v>
      </c>
      <c r="G20">
        <v>118.46</v>
      </c>
      <c r="H20">
        <v>83.77</v>
      </c>
      <c r="I20">
        <v>71.19</v>
      </c>
      <c r="J20">
        <v>79.89</v>
      </c>
      <c r="L20" s="2">
        <f t="shared" si="1"/>
        <v>84.601666666666674</v>
      </c>
      <c r="M20" s="2">
        <f t="shared" si="0"/>
        <v>134.70833333333334</v>
      </c>
      <c r="N20" s="2">
        <f t="shared" si="0"/>
        <v>119.09916666666668</v>
      </c>
      <c r="O20" s="2">
        <f t="shared" si="0"/>
        <v>98.318333333333328</v>
      </c>
      <c r="P20" s="2">
        <f t="shared" si="0"/>
        <v>90.657499999999985</v>
      </c>
      <c r="Q20" s="2">
        <f t="shared" si="0"/>
        <v>117.78333333333335</v>
      </c>
      <c r="R20" s="2">
        <f t="shared" si="0"/>
        <v>84.290833333333339</v>
      </c>
      <c r="S20" s="2">
        <f t="shared" si="0"/>
        <v>70.737500000000011</v>
      </c>
      <c r="T20" s="2">
        <f t="shared" si="0"/>
        <v>80.601666666666674</v>
      </c>
    </row>
    <row r="21" spans="1:20" hidden="1">
      <c r="A21" s="5">
        <v>23862</v>
      </c>
      <c r="B21">
        <v>82.85</v>
      </c>
      <c r="C21">
        <v>134.47</v>
      </c>
      <c r="D21">
        <v>119.25</v>
      </c>
      <c r="E21">
        <v>98.75</v>
      </c>
      <c r="F21">
        <v>91.06</v>
      </c>
      <c r="G21">
        <v>118.07</v>
      </c>
      <c r="H21">
        <v>83.87</v>
      </c>
      <c r="I21">
        <v>70.849999999999994</v>
      </c>
      <c r="J21">
        <v>80.010000000000005</v>
      </c>
      <c r="L21" s="2">
        <f t="shared" si="1"/>
        <v>84.642499999999998</v>
      </c>
      <c r="M21" s="2">
        <f t="shared" si="0"/>
        <v>134.58916666666664</v>
      </c>
      <c r="N21" s="2">
        <f t="shared" si="0"/>
        <v>119.00416666666671</v>
      </c>
      <c r="O21" s="2">
        <f t="shared" si="0"/>
        <v>98.239166666666662</v>
      </c>
      <c r="P21" s="2">
        <f t="shared" si="0"/>
        <v>90.530000000000015</v>
      </c>
      <c r="Q21" s="2">
        <f t="shared" si="0"/>
        <v>117.64583333333333</v>
      </c>
      <c r="R21" s="2">
        <f t="shared" si="0"/>
        <v>84.460833333333326</v>
      </c>
      <c r="S21" s="2">
        <f t="shared" si="0"/>
        <v>70.847500000000011</v>
      </c>
      <c r="T21" s="2">
        <f t="shared" si="0"/>
        <v>80.710833333333355</v>
      </c>
    </row>
    <row r="22" spans="1:20" hidden="1">
      <c r="A22" s="5">
        <v>23893</v>
      </c>
      <c r="B22">
        <v>84.9</v>
      </c>
      <c r="C22">
        <v>134.81</v>
      </c>
      <c r="D22">
        <v>119.21</v>
      </c>
      <c r="E22">
        <v>98.39</v>
      </c>
      <c r="F22">
        <v>91.29</v>
      </c>
      <c r="G22">
        <v>118.06</v>
      </c>
      <c r="H22">
        <v>83.91</v>
      </c>
      <c r="I22">
        <v>70.16</v>
      </c>
      <c r="J22">
        <v>80.14</v>
      </c>
      <c r="L22" s="2">
        <f t="shared" si="1"/>
        <v>84.628333333333345</v>
      </c>
      <c r="M22" s="2">
        <f t="shared" ref="M22:M85" si="2">AVERAGE(C22:C33)</f>
        <v>134.52166666666668</v>
      </c>
      <c r="N22" s="2">
        <f t="shared" ref="N22:N85" si="3">AVERAGE(D22:D33)</f>
        <v>118.90249999999999</v>
      </c>
      <c r="O22" s="2">
        <f t="shared" ref="O22:O85" si="4">AVERAGE(E22:E33)</f>
        <v>98.204166666666652</v>
      </c>
      <c r="P22" s="2">
        <f t="shared" ref="P22:P85" si="5">AVERAGE(F22:F33)</f>
        <v>90.399166666666659</v>
      </c>
      <c r="Q22" s="2">
        <f t="shared" ref="Q22:Q85" si="6">AVERAGE(G22:G33)</f>
        <v>117.50750000000001</v>
      </c>
      <c r="R22" s="2">
        <f t="shared" ref="R22:R85" si="7">AVERAGE(H22:H33)</f>
        <v>84.604166666666657</v>
      </c>
      <c r="S22" s="2">
        <f t="shared" ref="S22:S85" si="8">AVERAGE(I22:I33)</f>
        <v>70.897500000000022</v>
      </c>
      <c r="T22" s="2">
        <f t="shared" ref="T22:T85" si="9">AVERAGE(J22:J33)</f>
        <v>80.838333333333338</v>
      </c>
    </row>
    <row r="23" spans="1:20" hidden="1">
      <c r="A23" s="5">
        <v>23923</v>
      </c>
      <c r="B23">
        <v>88.9</v>
      </c>
      <c r="C23">
        <v>134.69</v>
      </c>
      <c r="D23">
        <v>120.8</v>
      </c>
      <c r="E23">
        <v>98.08</v>
      </c>
      <c r="F23">
        <v>91.06</v>
      </c>
      <c r="G23">
        <v>117.67</v>
      </c>
      <c r="H23">
        <v>83.74</v>
      </c>
      <c r="I23">
        <v>69.27</v>
      </c>
      <c r="J23">
        <v>79.33</v>
      </c>
      <c r="L23" s="2">
        <f t="shared" si="1"/>
        <v>84.425000000000011</v>
      </c>
      <c r="M23" s="2">
        <f t="shared" si="2"/>
        <v>134.48333333333332</v>
      </c>
      <c r="N23" s="2">
        <f t="shared" si="3"/>
        <v>118.80749999999999</v>
      </c>
      <c r="O23" s="2">
        <f t="shared" si="4"/>
        <v>98.169166666666669</v>
      </c>
      <c r="P23" s="2">
        <f t="shared" si="5"/>
        <v>90.275833333333324</v>
      </c>
      <c r="Q23" s="2">
        <f t="shared" si="6"/>
        <v>117.36916666666667</v>
      </c>
      <c r="R23" s="2">
        <f t="shared" si="7"/>
        <v>84.734999999999999</v>
      </c>
      <c r="S23" s="2">
        <f t="shared" si="8"/>
        <v>70.93416666666667</v>
      </c>
      <c r="T23" s="2">
        <f t="shared" si="9"/>
        <v>81.042500000000004</v>
      </c>
    </row>
    <row r="24" spans="1:20" hidden="1">
      <c r="A24" s="5">
        <v>23954</v>
      </c>
      <c r="B24">
        <v>86.78</v>
      </c>
      <c r="C24">
        <v>135.33000000000001</v>
      </c>
      <c r="D24">
        <v>119.6</v>
      </c>
      <c r="E24">
        <v>98.29</v>
      </c>
      <c r="F24">
        <v>91.06</v>
      </c>
      <c r="G24">
        <v>118.24</v>
      </c>
      <c r="H24">
        <v>83.7</v>
      </c>
      <c r="I24">
        <v>69.239999999999995</v>
      </c>
      <c r="J24">
        <v>79.540000000000006</v>
      </c>
      <c r="L24" s="2">
        <f t="shared" si="1"/>
        <v>83.924166666666665</v>
      </c>
      <c r="M24" s="2">
        <f t="shared" si="2"/>
        <v>134.44499999999999</v>
      </c>
      <c r="N24" s="2">
        <f t="shared" si="3"/>
        <v>118.55666666666666</v>
      </c>
      <c r="O24" s="2">
        <f t="shared" si="4"/>
        <v>98.161666666666676</v>
      </c>
      <c r="P24" s="2">
        <f t="shared" si="5"/>
        <v>90.188333333333333</v>
      </c>
      <c r="Q24" s="2">
        <f t="shared" si="6"/>
        <v>117.22916666666667</v>
      </c>
      <c r="R24" s="2">
        <f t="shared" si="7"/>
        <v>84.901666666666671</v>
      </c>
      <c r="S24" s="2">
        <f t="shared" si="8"/>
        <v>70.948333333333338</v>
      </c>
      <c r="T24" s="2">
        <f t="shared" si="9"/>
        <v>81.313333333333347</v>
      </c>
    </row>
    <row r="25" spans="1:20" hidden="1">
      <c r="A25" s="5">
        <v>23985</v>
      </c>
      <c r="B25">
        <v>85.42</v>
      </c>
      <c r="C25">
        <v>135.44</v>
      </c>
      <c r="D25">
        <v>118.99</v>
      </c>
      <c r="E25">
        <v>97.98</v>
      </c>
      <c r="F25">
        <v>90.95</v>
      </c>
      <c r="G25">
        <v>118.33</v>
      </c>
      <c r="H25">
        <v>84.47</v>
      </c>
      <c r="I25">
        <v>70.16</v>
      </c>
      <c r="J25">
        <v>79.88</v>
      </c>
      <c r="L25" s="2">
        <f t="shared" si="1"/>
        <v>83.588333333333338</v>
      </c>
      <c r="M25" s="2">
        <f t="shared" si="2"/>
        <v>134.39000000000001</v>
      </c>
      <c r="N25" s="2">
        <f t="shared" si="3"/>
        <v>118.42416666666666</v>
      </c>
      <c r="O25" s="2">
        <f t="shared" si="4"/>
        <v>98.161666666666676</v>
      </c>
      <c r="P25" s="2">
        <f t="shared" si="5"/>
        <v>90.151666666666685</v>
      </c>
      <c r="Q25" s="2">
        <f t="shared" si="6"/>
        <v>117.05083333333333</v>
      </c>
      <c r="R25" s="2">
        <f t="shared" si="7"/>
        <v>85.036666666666676</v>
      </c>
      <c r="S25" s="2">
        <f t="shared" si="8"/>
        <v>70.956666666666678</v>
      </c>
      <c r="T25" s="2">
        <f t="shared" si="9"/>
        <v>81.555000000000007</v>
      </c>
    </row>
    <row r="26" spans="1:20" hidden="1">
      <c r="A26" s="5">
        <v>24015</v>
      </c>
      <c r="B26">
        <v>84.85</v>
      </c>
      <c r="C26">
        <v>134.66999999999999</v>
      </c>
      <c r="D26">
        <v>119.08</v>
      </c>
      <c r="E26">
        <v>97.74</v>
      </c>
      <c r="F26">
        <v>90.91</v>
      </c>
      <c r="G26">
        <v>118.19</v>
      </c>
      <c r="H26">
        <v>84.65</v>
      </c>
      <c r="I26">
        <v>71.040000000000006</v>
      </c>
      <c r="J26">
        <v>80.44</v>
      </c>
      <c r="L26" s="2">
        <f t="shared" si="1"/>
        <v>83.42583333333333</v>
      </c>
      <c r="M26" s="2">
        <f t="shared" si="2"/>
        <v>134.36666666666667</v>
      </c>
      <c r="N26" s="2">
        <f t="shared" si="3"/>
        <v>118.32833333333332</v>
      </c>
      <c r="O26" s="2">
        <f t="shared" si="4"/>
        <v>98.155000000000015</v>
      </c>
      <c r="P26" s="2">
        <f t="shared" si="5"/>
        <v>90.138333333333335</v>
      </c>
      <c r="Q26" s="2">
        <f t="shared" si="6"/>
        <v>116.84999999999998</v>
      </c>
      <c r="R26" s="2">
        <f t="shared" si="7"/>
        <v>85.138333333333335</v>
      </c>
      <c r="S26" s="2">
        <f t="shared" si="8"/>
        <v>70.924166666666665</v>
      </c>
      <c r="T26" s="2">
        <f t="shared" si="9"/>
        <v>81.779166666666654</v>
      </c>
    </row>
    <row r="27" spans="1:20" hidden="1">
      <c r="A27" s="5">
        <v>24046</v>
      </c>
      <c r="B27">
        <v>83.59</v>
      </c>
      <c r="C27">
        <v>135.16999999999999</v>
      </c>
      <c r="D27">
        <v>118.91</v>
      </c>
      <c r="E27">
        <v>98.04</v>
      </c>
      <c r="F27">
        <v>90.63</v>
      </c>
      <c r="G27">
        <v>117.74</v>
      </c>
      <c r="H27">
        <v>84.23</v>
      </c>
      <c r="I27">
        <v>70.900000000000006</v>
      </c>
      <c r="J27">
        <v>80.56</v>
      </c>
      <c r="L27" s="2">
        <f t="shared" si="1"/>
        <v>83.316666666666677</v>
      </c>
      <c r="M27" s="2">
        <f t="shared" si="2"/>
        <v>134.44416666666666</v>
      </c>
      <c r="N27" s="2">
        <f t="shared" si="3"/>
        <v>118.20666666666666</v>
      </c>
      <c r="O27" s="2">
        <f t="shared" si="4"/>
        <v>98.158333333333346</v>
      </c>
      <c r="P27" s="2">
        <f t="shared" si="5"/>
        <v>90.138333333333321</v>
      </c>
      <c r="Q27" s="2">
        <f t="shared" si="6"/>
        <v>116.64083333333332</v>
      </c>
      <c r="R27" s="2">
        <f t="shared" si="7"/>
        <v>85.204166666666694</v>
      </c>
      <c r="S27" s="2">
        <f t="shared" si="8"/>
        <v>70.935833333333335</v>
      </c>
      <c r="T27" s="2">
        <f t="shared" si="9"/>
        <v>81.925000000000011</v>
      </c>
    </row>
    <row r="28" spans="1:20" hidden="1">
      <c r="A28" s="5">
        <v>24076</v>
      </c>
      <c r="B28">
        <v>84.2</v>
      </c>
      <c r="C28">
        <v>134.80000000000001</v>
      </c>
      <c r="D28">
        <v>118.48</v>
      </c>
      <c r="E28">
        <v>98.42</v>
      </c>
      <c r="F28">
        <v>90.47</v>
      </c>
      <c r="G28">
        <v>117.28</v>
      </c>
      <c r="H28">
        <v>84.43</v>
      </c>
      <c r="I28">
        <v>71.53</v>
      </c>
      <c r="J28">
        <v>82.09</v>
      </c>
      <c r="L28" s="2">
        <f t="shared" si="1"/>
        <v>83.320000000000007</v>
      </c>
      <c r="M28" s="2">
        <f t="shared" si="2"/>
        <v>134.48083333333332</v>
      </c>
      <c r="N28" s="2">
        <f t="shared" si="3"/>
        <v>118.02916666666664</v>
      </c>
      <c r="O28" s="2">
        <f t="shared" si="4"/>
        <v>98.149166666666687</v>
      </c>
      <c r="P28" s="2">
        <f t="shared" si="5"/>
        <v>90.149999999999991</v>
      </c>
      <c r="Q28" s="2">
        <f t="shared" si="6"/>
        <v>116.46583333333335</v>
      </c>
      <c r="R28" s="2">
        <f t="shared" si="7"/>
        <v>85.282499999999999</v>
      </c>
      <c r="S28" s="2">
        <f t="shared" si="8"/>
        <v>71.067499999999995</v>
      </c>
      <c r="T28" s="2">
        <f t="shared" si="9"/>
        <v>82.083333333333329</v>
      </c>
    </row>
    <row r="29" spans="1:20" hidden="1">
      <c r="A29" s="5">
        <v>24107</v>
      </c>
      <c r="B29">
        <v>84.39</v>
      </c>
      <c r="C29">
        <v>134.22</v>
      </c>
      <c r="D29">
        <v>118.26</v>
      </c>
      <c r="E29">
        <v>98.49</v>
      </c>
      <c r="F29">
        <v>89.99</v>
      </c>
      <c r="G29">
        <v>117.27</v>
      </c>
      <c r="H29">
        <v>84.28</v>
      </c>
      <c r="I29">
        <v>70.7</v>
      </c>
      <c r="J29">
        <v>82.24</v>
      </c>
      <c r="L29" s="2">
        <f t="shared" si="1"/>
        <v>83.254999999999995</v>
      </c>
      <c r="M29" s="2">
        <f t="shared" si="2"/>
        <v>134.54416666666665</v>
      </c>
      <c r="N29" s="2">
        <f t="shared" si="3"/>
        <v>117.8908333333333</v>
      </c>
      <c r="O29" s="2">
        <f t="shared" si="4"/>
        <v>98.174999999999997</v>
      </c>
      <c r="P29" s="2">
        <f t="shared" si="5"/>
        <v>90.139999999999986</v>
      </c>
      <c r="Q29" s="2">
        <f t="shared" si="6"/>
        <v>116.30000000000001</v>
      </c>
      <c r="R29" s="2">
        <f t="shared" si="7"/>
        <v>85.323333333333338</v>
      </c>
      <c r="S29" s="2">
        <f t="shared" si="8"/>
        <v>71.064999999999998</v>
      </c>
      <c r="T29" s="2">
        <f t="shared" si="9"/>
        <v>82.204166666666666</v>
      </c>
    </row>
    <row r="30" spans="1:20" hidden="1">
      <c r="A30" s="5">
        <v>24138</v>
      </c>
      <c r="B30">
        <v>83.64</v>
      </c>
      <c r="C30">
        <v>133.88999999999999</v>
      </c>
      <c r="D30">
        <v>118.64</v>
      </c>
      <c r="E30">
        <v>98.27</v>
      </c>
      <c r="F30">
        <v>89.66</v>
      </c>
      <c r="G30">
        <v>117.16</v>
      </c>
      <c r="H30">
        <v>84.88</v>
      </c>
      <c r="I30">
        <v>71.48</v>
      </c>
      <c r="J30">
        <v>81.7</v>
      </c>
      <c r="L30" s="2">
        <f t="shared" si="1"/>
        <v>83.145833333333329</v>
      </c>
      <c r="M30" s="2">
        <f t="shared" si="2"/>
        <v>134.68666666666667</v>
      </c>
      <c r="N30" s="2">
        <f t="shared" si="3"/>
        <v>117.73583333333333</v>
      </c>
      <c r="O30" s="2">
        <f t="shared" si="4"/>
        <v>98.21</v>
      </c>
      <c r="P30" s="2">
        <f t="shared" si="5"/>
        <v>90.154166666666654</v>
      </c>
      <c r="Q30" s="2">
        <f t="shared" si="6"/>
        <v>116.15083333333332</v>
      </c>
      <c r="R30" s="2">
        <f t="shared" si="7"/>
        <v>85.365833333333342</v>
      </c>
      <c r="S30" s="2">
        <f t="shared" si="8"/>
        <v>71.077500000000001</v>
      </c>
      <c r="T30" s="2">
        <f t="shared" si="9"/>
        <v>82.350000000000009</v>
      </c>
    </row>
    <row r="31" spans="1:20" hidden="1">
      <c r="A31" s="5">
        <v>24166</v>
      </c>
      <c r="B31">
        <v>83.22</v>
      </c>
      <c r="C31">
        <v>133.79</v>
      </c>
      <c r="D31">
        <v>118.38</v>
      </c>
      <c r="E31">
        <v>98.17</v>
      </c>
      <c r="F31">
        <v>89.62</v>
      </c>
      <c r="G31">
        <v>116.93</v>
      </c>
      <c r="H31">
        <v>85.56</v>
      </c>
      <c r="I31">
        <v>72.33</v>
      </c>
      <c r="J31">
        <v>81.400000000000006</v>
      </c>
      <c r="L31" s="2">
        <f t="shared" si="1"/>
        <v>83.194999999999993</v>
      </c>
      <c r="M31" s="2">
        <f t="shared" si="2"/>
        <v>134.595</v>
      </c>
      <c r="N31" s="2">
        <f t="shared" si="3"/>
        <v>117.57583333333334</v>
      </c>
      <c r="O31" s="2">
        <f t="shared" si="4"/>
        <v>98.233333333333334</v>
      </c>
      <c r="P31" s="2">
        <f t="shared" si="5"/>
        <v>90.154999999999987</v>
      </c>
      <c r="Q31" s="2">
        <f t="shared" si="6"/>
        <v>115.96250000000002</v>
      </c>
      <c r="R31" s="2">
        <f t="shared" si="7"/>
        <v>85.382499999999993</v>
      </c>
      <c r="S31" s="2">
        <f t="shared" si="8"/>
        <v>71.005833333333328</v>
      </c>
      <c r="T31" s="2">
        <f t="shared" si="9"/>
        <v>82.518333333333331</v>
      </c>
    </row>
    <row r="32" spans="1:20" hidden="1">
      <c r="A32" s="5">
        <v>24197</v>
      </c>
      <c r="B32">
        <v>82.97</v>
      </c>
      <c r="C32">
        <v>133.79</v>
      </c>
      <c r="D32">
        <v>118.45</v>
      </c>
      <c r="E32">
        <v>98.25</v>
      </c>
      <c r="F32">
        <v>89.66</v>
      </c>
      <c r="G32">
        <v>116.81</v>
      </c>
      <c r="H32">
        <v>85.81</v>
      </c>
      <c r="I32">
        <v>72.510000000000005</v>
      </c>
      <c r="J32">
        <v>81.2</v>
      </c>
      <c r="L32" s="2">
        <f t="shared" si="1"/>
        <v>83.26166666666667</v>
      </c>
      <c r="M32" s="2">
        <f t="shared" si="2"/>
        <v>134.58333333333334</v>
      </c>
      <c r="N32" s="2">
        <f t="shared" si="3"/>
        <v>117.42083333333335</v>
      </c>
      <c r="O32" s="2">
        <f t="shared" si="4"/>
        <v>98.252500000000012</v>
      </c>
      <c r="P32" s="2">
        <f t="shared" si="5"/>
        <v>90.168333333333337</v>
      </c>
      <c r="Q32" s="2">
        <f t="shared" si="6"/>
        <v>115.76916666666666</v>
      </c>
      <c r="R32" s="2">
        <f t="shared" si="7"/>
        <v>85.375833333333318</v>
      </c>
      <c r="S32" s="2">
        <f t="shared" si="8"/>
        <v>70.933333333333337</v>
      </c>
      <c r="T32" s="2">
        <f t="shared" si="9"/>
        <v>82.74666666666667</v>
      </c>
    </row>
    <row r="33" spans="1:20" hidden="1">
      <c r="A33" s="5">
        <v>24227</v>
      </c>
      <c r="B33">
        <v>82.68</v>
      </c>
      <c r="C33">
        <v>133.66</v>
      </c>
      <c r="D33">
        <v>118.03</v>
      </c>
      <c r="E33">
        <v>98.33</v>
      </c>
      <c r="F33">
        <v>89.49</v>
      </c>
      <c r="G33">
        <v>116.41</v>
      </c>
      <c r="H33">
        <v>85.59</v>
      </c>
      <c r="I33">
        <v>71.45</v>
      </c>
      <c r="J33">
        <v>81.540000000000006</v>
      </c>
      <c r="L33" s="2">
        <f t="shared" si="1"/>
        <v>83.305833333333339</v>
      </c>
      <c r="M33" s="2">
        <f t="shared" si="2"/>
        <v>134.57916666666668</v>
      </c>
      <c r="N33" s="2">
        <f t="shared" si="3"/>
        <v>117.23833333333334</v>
      </c>
      <c r="O33" s="2">
        <f t="shared" si="4"/>
        <v>98.247500000000002</v>
      </c>
      <c r="P33" s="2">
        <f t="shared" si="5"/>
        <v>90.200833333333321</v>
      </c>
      <c r="Q33" s="2">
        <f t="shared" si="6"/>
        <v>115.6925</v>
      </c>
      <c r="R33" s="2">
        <f t="shared" si="7"/>
        <v>85.354166666666671</v>
      </c>
      <c r="S33" s="2">
        <f t="shared" si="8"/>
        <v>70.981666666666669</v>
      </c>
      <c r="T33" s="2">
        <f t="shared" si="9"/>
        <v>82.983333333333334</v>
      </c>
    </row>
    <row r="34" spans="1:20" hidden="1">
      <c r="A34" s="5">
        <v>24258</v>
      </c>
      <c r="B34">
        <v>82.46</v>
      </c>
      <c r="C34">
        <v>134.35</v>
      </c>
      <c r="D34">
        <v>118.07</v>
      </c>
      <c r="E34">
        <v>97.97</v>
      </c>
      <c r="F34">
        <v>89.81</v>
      </c>
      <c r="G34">
        <v>116.4</v>
      </c>
      <c r="H34">
        <v>85.48</v>
      </c>
      <c r="I34">
        <v>70.599999999999994</v>
      </c>
      <c r="J34">
        <v>82.59</v>
      </c>
      <c r="L34" s="2">
        <f t="shared" si="1"/>
        <v>83.365833333333327</v>
      </c>
      <c r="M34" s="2">
        <f t="shared" si="2"/>
        <v>134.73916666666668</v>
      </c>
      <c r="N34" s="2">
        <f t="shared" si="3"/>
        <v>117.06833333333333</v>
      </c>
      <c r="O34" s="2">
        <f t="shared" si="4"/>
        <v>98.204166666666652</v>
      </c>
      <c r="P34" s="2">
        <f t="shared" si="5"/>
        <v>90.28749999999998</v>
      </c>
      <c r="Q34" s="2">
        <f t="shared" si="6"/>
        <v>115.61916666666667</v>
      </c>
      <c r="R34" s="2">
        <f t="shared" si="7"/>
        <v>85.375833333333318</v>
      </c>
      <c r="S34" s="2">
        <f t="shared" si="8"/>
        <v>71.02</v>
      </c>
      <c r="T34" s="2">
        <f t="shared" si="9"/>
        <v>83.272499999999994</v>
      </c>
    </row>
    <row r="35" spans="1:20" hidden="1">
      <c r="A35" s="5">
        <v>24288</v>
      </c>
      <c r="B35">
        <v>82.89</v>
      </c>
      <c r="C35">
        <v>134.22999999999999</v>
      </c>
      <c r="D35">
        <v>117.79</v>
      </c>
      <c r="E35">
        <v>97.99</v>
      </c>
      <c r="F35">
        <v>90.01</v>
      </c>
      <c r="G35">
        <v>115.99</v>
      </c>
      <c r="H35">
        <v>85.74</v>
      </c>
      <c r="I35">
        <v>69.44</v>
      </c>
      <c r="J35">
        <v>82.58</v>
      </c>
      <c r="L35" s="2">
        <f t="shared" si="1"/>
        <v>83.465833333333322</v>
      </c>
      <c r="M35" s="2">
        <f t="shared" si="2"/>
        <v>134.90583333333333</v>
      </c>
      <c r="N35" s="2">
        <f t="shared" si="3"/>
        <v>116.95333333333333</v>
      </c>
      <c r="O35" s="2">
        <f t="shared" si="4"/>
        <v>98.181666666666658</v>
      </c>
      <c r="P35" s="2">
        <f t="shared" si="5"/>
        <v>90.369166666666658</v>
      </c>
      <c r="Q35" s="2">
        <f t="shared" si="6"/>
        <v>115.52</v>
      </c>
      <c r="R35" s="2">
        <f t="shared" si="7"/>
        <v>85.40583333333332</v>
      </c>
      <c r="S35" s="2">
        <f t="shared" si="8"/>
        <v>70.992500000000007</v>
      </c>
      <c r="T35" s="2">
        <f t="shared" si="9"/>
        <v>83.486666666666665</v>
      </c>
    </row>
    <row r="36" spans="1:20" hidden="1">
      <c r="A36" s="5">
        <v>24319</v>
      </c>
      <c r="B36">
        <v>82.75</v>
      </c>
      <c r="C36">
        <v>134.66999999999999</v>
      </c>
      <c r="D36">
        <v>118.01</v>
      </c>
      <c r="E36">
        <v>98.29</v>
      </c>
      <c r="F36">
        <v>90.62</v>
      </c>
      <c r="G36">
        <v>116.1</v>
      </c>
      <c r="H36">
        <v>85.32</v>
      </c>
      <c r="I36">
        <v>69.34</v>
      </c>
      <c r="J36">
        <v>82.44</v>
      </c>
      <c r="L36" s="2">
        <f t="shared" si="1"/>
        <v>83.517499999999998</v>
      </c>
      <c r="M36" s="2">
        <f t="shared" si="2"/>
        <v>135.10916666666665</v>
      </c>
      <c r="N36" s="2">
        <f t="shared" si="3"/>
        <v>116.88833333333334</v>
      </c>
      <c r="O36" s="2">
        <f t="shared" si="4"/>
        <v>98.144999999999996</v>
      </c>
      <c r="P36" s="2">
        <f t="shared" si="5"/>
        <v>90.430833333333325</v>
      </c>
      <c r="Q36" s="2">
        <f t="shared" si="6"/>
        <v>115.45416666666667</v>
      </c>
      <c r="R36" s="2">
        <f t="shared" si="7"/>
        <v>85.415833333333339</v>
      </c>
      <c r="S36" s="2">
        <f t="shared" si="8"/>
        <v>71.094166666666666</v>
      </c>
      <c r="T36" s="2">
        <f t="shared" si="9"/>
        <v>83.635833333333323</v>
      </c>
    </row>
    <row r="37" spans="1:20" hidden="1">
      <c r="A37" s="5">
        <v>24350</v>
      </c>
      <c r="B37">
        <v>83.47</v>
      </c>
      <c r="C37">
        <v>135.16</v>
      </c>
      <c r="D37">
        <v>117.84</v>
      </c>
      <c r="E37">
        <v>97.9</v>
      </c>
      <c r="F37">
        <v>90.79</v>
      </c>
      <c r="G37">
        <v>115.92</v>
      </c>
      <c r="H37">
        <v>85.69</v>
      </c>
      <c r="I37">
        <v>69.77</v>
      </c>
      <c r="J37">
        <v>82.57</v>
      </c>
      <c r="L37" s="2">
        <f t="shared" si="1"/>
        <v>83.637499999999989</v>
      </c>
      <c r="M37" s="2">
        <f t="shared" si="2"/>
        <v>135.36333333333332</v>
      </c>
      <c r="N37" s="2">
        <f t="shared" si="3"/>
        <v>116.84666666666668</v>
      </c>
      <c r="O37" s="2">
        <f t="shared" si="4"/>
        <v>98.019999999999982</v>
      </c>
      <c r="P37" s="2">
        <f t="shared" si="5"/>
        <v>90.419999999999973</v>
      </c>
      <c r="Q37" s="2">
        <f t="shared" si="6"/>
        <v>115.38250000000001</v>
      </c>
      <c r="R37" s="2">
        <f t="shared" si="7"/>
        <v>85.515833333333333</v>
      </c>
      <c r="S37" s="2">
        <f t="shared" si="8"/>
        <v>71.22999999999999</v>
      </c>
      <c r="T37" s="2">
        <f t="shared" si="9"/>
        <v>83.8</v>
      </c>
    </row>
    <row r="38" spans="1:20" hidden="1">
      <c r="A38" s="5">
        <v>24380</v>
      </c>
      <c r="B38">
        <v>83.54</v>
      </c>
      <c r="C38">
        <v>135.6</v>
      </c>
      <c r="D38">
        <v>117.62</v>
      </c>
      <c r="E38">
        <v>97.78</v>
      </c>
      <c r="F38">
        <v>90.91</v>
      </c>
      <c r="G38">
        <v>115.68</v>
      </c>
      <c r="H38">
        <v>85.44</v>
      </c>
      <c r="I38">
        <v>71.180000000000007</v>
      </c>
      <c r="J38">
        <v>82.19</v>
      </c>
      <c r="L38" s="2">
        <f t="shared" si="1"/>
        <v>83.716666666666669</v>
      </c>
      <c r="M38" s="2">
        <f t="shared" si="2"/>
        <v>135.61333333333334</v>
      </c>
      <c r="N38" s="2">
        <f t="shared" si="3"/>
        <v>116.82666666666665</v>
      </c>
      <c r="O38" s="2">
        <f t="shared" si="4"/>
        <v>97.853333333333339</v>
      </c>
      <c r="P38" s="2">
        <f t="shared" si="5"/>
        <v>90.372499999999988</v>
      </c>
      <c r="Q38" s="2">
        <f t="shared" si="6"/>
        <v>115.32166666666667</v>
      </c>
      <c r="R38" s="2">
        <f t="shared" si="7"/>
        <v>85.62166666666667</v>
      </c>
      <c r="S38" s="2">
        <f t="shared" si="8"/>
        <v>71.463333333333324</v>
      </c>
      <c r="T38" s="2">
        <f t="shared" si="9"/>
        <v>84.044999999999987</v>
      </c>
    </row>
    <row r="39" spans="1:20" hidden="1">
      <c r="A39" s="5">
        <v>24411</v>
      </c>
      <c r="B39">
        <v>83.63</v>
      </c>
      <c r="C39">
        <v>135.61000000000001</v>
      </c>
      <c r="D39">
        <v>116.78</v>
      </c>
      <c r="E39">
        <v>97.93</v>
      </c>
      <c r="F39">
        <v>90.77</v>
      </c>
      <c r="G39">
        <v>115.64</v>
      </c>
      <c r="H39">
        <v>85.17</v>
      </c>
      <c r="I39">
        <v>72.48</v>
      </c>
      <c r="J39">
        <v>82.46</v>
      </c>
      <c r="L39" s="2">
        <f t="shared" si="1"/>
        <v>83.814166666666651</v>
      </c>
      <c r="M39" s="2">
        <f t="shared" si="2"/>
        <v>135.83333333333334</v>
      </c>
      <c r="N39" s="2">
        <f t="shared" si="3"/>
        <v>116.80499999999999</v>
      </c>
      <c r="O39" s="2">
        <f t="shared" si="4"/>
        <v>97.65666666666668</v>
      </c>
      <c r="P39" s="2">
        <f t="shared" si="5"/>
        <v>90.295000000000002</v>
      </c>
      <c r="Q39" s="2">
        <f t="shared" si="6"/>
        <v>115.38583333333334</v>
      </c>
      <c r="R39" s="2">
        <f t="shared" si="7"/>
        <v>85.749166666666667</v>
      </c>
      <c r="S39" s="2">
        <f t="shared" si="8"/>
        <v>71.672499999999999</v>
      </c>
      <c r="T39" s="2">
        <f t="shared" si="9"/>
        <v>84.316666666666677</v>
      </c>
    </row>
    <row r="40" spans="1:20" hidden="1">
      <c r="A40" s="5">
        <v>24441</v>
      </c>
      <c r="B40">
        <v>83.42</v>
      </c>
      <c r="C40">
        <v>135.56</v>
      </c>
      <c r="D40">
        <v>116.82</v>
      </c>
      <c r="E40">
        <v>98.73</v>
      </c>
      <c r="F40">
        <v>90.35</v>
      </c>
      <c r="G40">
        <v>115.29</v>
      </c>
      <c r="H40">
        <v>84.92</v>
      </c>
      <c r="I40">
        <v>71.5</v>
      </c>
      <c r="J40">
        <v>83.54</v>
      </c>
      <c r="L40" s="2">
        <f t="shared" si="1"/>
        <v>83.909166666666664</v>
      </c>
      <c r="M40" s="2">
        <f t="shared" si="2"/>
        <v>133.31</v>
      </c>
      <c r="N40" s="2">
        <f t="shared" si="3"/>
        <v>116.91333333333331</v>
      </c>
      <c r="O40" s="2">
        <f t="shared" si="4"/>
        <v>97.46</v>
      </c>
      <c r="P40" s="2">
        <f t="shared" si="5"/>
        <v>90.228333333333339</v>
      </c>
      <c r="Q40" s="2">
        <f t="shared" si="6"/>
        <v>115.44583333333334</v>
      </c>
      <c r="R40" s="2">
        <f t="shared" si="7"/>
        <v>85.90666666666668</v>
      </c>
      <c r="S40" s="2">
        <f t="shared" si="8"/>
        <v>71.809999999999988</v>
      </c>
      <c r="T40" s="2">
        <f t="shared" si="9"/>
        <v>84.575833333333335</v>
      </c>
    </row>
    <row r="41" spans="1:20" hidden="1">
      <c r="A41" s="5">
        <v>24472</v>
      </c>
      <c r="B41">
        <v>83.08</v>
      </c>
      <c r="C41">
        <v>135.93</v>
      </c>
      <c r="D41">
        <v>116.4</v>
      </c>
      <c r="E41">
        <v>98.91</v>
      </c>
      <c r="F41">
        <v>90.16</v>
      </c>
      <c r="G41">
        <v>115.48</v>
      </c>
      <c r="H41">
        <v>84.79</v>
      </c>
      <c r="I41">
        <v>70.849999999999994</v>
      </c>
      <c r="J41">
        <v>83.99</v>
      </c>
      <c r="L41" s="2">
        <f t="shared" si="1"/>
        <v>84.007499999999993</v>
      </c>
      <c r="M41" s="2">
        <f t="shared" si="2"/>
        <v>130.90416666666667</v>
      </c>
      <c r="N41" s="2">
        <f t="shared" si="3"/>
        <v>117.12083333333329</v>
      </c>
      <c r="O41" s="2">
        <f t="shared" si="4"/>
        <v>97.28083333333332</v>
      </c>
      <c r="P41" s="2">
        <f t="shared" si="5"/>
        <v>89.948333333333338</v>
      </c>
      <c r="Q41" s="2">
        <f t="shared" si="6"/>
        <v>115.56</v>
      </c>
      <c r="R41" s="2">
        <f t="shared" si="7"/>
        <v>86.105000000000004</v>
      </c>
      <c r="S41" s="2">
        <f t="shared" si="8"/>
        <v>72.171666666666667</v>
      </c>
      <c r="T41" s="2">
        <f t="shared" si="9"/>
        <v>84.454999999999998</v>
      </c>
    </row>
    <row r="42" spans="1:20" hidden="1">
      <c r="A42" s="5">
        <v>24503</v>
      </c>
      <c r="B42">
        <v>84.23</v>
      </c>
      <c r="C42">
        <v>132.79</v>
      </c>
      <c r="D42">
        <v>116.72</v>
      </c>
      <c r="E42">
        <v>98.55</v>
      </c>
      <c r="F42">
        <v>89.67</v>
      </c>
      <c r="G42">
        <v>114.9</v>
      </c>
      <c r="H42">
        <v>85.08</v>
      </c>
      <c r="I42">
        <v>70.62</v>
      </c>
      <c r="J42">
        <v>83.72</v>
      </c>
      <c r="L42" s="2">
        <f t="shared" si="1"/>
        <v>84.195000000000007</v>
      </c>
      <c r="M42" s="2">
        <f t="shared" si="2"/>
        <v>128.24166666666667</v>
      </c>
      <c r="N42" s="2">
        <f t="shared" si="3"/>
        <v>117.52916666666665</v>
      </c>
      <c r="O42" s="2">
        <f t="shared" si="4"/>
        <v>97.192499999999981</v>
      </c>
      <c r="P42" s="2">
        <f t="shared" si="5"/>
        <v>89.27</v>
      </c>
      <c r="Q42" s="2">
        <f t="shared" si="6"/>
        <v>115.74583333333334</v>
      </c>
      <c r="R42" s="2">
        <f t="shared" si="7"/>
        <v>86.399999999999991</v>
      </c>
      <c r="S42" s="2">
        <f t="shared" si="8"/>
        <v>72.789166666666674</v>
      </c>
      <c r="T42" s="2">
        <f t="shared" si="9"/>
        <v>83.773333333333355</v>
      </c>
    </row>
    <row r="43" spans="1:20" hidden="1">
      <c r="A43" s="5">
        <v>24531</v>
      </c>
      <c r="B43">
        <v>84.02</v>
      </c>
      <c r="C43">
        <v>133.65</v>
      </c>
      <c r="D43">
        <v>116.52</v>
      </c>
      <c r="E43">
        <v>98.4</v>
      </c>
      <c r="F43">
        <v>89.78</v>
      </c>
      <c r="G43">
        <v>114.61</v>
      </c>
      <c r="H43">
        <v>85.48</v>
      </c>
      <c r="I43">
        <v>71.459999999999994</v>
      </c>
      <c r="J43">
        <v>84.14</v>
      </c>
      <c r="L43" s="2">
        <f t="shared" si="1"/>
        <v>84.252499999999998</v>
      </c>
      <c r="M43" s="2">
        <f t="shared" si="2"/>
        <v>126.41750000000002</v>
      </c>
      <c r="N43" s="2">
        <f t="shared" si="3"/>
        <v>117.91833333333334</v>
      </c>
      <c r="O43" s="2">
        <f t="shared" si="4"/>
        <v>97.137500000000003</v>
      </c>
      <c r="P43" s="2">
        <f t="shared" si="5"/>
        <v>88.654166666666683</v>
      </c>
      <c r="Q43" s="2">
        <f t="shared" si="6"/>
        <v>115.92416666666666</v>
      </c>
      <c r="R43" s="2">
        <f t="shared" si="7"/>
        <v>86.65000000000002</v>
      </c>
      <c r="S43" s="2">
        <f t="shared" si="8"/>
        <v>73.316666666666677</v>
      </c>
      <c r="T43" s="2">
        <f t="shared" si="9"/>
        <v>83.104166666666686</v>
      </c>
    </row>
    <row r="44" spans="1:20" hidden="1">
      <c r="A44" s="5">
        <v>24562</v>
      </c>
      <c r="B44">
        <v>83.5</v>
      </c>
      <c r="C44">
        <v>133.74</v>
      </c>
      <c r="D44">
        <v>116.26</v>
      </c>
      <c r="E44">
        <v>98.19</v>
      </c>
      <c r="F44">
        <v>90.05</v>
      </c>
      <c r="G44">
        <v>115.89</v>
      </c>
      <c r="H44">
        <v>85.55</v>
      </c>
      <c r="I44">
        <v>73.09</v>
      </c>
      <c r="J44">
        <v>84.04</v>
      </c>
      <c r="L44" s="2">
        <f t="shared" si="1"/>
        <v>84.329166666666666</v>
      </c>
      <c r="M44" s="2">
        <f t="shared" si="2"/>
        <v>124.54250000000002</v>
      </c>
      <c r="N44" s="2">
        <f t="shared" si="3"/>
        <v>118.34000000000002</v>
      </c>
      <c r="O44" s="2">
        <f t="shared" si="4"/>
        <v>97.100833333333355</v>
      </c>
      <c r="P44" s="2">
        <f t="shared" si="5"/>
        <v>88.067499999999995</v>
      </c>
      <c r="Q44" s="2">
        <f t="shared" si="6"/>
        <v>116.10333333333334</v>
      </c>
      <c r="R44" s="2">
        <f t="shared" si="7"/>
        <v>86.89</v>
      </c>
      <c r="S44" s="2">
        <f t="shared" si="8"/>
        <v>73.762500000000003</v>
      </c>
      <c r="T44" s="2">
        <f t="shared" si="9"/>
        <v>82.377500000000012</v>
      </c>
    </row>
    <row r="45" spans="1:20" hidden="1">
      <c r="A45" s="5">
        <v>24592</v>
      </c>
      <c r="B45">
        <v>83.4</v>
      </c>
      <c r="C45">
        <v>135.58000000000001</v>
      </c>
      <c r="D45">
        <v>115.99</v>
      </c>
      <c r="E45">
        <v>97.81</v>
      </c>
      <c r="F45">
        <v>90.53</v>
      </c>
      <c r="G45">
        <v>115.53</v>
      </c>
      <c r="H45">
        <v>85.85</v>
      </c>
      <c r="I45">
        <v>71.91</v>
      </c>
      <c r="J45">
        <v>85.01</v>
      </c>
      <c r="L45" s="2">
        <f t="shared" si="1"/>
        <v>84.456666666666663</v>
      </c>
      <c r="M45" s="2">
        <f t="shared" si="2"/>
        <v>122.77083333333336</v>
      </c>
      <c r="N45" s="2">
        <f t="shared" si="3"/>
        <v>118.75583333333333</v>
      </c>
      <c r="O45" s="2">
        <f t="shared" si="4"/>
        <v>97.089166666666657</v>
      </c>
      <c r="P45" s="2">
        <f t="shared" si="5"/>
        <v>87.460833333333326</v>
      </c>
      <c r="Q45" s="2">
        <f t="shared" si="6"/>
        <v>116.15999999999998</v>
      </c>
      <c r="R45" s="2">
        <f t="shared" si="7"/>
        <v>87.143333333333331</v>
      </c>
      <c r="S45" s="2">
        <f t="shared" si="8"/>
        <v>74.134166666666658</v>
      </c>
      <c r="T45" s="2">
        <f t="shared" si="9"/>
        <v>81.70750000000001</v>
      </c>
    </row>
    <row r="46" spans="1:20" hidden="1">
      <c r="A46" s="5">
        <v>24623</v>
      </c>
      <c r="B46">
        <v>83.66</v>
      </c>
      <c r="C46">
        <v>136.35</v>
      </c>
      <c r="D46">
        <v>116.69</v>
      </c>
      <c r="E46">
        <v>97.7</v>
      </c>
      <c r="F46">
        <v>90.79</v>
      </c>
      <c r="G46">
        <v>115.21</v>
      </c>
      <c r="H46">
        <v>85.84</v>
      </c>
      <c r="I46">
        <v>70.27</v>
      </c>
      <c r="J46">
        <v>85.16</v>
      </c>
      <c r="L46" s="2">
        <f t="shared" si="1"/>
        <v>84.580833333333331</v>
      </c>
      <c r="M46" s="2">
        <f t="shared" si="2"/>
        <v>120.85833333333335</v>
      </c>
      <c r="N46" s="2">
        <f t="shared" si="3"/>
        <v>119.1425</v>
      </c>
      <c r="O46" s="2">
        <f t="shared" si="4"/>
        <v>97.089166666666685</v>
      </c>
      <c r="P46" s="2">
        <f t="shared" si="5"/>
        <v>86.81</v>
      </c>
      <c r="Q46" s="2">
        <f t="shared" si="6"/>
        <v>116.20749999999998</v>
      </c>
      <c r="R46" s="2">
        <f t="shared" si="7"/>
        <v>87.349166666666676</v>
      </c>
      <c r="S46" s="2">
        <f t="shared" si="8"/>
        <v>74.583333333333329</v>
      </c>
      <c r="T46" s="2">
        <f t="shared" si="9"/>
        <v>81.000833333333318</v>
      </c>
    </row>
    <row r="47" spans="1:20" hidden="1">
      <c r="A47" s="5">
        <v>24653</v>
      </c>
      <c r="B47">
        <v>83.51</v>
      </c>
      <c r="C47">
        <v>136.66999999999999</v>
      </c>
      <c r="D47">
        <v>117.01</v>
      </c>
      <c r="E47">
        <v>97.55</v>
      </c>
      <c r="F47">
        <v>90.75</v>
      </c>
      <c r="G47">
        <v>115.2</v>
      </c>
      <c r="H47">
        <v>85.86</v>
      </c>
      <c r="I47">
        <v>70.66</v>
      </c>
      <c r="J47">
        <v>84.37</v>
      </c>
      <c r="L47" s="2">
        <f t="shared" si="1"/>
        <v>84.658333333333317</v>
      </c>
      <c r="M47" s="2">
        <f t="shared" si="2"/>
        <v>118.87749999999998</v>
      </c>
      <c r="N47" s="2">
        <f t="shared" si="3"/>
        <v>119.50583333333333</v>
      </c>
      <c r="O47" s="2">
        <f t="shared" si="4"/>
        <v>97.100833333333341</v>
      </c>
      <c r="P47" s="2">
        <f t="shared" si="5"/>
        <v>86.130833333333342</v>
      </c>
      <c r="Q47" s="2">
        <f t="shared" si="6"/>
        <v>116.30416666666663</v>
      </c>
      <c r="R47" s="2">
        <f t="shared" si="7"/>
        <v>87.552500000000009</v>
      </c>
      <c r="S47" s="2">
        <f t="shared" si="8"/>
        <v>75.160000000000011</v>
      </c>
      <c r="T47" s="2">
        <f t="shared" si="9"/>
        <v>80.250833333333333</v>
      </c>
    </row>
    <row r="48" spans="1:20" hidden="1">
      <c r="A48" s="5">
        <v>24684</v>
      </c>
      <c r="B48">
        <v>84.19</v>
      </c>
      <c r="C48">
        <v>137.72</v>
      </c>
      <c r="D48">
        <v>117.51</v>
      </c>
      <c r="E48">
        <v>96.79</v>
      </c>
      <c r="F48">
        <v>90.49</v>
      </c>
      <c r="G48">
        <v>115.24</v>
      </c>
      <c r="H48">
        <v>86.52</v>
      </c>
      <c r="I48">
        <v>70.97</v>
      </c>
      <c r="J48">
        <v>84.41</v>
      </c>
      <c r="L48" s="2">
        <f t="shared" si="1"/>
        <v>84.805833333333325</v>
      </c>
      <c r="M48" s="2">
        <f t="shared" si="2"/>
        <v>116.93</v>
      </c>
      <c r="N48" s="2">
        <f t="shared" si="3"/>
        <v>119.78833333333336</v>
      </c>
      <c r="O48" s="2">
        <f t="shared" si="4"/>
        <v>97.082499999999982</v>
      </c>
      <c r="P48" s="2">
        <f t="shared" si="5"/>
        <v>85.438333333333333</v>
      </c>
      <c r="Q48" s="2">
        <f t="shared" si="6"/>
        <v>116.39583333333331</v>
      </c>
      <c r="R48" s="2">
        <f t="shared" si="7"/>
        <v>87.765000000000001</v>
      </c>
      <c r="S48" s="2">
        <f t="shared" si="8"/>
        <v>75.667500000000004</v>
      </c>
      <c r="T48" s="2">
        <f t="shared" si="9"/>
        <v>79.586666666666659</v>
      </c>
    </row>
    <row r="49" spans="1:20" hidden="1">
      <c r="A49" s="5">
        <v>24715</v>
      </c>
      <c r="B49">
        <v>84.42</v>
      </c>
      <c r="C49">
        <v>138.16</v>
      </c>
      <c r="D49">
        <v>117.6</v>
      </c>
      <c r="E49">
        <v>95.9</v>
      </c>
      <c r="F49">
        <v>90.22</v>
      </c>
      <c r="G49">
        <v>115.19</v>
      </c>
      <c r="H49">
        <v>86.96</v>
      </c>
      <c r="I49">
        <v>72.569999999999993</v>
      </c>
      <c r="J49">
        <v>85.51</v>
      </c>
      <c r="L49" s="2">
        <f t="shared" si="1"/>
        <v>84.921666666666667</v>
      </c>
      <c r="M49" s="2">
        <f t="shared" si="2"/>
        <v>114.90749999999998</v>
      </c>
      <c r="N49" s="2">
        <f t="shared" si="3"/>
        <v>120.05583333333334</v>
      </c>
      <c r="O49" s="2">
        <f t="shared" si="4"/>
        <v>97.086666666666659</v>
      </c>
      <c r="P49" s="2">
        <f t="shared" si="5"/>
        <v>84.757499999999993</v>
      </c>
      <c r="Q49" s="2">
        <f t="shared" si="6"/>
        <v>116.48916666666666</v>
      </c>
      <c r="R49" s="2">
        <f t="shared" si="7"/>
        <v>87.887499999999989</v>
      </c>
      <c r="S49" s="2">
        <f t="shared" si="8"/>
        <v>76.230833333333337</v>
      </c>
      <c r="T49" s="2">
        <f t="shared" si="9"/>
        <v>78.856666666666655</v>
      </c>
    </row>
    <row r="50" spans="1:20" hidden="1">
      <c r="A50" s="5">
        <v>24745</v>
      </c>
      <c r="B50">
        <v>84.71</v>
      </c>
      <c r="C50">
        <v>138.24</v>
      </c>
      <c r="D50">
        <v>117.36</v>
      </c>
      <c r="E50">
        <v>95.42</v>
      </c>
      <c r="F50">
        <v>89.98</v>
      </c>
      <c r="G50">
        <v>116.45</v>
      </c>
      <c r="H50">
        <v>86.97</v>
      </c>
      <c r="I50">
        <v>73.69</v>
      </c>
      <c r="J50">
        <v>85.45</v>
      </c>
      <c r="L50" s="2">
        <f t="shared" si="1"/>
        <v>85.05083333333333</v>
      </c>
      <c r="M50" s="2">
        <f t="shared" si="2"/>
        <v>112.84500000000001</v>
      </c>
      <c r="N50" s="2">
        <f t="shared" si="3"/>
        <v>120.36000000000001</v>
      </c>
      <c r="O50" s="2">
        <f t="shared" si="4"/>
        <v>97.104999999999976</v>
      </c>
      <c r="P50" s="2">
        <f t="shared" si="5"/>
        <v>84.09333333333332</v>
      </c>
      <c r="Q50" s="2">
        <f t="shared" si="6"/>
        <v>116.58499999999998</v>
      </c>
      <c r="R50" s="2">
        <f t="shared" si="7"/>
        <v>88.029166666666654</v>
      </c>
      <c r="S50" s="2">
        <f t="shared" si="8"/>
        <v>76.690000000000012</v>
      </c>
      <c r="T50" s="2">
        <f t="shared" si="9"/>
        <v>78.032499999999985</v>
      </c>
    </row>
    <row r="51" spans="1:20" hidden="1">
      <c r="A51" s="5">
        <v>24776</v>
      </c>
      <c r="B51">
        <v>84.77</v>
      </c>
      <c r="C51">
        <v>105.33</v>
      </c>
      <c r="D51">
        <v>118.08</v>
      </c>
      <c r="E51">
        <v>95.57</v>
      </c>
      <c r="F51">
        <v>89.97</v>
      </c>
      <c r="G51">
        <v>116.36</v>
      </c>
      <c r="H51">
        <v>87.06</v>
      </c>
      <c r="I51">
        <v>74.13</v>
      </c>
      <c r="J51">
        <v>85.57</v>
      </c>
      <c r="L51" s="2">
        <f t="shared" si="1"/>
        <v>85.119166666666672</v>
      </c>
      <c r="M51" s="2">
        <f t="shared" si="2"/>
        <v>110.73166666666668</v>
      </c>
      <c r="N51" s="2">
        <f t="shared" si="3"/>
        <v>120.69833333333334</v>
      </c>
      <c r="O51" s="2">
        <f t="shared" si="4"/>
        <v>97.217500000000015</v>
      </c>
      <c r="P51" s="2">
        <f t="shared" si="5"/>
        <v>83.434166666666655</v>
      </c>
      <c r="Q51" s="2">
        <f t="shared" si="6"/>
        <v>116.51166666666664</v>
      </c>
      <c r="R51" s="2">
        <f t="shared" si="7"/>
        <v>88.139166666666654</v>
      </c>
      <c r="S51" s="2">
        <f t="shared" si="8"/>
        <v>77.070000000000007</v>
      </c>
      <c r="T51" s="2">
        <f t="shared" si="9"/>
        <v>77.171666666666667</v>
      </c>
    </row>
    <row r="52" spans="1:20" hidden="1">
      <c r="A52" s="5">
        <v>24806</v>
      </c>
      <c r="B52">
        <v>84.6</v>
      </c>
      <c r="C52">
        <v>106.69</v>
      </c>
      <c r="D52">
        <v>119.31</v>
      </c>
      <c r="E52">
        <v>96.58</v>
      </c>
      <c r="F52">
        <v>86.99</v>
      </c>
      <c r="G52">
        <v>116.66</v>
      </c>
      <c r="H52">
        <v>87.3</v>
      </c>
      <c r="I52">
        <v>75.84</v>
      </c>
      <c r="J52">
        <v>82.09</v>
      </c>
      <c r="L52" s="2">
        <f t="shared" si="1"/>
        <v>85.224166666666676</v>
      </c>
      <c r="M52" s="2">
        <f t="shared" si="2"/>
        <v>111.37833333333334</v>
      </c>
      <c r="N52" s="2">
        <f t="shared" si="3"/>
        <v>121.065</v>
      </c>
      <c r="O52" s="2">
        <f t="shared" si="4"/>
        <v>97.28666666666669</v>
      </c>
      <c r="P52" s="2">
        <f t="shared" si="5"/>
        <v>82.782499999999985</v>
      </c>
      <c r="Q52" s="2">
        <f t="shared" si="6"/>
        <v>116.39499999999998</v>
      </c>
      <c r="R52" s="2">
        <f t="shared" si="7"/>
        <v>88.24499999999999</v>
      </c>
      <c r="S52" s="2">
        <f t="shared" si="8"/>
        <v>77.46916666666668</v>
      </c>
      <c r="T52" s="2">
        <f t="shared" si="9"/>
        <v>76.289999999999992</v>
      </c>
    </row>
    <row r="53" spans="1:20" hidden="1">
      <c r="A53" s="5">
        <v>24837</v>
      </c>
      <c r="B53">
        <v>85.33</v>
      </c>
      <c r="C53">
        <v>103.98</v>
      </c>
      <c r="D53">
        <v>121.3</v>
      </c>
      <c r="E53">
        <v>97.85</v>
      </c>
      <c r="F53">
        <v>82.02</v>
      </c>
      <c r="G53">
        <v>117.71</v>
      </c>
      <c r="H53">
        <v>88.33</v>
      </c>
      <c r="I53">
        <v>78.260000000000005</v>
      </c>
      <c r="J53">
        <v>75.81</v>
      </c>
      <c r="L53" s="2">
        <f t="shared" si="1"/>
        <v>85.305833333333339</v>
      </c>
      <c r="M53" s="2">
        <f t="shared" si="2"/>
        <v>111.88166666666666</v>
      </c>
      <c r="N53" s="2">
        <f t="shared" si="3"/>
        <v>121.32666666666667</v>
      </c>
      <c r="O53" s="2">
        <f t="shared" si="4"/>
        <v>97.315000000000012</v>
      </c>
      <c r="P53" s="2">
        <f t="shared" si="5"/>
        <v>82.396666666666647</v>
      </c>
      <c r="Q53" s="2">
        <f t="shared" si="6"/>
        <v>116.19499999999999</v>
      </c>
      <c r="R53" s="2">
        <f t="shared" si="7"/>
        <v>88.323333333333323</v>
      </c>
      <c r="S53" s="2">
        <f t="shared" si="8"/>
        <v>77.776666666666657</v>
      </c>
      <c r="T53" s="2">
        <f t="shared" si="9"/>
        <v>75.712499999999991</v>
      </c>
    </row>
    <row r="54" spans="1:20" hidden="1">
      <c r="A54" s="5">
        <v>24868</v>
      </c>
      <c r="B54">
        <v>84.92</v>
      </c>
      <c r="C54">
        <v>110.9</v>
      </c>
      <c r="D54">
        <v>121.39</v>
      </c>
      <c r="E54">
        <v>97.89</v>
      </c>
      <c r="F54">
        <v>82.28</v>
      </c>
      <c r="G54">
        <v>117.04</v>
      </c>
      <c r="H54">
        <v>88.08</v>
      </c>
      <c r="I54">
        <v>76.95</v>
      </c>
      <c r="J54">
        <v>75.69</v>
      </c>
      <c r="L54" s="2">
        <f t="shared" si="1"/>
        <v>85.323333333333338</v>
      </c>
      <c r="M54" s="2">
        <f t="shared" si="2"/>
        <v>112.57166666666666</v>
      </c>
      <c r="N54" s="2">
        <f t="shared" si="3"/>
        <v>121.4525</v>
      </c>
      <c r="O54" s="2">
        <f t="shared" si="4"/>
        <v>97.179166666666674</v>
      </c>
      <c r="P54" s="2">
        <f t="shared" si="5"/>
        <v>82.458333333333329</v>
      </c>
      <c r="Q54" s="2">
        <f t="shared" si="6"/>
        <v>116.00083333333335</v>
      </c>
      <c r="R54" s="2">
        <f t="shared" si="7"/>
        <v>88.36333333333333</v>
      </c>
      <c r="S54" s="2">
        <f t="shared" si="8"/>
        <v>77.862499999999997</v>
      </c>
      <c r="T54" s="2">
        <f t="shared" si="9"/>
        <v>75.674999999999997</v>
      </c>
    </row>
    <row r="55" spans="1:20" hidden="1">
      <c r="A55" s="5">
        <v>24897</v>
      </c>
      <c r="B55">
        <v>84.94</v>
      </c>
      <c r="C55">
        <v>111.15</v>
      </c>
      <c r="D55">
        <v>121.58</v>
      </c>
      <c r="E55">
        <v>97.96</v>
      </c>
      <c r="F55">
        <v>82.74</v>
      </c>
      <c r="G55">
        <v>116.76</v>
      </c>
      <c r="H55">
        <v>88.36</v>
      </c>
      <c r="I55">
        <v>76.81</v>
      </c>
      <c r="J55">
        <v>75.42</v>
      </c>
      <c r="L55" s="2">
        <f t="shared" si="1"/>
        <v>85.379166666666663</v>
      </c>
      <c r="M55" s="2">
        <f t="shared" si="2"/>
        <v>112.67750000000001</v>
      </c>
      <c r="N55" s="2">
        <f t="shared" si="3"/>
        <v>121.64416666666666</v>
      </c>
      <c r="O55" s="2">
        <f t="shared" si="4"/>
        <v>96.989999999999966</v>
      </c>
      <c r="P55" s="2">
        <f t="shared" si="5"/>
        <v>82.56583333333333</v>
      </c>
      <c r="Q55" s="2">
        <f t="shared" si="6"/>
        <v>115.81249999999999</v>
      </c>
      <c r="R55" s="2">
        <f t="shared" si="7"/>
        <v>88.635833333333323</v>
      </c>
      <c r="S55" s="2">
        <f t="shared" si="8"/>
        <v>78.12166666666667</v>
      </c>
      <c r="T55" s="2">
        <f t="shared" si="9"/>
        <v>75.597499999999997</v>
      </c>
    </row>
    <row r="56" spans="1:20" hidden="1">
      <c r="A56" s="5">
        <v>24928</v>
      </c>
      <c r="B56">
        <v>85.03</v>
      </c>
      <c r="C56">
        <v>112.48</v>
      </c>
      <c r="D56">
        <v>121.25</v>
      </c>
      <c r="E56">
        <v>98.05</v>
      </c>
      <c r="F56">
        <v>82.77</v>
      </c>
      <c r="G56">
        <v>116.57</v>
      </c>
      <c r="H56">
        <v>88.59</v>
      </c>
      <c r="I56">
        <v>77.55</v>
      </c>
      <c r="J56">
        <v>76</v>
      </c>
      <c r="L56" s="2">
        <f t="shared" si="1"/>
        <v>85.418333333333337</v>
      </c>
      <c r="M56" s="2">
        <f t="shared" si="2"/>
        <v>112.73916666666669</v>
      </c>
      <c r="N56" s="2">
        <f t="shared" si="3"/>
        <v>121.82333333333334</v>
      </c>
      <c r="O56" s="2">
        <f t="shared" si="4"/>
        <v>96.780833333333348</v>
      </c>
      <c r="P56" s="2">
        <f t="shared" si="5"/>
        <v>82.691666666666663</v>
      </c>
      <c r="Q56" s="2">
        <f t="shared" si="6"/>
        <v>115.59833333333334</v>
      </c>
      <c r="R56" s="2">
        <f t="shared" si="7"/>
        <v>88.919166666666683</v>
      </c>
      <c r="S56" s="2">
        <f t="shared" si="8"/>
        <v>78.474166666666648</v>
      </c>
      <c r="T56" s="2">
        <f t="shared" si="9"/>
        <v>75.489999999999995</v>
      </c>
    </row>
    <row r="57" spans="1:20" hidden="1">
      <c r="A57" s="5">
        <v>24958</v>
      </c>
      <c r="B57">
        <v>84.89</v>
      </c>
      <c r="C57">
        <v>112.63</v>
      </c>
      <c r="D57">
        <v>120.63</v>
      </c>
      <c r="E57">
        <v>97.81</v>
      </c>
      <c r="F57">
        <v>82.72</v>
      </c>
      <c r="G57">
        <v>116.1</v>
      </c>
      <c r="H57">
        <v>88.32</v>
      </c>
      <c r="I57">
        <v>77.3</v>
      </c>
      <c r="J57">
        <v>76.53</v>
      </c>
      <c r="L57" s="2">
        <f t="shared" si="1"/>
        <v>85.43416666666667</v>
      </c>
      <c r="M57" s="2">
        <f t="shared" si="2"/>
        <v>112.61500000000001</v>
      </c>
      <c r="N57" s="2">
        <f t="shared" si="3"/>
        <v>122.04</v>
      </c>
      <c r="O57" s="2">
        <f t="shared" si="4"/>
        <v>96.55</v>
      </c>
      <c r="P57" s="2">
        <f t="shared" si="5"/>
        <v>82.839999999999989</v>
      </c>
      <c r="Q57" s="2">
        <f t="shared" si="6"/>
        <v>115.32083333333333</v>
      </c>
      <c r="R57" s="2">
        <f t="shared" si="7"/>
        <v>89.208333333333329</v>
      </c>
      <c r="S57" s="2">
        <f t="shared" si="8"/>
        <v>78.862499999999997</v>
      </c>
      <c r="T57" s="2">
        <f t="shared" si="9"/>
        <v>75.348333333333329</v>
      </c>
    </row>
    <row r="58" spans="1:20" hidden="1">
      <c r="A58" s="5">
        <v>24989</v>
      </c>
      <c r="B58">
        <v>84.59</v>
      </c>
      <c r="C58">
        <v>112.58</v>
      </c>
      <c r="D58">
        <v>121.05</v>
      </c>
      <c r="E58">
        <v>97.84</v>
      </c>
      <c r="F58">
        <v>82.64</v>
      </c>
      <c r="G58">
        <v>116.37</v>
      </c>
      <c r="H58">
        <v>88.28</v>
      </c>
      <c r="I58">
        <v>77.19</v>
      </c>
      <c r="J58">
        <v>76.16</v>
      </c>
      <c r="L58" s="2">
        <f t="shared" si="1"/>
        <v>85.463333333333324</v>
      </c>
      <c r="M58" s="2">
        <f t="shared" si="2"/>
        <v>112.50333333333333</v>
      </c>
      <c r="N58" s="2">
        <f t="shared" si="3"/>
        <v>122.3125</v>
      </c>
      <c r="O58" s="2">
        <f t="shared" si="4"/>
        <v>96.314999999999998</v>
      </c>
      <c r="P58" s="2">
        <f t="shared" si="5"/>
        <v>82.970833333333317</v>
      </c>
      <c r="Q58" s="2">
        <f t="shared" si="6"/>
        <v>115.06166666666668</v>
      </c>
      <c r="R58" s="2">
        <f t="shared" si="7"/>
        <v>89.543333333333337</v>
      </c>
      <c r="S58" s="2">
        <f t="shared" si="8"/>
        <v>79.237499999999997</v>
      </c>
      <c r="T58" s="2">
        <f t="shared" si="9"/>
        <v>75.202500000000001</v>
      </c>
    </row>
    <row r="59" spans="1:20" hidden="1">
      <c r="A59" s="5">
        <v>25019</v>
      </c>
      <c r="B59">
        <v>85.28</v>
      </c>
      <c r="C59">
        <v>113.3</v>
      </c>
      <c r="D59">
        <v>120.4</v>
      </c>
      <c r="E59">
        <v>97.33</v>
      </c>
      <c r="F59">
        <v>82.44</v>
      </c>
      <c r="G59">
        <v>116.3</v>
      </c>
      <c r="H59">
        <v>88.41</v>
      </c>
      <c r="I59">
        <v>76.75</v>
      </c>
      <c r="J59">
        <v>76.400000000000006</v>
      </c>
      <c r="L59" s="2">
        <f t="shared" si="1"/>
        <v>85.480833333333337</v>
      </c>
      <c r="M59" s="2">
        <f t="shared" si="2"/>
        <v>112.38916666666665</v>
      </c>
      <c r="N59" s="2">
        <f t="shared" si="3"/>
        <v>122.52749999999999</v>
      </c>
      <c r="O59" s="2">
        <f t="shared" si="4"/>
        <v>96.127499999999998</v>
      </c>
      <c r="P59" s="2">
        <f t="shared" si="5"/>
        <v>83.114999999999995</v>
      </c>
      <c r="Q59" s="2">
        <f t="shared" si="6"/>
        <v>114.86416666666666</v>
      </c>
      <c r="R59" s="2">
        <f t="shared" si="7"/>
        <v>89.828333333333333</v>
      </c>
      <c r="S59" s="2">
        <f t="shared" si="8"/>
        <v>79.594999999999985</v>
      </c>
      <c r="T59" s="2">
        <f t="shared" si="9"/>
        <v>75.05749999999999</v>
      </c>
    </row>
    <row r="60" spans="1:20" hidden="1">
      <c r="A60" s="5">
        <v>25050</v>
      </c>
      <c r="B60">
        <v>85.58</v>
      </c>
      <c r="C60">
        <v>113.45</v>
      </c>
      <c r="D60">
        <v>120.72</v>
      </c>
      <c r="E60">
        <v>96.84</v>
      </c>
      <c r="F60">
        <v>82.32</v>
      </c>
      <c r="G60">
        <v>116.36</v>
      </c>
      <c r="H60">
        <v>87.99</v>
      </c>
      <c r="I60">
        <v>77.73</v>
      </c>
      <c r="J60">
        <v>75.650000000000006</v>
      </c>
      <c r="L60" s="2">
        <f t="shared" si="1"/>
        <v>85.485833333333332</v>
      </c>
      <c r="M60" s="2">
        <f t="shared" si="2"/>
        <v>112.22333333333334</v>
      </c>
      <c r="N60" s="2">
        <f t="shared" si="3"/>
        <v>122.81416666666668</v>
      </c>
      <c r="O60" s="2">
        <f t="shared" si="4"/>
        <v>95.942499999999995</v>
      </c>
      <c r="P60" s="2">
        <f t="shared" si="5"/>
        <v>83.304999999999993</v>
      </c>
      <c r="Q60" s="2">
        <f t="shared" si="6"/>
        <v>114.68166666666666</v>
      </c>
      <c r="R60" s="2">
        <f t="shared" si="7"/>
        <v>90.080833333333331</v>
      </c>
      <c r="S60" s="2">
        <f t="shared" si="8"/>
        <v>79.88333333333334</v>
      </c>
      <c r="T60" s="2">
        <f t="shared" si="9"/>
        <v>74.812499999999986</v>
      </c>
    </row>
    <row r="61" spans="1:20" hidden="1">
      <c r="A61" s="5">
        <v>25081</v>
      </c>
      <c r="B61">
        <v>85.97</v>
      </c>
      <c r="C61">
        <v>113.41</v>
      </c>
      <c r="D61">
        <v>121.25</v>
      </c>
      <c r="E61">
        <v>96.12</v>
      </c>
      <c r="F61">
        <v>82.25</v>
      </c>
      <c r="G61">
        <v>116.34</v>
      </c>
      <c r="H61">
        <v>88.66</v>
      </c>
      <c r="I61">
        <v>78.08</v>
      </c>
      <c r="J61">
        <v>75.62</v>
      </c>
      <c r="L61" s="2">
        <f t="shared" si="1"/>
        <v>85.500833333333333</v>
      </c>
      <c r="M61" s="2">
        <f t="shared" si="2"/>
        <v>112.02249999999998</v>
      </c>
      <c r="N61" s="2">
        <f t="shared" si="3"/>
        <v>123.10833333333333</v>
      </c>
      <c r="O61" s="2">
        <f t="shared" si="4"/>
        <v>95.775833333333324</v>
      </c>
      <c r="P61" s="2">
        <f t="shared" si="5"/>
        <v>83.540833333333325</v>
      </c>
      <c r="Q61" s="2">
        <f t="shared" si="6"/>
        <v>114.45083333333332</v>
      </c>
      <c r="R61" s="2">
        <f t="shared" si="7"/>
        <v>90.294166666666669</v>
      </c>
      <c r="S61" s="2">
        <f t="shared" si="8"/>
        <v>80.105000000000004</v>
      </c>
      <c r="T61" s="2">
        <f t="shared" si="9"/>
        <v>74.666666666666657</v>
      </c>
    </row>
    <row r="62" spans="1:20" hidden="1">
      <c r="A62" s="5">
        <v>25111</v>
      </c>
      <c r="B62">
        <v>85.53</v>
      </c>
      <c r="C62">
        <v>112.88</v>
      </c>
      <c r="D62">
        <v>121.42</v>
      </c>
      <c r="E62">
        <v>96.77</v>
      </c>
      <c r="F62">
        <v>82.07</v>
      </c>
      <c r="G62">
        <v>115.57</v>
      </c>
      <c r="H62">
        <v>88.29</v>
      </c>
      <c r="I62">
        <v>78.25</v>
      </c>
      <c r="J62">
        <v>75.12</v>
      </c>
      <c r="L62" s="2">
        <f t="shared" si="1"/>
        <v>85.49</v>
      </c>
      <c r="M62" s="2">
        <f t="shared" si="2"/>
        <v>111.85583333333334</v>
      </c>
      <c r="N62" s="2">
        <f t="shared" si="3"/>
        <v>122.58499999999999</v>
      </c>
      <c r="O62" s="2">
        <f t="shared" si="4"/>
        <v>95.722500000000011</v>
      </c>
      <c r="P62" s="2">
        <f t="shared" si="5"/>
        <v>83.834999999999994</v>
      </c>
      <c r="Q62" s="2">
        <f t="shared" si="6"/>
        <v>114.42999999999996</v>
      </c>
      <c r="R62" s="2">
        <f t="shared" si="7"/>
        <v>90.571666666666658</v>
      </c>
      <c r="S62" s="2">
        <f t="shared" si="8"/>
        <v>80.349166666666676</v>
      </c>
      <c r="T62" s="2">
        <f t="shared" si="9"/>
        <v>74.622499999999988</v>
      </c>
    </row>
    <row r="63" spans="1:20" hidden="1">
      <c r="A63" s="5">
        <v>25142</v>
      </c>
      <c r="B63">
        <v>86.03</v>
      </c>
      <c r="C63">
        <v>113.09</v>
      </c>
      <c r="D63">
        <v>122.48</v>
      </c>
      <c r="E63">
        <v>96.4</v>
      </c>
      <c r="F63">
        <v>82.15</v>
      </c>
      <c r="G63">
        <v>114.96</v>
      </c>
      <c r="H63">
        <v>88.33</v>
      </c>
      <c r="I63">
        <v>78.92</v>
      </c>
      <c r="J63">
        <v>74.989999999999995</v>
      </c>
      <c r="L63" s="2">
        <f t="shared" si="1"/>
        <v>85.494166666666672</v>
      </c>
      <c r="M63" s="2">
        <f t="shared" si="2"/>
        <v>111.73166666666668</v>
      </c>
      <c r="N63" s="2">
        <f t="shared" si="3"/>
        <v>121.73833333333333</v>
      </c>
      <c r="O63" s="2">
        <f t="shared" si="4"/>
        <v>95.667500000000004</v>
      </c>
      <c r="P63" s="2">
        <f t="shared" si="5"/>
        <v>84.146666666666661</v>
      </c>
      <c r="Q63" s="2">
        <f t="shared" si="6"/>
        <v>114.46333333333331</v>
      </c>
      <c r="R63" s="2">
        <f t="shared" si="7"/>
        <v>90.935833333333335</v>
      </c>
      <c r="S63" s="2">
        <f t="shared" si="8"/>
        <v>80.707499999999996</v>
      </c>
      <c r="T63" s="2">
        <f t="shared" si="9"/>
        <v>74.643333333333331</v>
      </c>
    </row>
    <row r="64" spans="1:20" hidden="1">
      <c r="A64" s="5">
        <v>25172</v>
      </c>
      <c r="B64">
        <v>85.58</v>
      </c>
      <c r="C64">
        <v>112.73</v>
      </c>
      <c r="D64">
        <v>122.45</v>
      </c>
      <c r="E64">
        <v>96.92</v>
      </c>
      <c r="F64">
        <v>82.36</v>
      </c>
      <c r="G64">
        <v>114.26</v>
      </c>
      <c r="H64">
        <v>88.24</v>
      </c>
      <c r="I64">
        <v>79.53</v>
      </c>
      <c r="J64">
        <v>75.16</v>
      </c>
      <c r="L64" s="2">
        <f t="shared" si="1"/>
        <v>85.256666666666675</v>
      </c>
      <c r="M64" s="2">
        <f t="shared" si="2"/>
        <v>111.43416666666667</v>
      </c>
      <c r="N64" s="2">
        <f t="shared" si="3"/>
        <v>120.60166666666667</v>
      </c>
      <c r="O64" s="2">
        <f t="shared" si="4"/>
        <v>96.123333333333335</v>
      </c>
      <c r="P64" s="2">
        <f t="shared" si="5"/>
        <v>84.372500000000016</v>
      </c>
      <c r="Q64" s="2">
        <f t="shared" si="6"/>
        <v>114.36416666666666</v>
      </c>
      <c r="R64" s="2">
        <f t="shared" si="7"/>
        <v>91.191666666666663</v>
      </c>
      <c r="S64" s="2">
        <f t="shared" si="8"/>
        <v>80.970833333333331</v>
      </c>
      <c r="T64" s="2">
        <f t="shared" si="9"/>
        <v>74.570000000000007</v>
      </c>
    </row>
    <row r="65" spans="1:20" hidden="1">
      <c r="A65" s="5">
        <v>25203</v>
      </c>
      <c r="B65">
        <v>85.54</v>
      </c>
      <c r="C65">
        <v>112.26</v>
      </c>
      <c r="D65">
        <v>122.81</v>
      </c>
      <c r="E65">
        <v>96.22</v>
      </c>
      <c r="F65">
        <v>82.76</v>
      </c>
      <c r="G65">
        <v>115.38</v>
      </c>
      <c r="H65">
        <v>88.81</v>
      </c>
      <c r="I65">
        <v>79.290000000000006</v>
      </c>
      <c r="J65">
        <v>75.36</v>
      </c>
      <c r="L65" s="2">
        <f t="shared" si="1"/>
        <v>85.024166666666659</v>
      </c>
      <c r="M65" s="2">
        <f t="shared" si="2"/>
        <v>111.14</v>
      </c>
      <c r="N65" s="2">
        <f t="shared" si="3"/>
        <v>119.47500000000001</v>
      </c>
      <c r="O65" s="2">
        <f t="shared" si="4"/>
        <v>96.628333333333345</v>
      </c>
      <c r="P65" s="2">
        <f t="shared" si="5"/>
        <v>84.582499999999996</v>
      </c>
      <c r="Q65" s="2">
        <f t="shared" si="6"/>
        <v>114.29916666666668</v>
      </c>
      <c r="R65" s="2">
        <f t="shared" si="7"/>
        <v>91.383333333333326</v>
      </c>
      <c r="S65" s="2">
        <f t="shared" si="8"/>
        <v>81.217500000000001</v>
      </c>
      <c r="T65" s="2">
        <f t="shared" si="9"/>
        <v>74.495833333333337</v>
      </c>
    </row>
    <row r="66" spans="1:20" hidden="1">
      <c r="A66" s="5">
        <v>25234</v>
      </c>
      <c r="B66">
        <v>85.59</v>
      </c>
      <c r="C66">
        <v>112.17</v>
      </c>
      <c r="D66">
        <v>123.69</v>
      </c>
      <c r="E66">
        <v>95.62</v>
      </c>
      <c r="F66">
        <v>83.57</v>
      </c>
      <c r="G66">
        <v>114.78</v>
      </c>
      <c r="H66">
        <v>91.35</v>
      </c>
      <c r="I66">
        <v>80.06</v>
      </c>
      <c r="J66">
        <v>74.760000000000005</v>
      </c>
      <c r="L66" s="2">
        <f t="shared" si="1"/>
        <v>84.814999999999998</v>
      </c>
      <c r="M66" s="2">
        <f t="shared" si="2"/>
        <v>110.82166666666667</v>
      </c>
      <c r="N66" s="2">
        <f t="shared" si="3"/>
        <v>118.29166666666667</v>
      </c>
      <c r="O66" s="2">
        <f t="shared" si="4"/>
        <v>97.210000000000022</v>
      </c>
      <c r="P66" s="2">
        <f t="shared" si="5"/>
        <v>84.730833333333337</v>
      </c>
      <c r="Q66" s="2">
        <f t="shared" si="6"/>
        <v>114.1875</v>
      </c>
      <c r="R66" s="2">
        <f t="shared" si="7"/>
        <v>91.436666666666653</v>
      </c>
      <c r="S66" s="2">
        <f t="shared" si="8"/>
        <v>81.474166666666676</v>
      </c>
      <c r="T66" s="2">
        <f t="shared" si="9"/>
        <v>74.433333333333337</v>
      </c>
    </row>
    <row r="67" spans="1:20" hidden="1">
      <c r="A67" s="5">
        <v>25262</v>
      </c>
      <c r="B67">
        <v>85.41</v>
      </c>
      <c r="C67">
        <v>111.89</v>
      </c>
      <c r="D67">
        <v>123.73</v>
      </c>
      <c r="E67">
        <v>95.45</v>
      </c>
      <c r="F67">
        <v>84.25</v>
      </c>
      <c r="G67">
        <v>114.19</v>
      </c>
      <c r="H67">
        <v>91.76</v>
      </c>
      <c r="I67">
        <v>81.040000000000006</v>
      </c>
      <c r="J67">
        <v>74.13</v>
      </c>
      <c r="L67" s="2">
        <f t="shared" si="1"/>
        <v>84.59</v>
      </c>
      <c r="M67" s="2">
        <f t="shared" si="2"/>
        <v>110.49583333333334</v>
      </c>
      <c r="N67" s="2">
        <f t="shared" si="3"/>
        <v>117.10250000000001</v>
      </c>
      <c r="O67" s="2">
        <f t="shared" si="4"/>
        <v>97.881666666666675</v>
      </c>
      <c r="P67" s="2">
        <f t="shared" si="5"/>
        <v>84.796666666666667</v>
      </c>
      <c r="Q67" s="2">
        <f t="shared" si="6"/>
        <v>114.00750000000001</v>
      </c>
      <c r="R67" s="2">
        <f t="shared" si="7"/>
        <v>91.188333333333318</v>
      </c>
      <c r="S67" s="2">
        <f t="shared" si="8"/>
        <v>81.653333333333336</v>
      </c>
      <c r="T67" s="2">
        <f t="shared" si="9"/>
        <v>74.40666666666668</v>
      </c>
    </row>
    <row r="68" spans="1:20" hidden="1">
      <c r="A68" s="5">
        <v>25293</v>
      </c>
      <c r="B68">
        <v>85.22</v>
      </c>
      <c r="C68">
        <v>110.99</v>
      </c>
      <c r="D68">
        <v>123.85</v>
      </c>
      <c r="E68">
        <v>95.28</v>
      </c>
      <c r="F68">
        <v>84.55</v>
      </c>
      <c r="G68">
        <v>113.24</v>
      </c>
      <c r="H68">
        <v>92.06</v>
      </c>
      <c r="I68">
        <v>82.21</v>
      </c>
      <c r="J68">
        <v>74.3</v>
      </c>
      <c r="L68" s="2">
        <f t="shared" si="1"/>
        <v>84.345833333333331</v>
      </c>
      <c r="M68" s="2">
        <f t="shared" si="2"/>
        <v>110.17</v>
      </c>
      <c r="N68" s="2">
        <f t="shared" si="3"/>
        <v>115.90750000000001</v>
      </c>
      <c r="O68" s="2">
        <f t="shared" si="4"/>
        <v>98.537500000000009</v>
      </c>
      <c r="P68" s="2">
        <f t="shared" si="5"/>
        <v>84.840833333333336</v>
      </c>
      <c r="Q68" s="2">
        <f t="shared" si="6"/>
        <v>113.95583333333333</v>
      </c>
      <c r="R68" s="2">
        <f t="shared" si="7"/>
        <v>90.915000000000006</v>
      </c>
      <c r="S68" s="2">
        <f t="shared" si="8"/>
        <v>81.686666666666667</v>
      </c>
      <c r="T68" s="2">
        <f t="shared" si="9"/>
        <v>74.384166666666673</v>
      </c>
    </row>
    <row r="69" spans="1:20" hidden="1">
      <c r="A69" s="5">
        <v>25323</v>
      </c>
      <c r="B69">
        <v>85.24</v>
      </c>
      <c r="C69">
        <v>111.29</v>
      </c>
      <c r="D69">
        <v>123.9</v>
      </c>
      <c r="E69">
        <v>94.99</v>
      </c>
      <c r="F69">
        <v>84.29</v>
      </c>
      <c r="G69">
        <v>112.99</v>
      </c>
      <c r="H69">
        <v>92.34</v>
      </c>
      <c r="I69">
        <v>81.8</v>
      </c>
      <c r="J69">
        <v>74.78</v>
      </c>
      <c r="L69" s="2">
        <f t="shared" si="1"/>
        <v>84.08</v>
      </c>
      <c r="M69" s="2">
        <f t="shared" si="2"/>
        <v>109.8925</v>
      </c>
      <c r="N69" s="2">
        <f t="shared" si="3"/>
        <v>114.69583333333334</v>
      </c>
      <c r="O69" s="2">
        <f t="shared" si="4"/>
        <v>99.235833333333346</v>
      </c>
      <c r="P69" s="2">
        <f t="shared" si="5"/>
        <v>84.916666666666671</v>
      </c>
      <c r="Q69" s="2">
        <f t="shared" si="6"/>
        <v>113.93083333333335</v>
      </c>
      <c r="R69" s="2">
        <f t="shared" si="7"/>
        <v>90.65000000000002</v>
      </c>
      <c r="S69" s="2">
        <f t="shared" si="8"/>
        <v>81.689166666666665</v>
      </c>
      <c r="T69" s="2">
        <f t="shared" si="9"/>
        <v>74.362499999999997</v>
      </c>
    </row>
    <row r="70" spans="1:20" hidden="1">
      <c r="A70" s="5">
        <v>25354</v>
      </c>
      <c r="B70">
        <v>84.8</v>
      </c>
      <c r="C70">
        <v>111.21</v>
      </c>
      <c r="D70">
        <v>123.63</v>
      </c>
      <c r="E70">
        <v>95.59</v>
      </c>
      <c r="F70">
        <v>84.37</v>
      </c>
      <c r="G70">
        <v>114</v>
      </c>
      <c r="H70">
        <v>91.7</v>
      </c>
      <c r="I70">
        <v>81.48</v>
      </c>
      <c r="J70">
        <v>74.42</v>
      </c>
      <c r="L70" s="2">
        <f t="shared" si="1"/>
        <v>83.763333333333321</v>
      </c>
      <c r="M70" s="2">
        <f t="shared" si="2"/>
        <v>109.5425</v>
      </c>
      <c r="N70" s="2">
        <f t="shared" si="3"/>
        <v>113.47333333333334</v>
      </c>
      <c r="O70" s="2">
        <f t="shared" si="4"/>
        <v>100.02333333333335</v>
      </c>
      <c r="P70" s="2">
        <f t="shared" si="5"/>
        <v>85.068333333333328</v>
      </c>
      <c r="Q70" s="2">
        <f t="shared" si="6"/>
        <v>113.84416666666668</v>
      </c>
      <c r="R70" s="2">
        <f t="shared" si="7"/>
        <v>90.334999999999994</v>
      </c>
      <c r="S70" s="2">
        <f t="shared" si="8"/>
        <v>81.670833333333334</v>
      </c>
      <c r="T70" s="2">
        <f t="shared" si="9"/>
        <v>74.290833333333339</v>
      </c>
    </row>
    <row r="71" spans="1:20" hidden="1">
      <c r="A71" s="5">
        <v>25384</v>
      </c>
      <c r="B71">
        <v>85.34</v>
      </c>
      <c r="C71">
        <v>111.31</v>
      </c>
      <c r="D71">
        <v>123.84</v>
      </c>
      <c r="E71">
        <v>95.11</v>
      </c>
      <c r="F71">
        <v>84.72</v>
      </c>
      <c r="G71">
        <v>114.11</v>
      </c>
      <c r="H71">
        <v>91.44</v>
      </c>
      <c r="I71">
        <v>80.209999999999994</v>
      </c>
      <c r="J71">
        <v>73.459999999999994</v>
      </c>
      <c r="L71" s="2">
        <f t="shared" ref="L71:L134" si="10">AVERAGE(B71:B82)</f>
        <v>83.493333333333339</v>
      </c>
      <c r="M71" s="2">
        <f t="shared" si="2"/>
        <v>109.18416666666667</v>
      </c>
      <c r="N71" s="2">
        <f t="shared" si="3"/>
        <v>112.31916666666666</v>
      </c>
      <c r="O71" s="2">
        <f t="shared" si="4"/>
        <v>100.75583333333331</v>
      </c>
      <c r="P71" s="2">
        <f t="shared" si="5"/>
        <v>85.287500000000009</v>
      </c>
      <c r="Q71" s="2">
        <f t="shared" si="6"/>
        <v>113.76916666666666</v>
      </c>
      <c r="R71" s="2">
        <f t="shared" si="7"/>
        <v>90.074166666666656</v>
      </c>
      <c r="S71" s="2">
        <f t="shared" si="8"/>
        <v>81.586666666666673</v>
      </c>
      <c r="T71" s="2">
        <f t="shared" si="9"/>
        <v>74.195833333333326</v>
      </c>
    </row>
    <row r="72" spans="1:20" hidden="1">
      <c r="A72" s="5">
        <v>25415</v>
      </c>
      <c r="B72">
        <v>85.76</v>
      </c>
      <c r="C72">
        <v>111.04</v>
      </c>
      <c r="D72">
        <v>124.25</v>
      </c>
      <c r="E72">
        <v>94.84</v>
      </c>
      <c r="F72">
        <v>85.15</v>
      </c>
      <c r="G72">
        <v>113.59</v>
      </c>
      <c r="H72">
        <v>90.55</v>
      </c>
      <c r="I72">
        <v>80.39</v>
      </c>
      <c r="J72">
        <v>73.900000000000006</v>
      </c>
      <c r="L72" s="2">
        <f t="shared" si="10"/>
        <v>83.237499999999997</v>
      </c>
      <c r="M72" s="2">
        <f t="shared" si="2"/>
        <v>108.80583333333334</v>
      </c>
      <c r="N72" s="2">
        <f t="shared" si="3"/>
        <v>111.17</v>
      </c>
      <c r="O72" s="2">
        <f t="shared" si="4"/>
        <v>101.51833333333333</v>
      </c>
      <c r="P72" s="2">
        <f t="shared" si="5"/>
        <v>85.489166666666677</v>
      </c>
      <c r="Q72" s="2">
        <f t="shared" si="6"/>
        <v>113.65249999999999</v>
      </c>
      <c r="R72" s="2">
        <f t="shared" si="7"/>
        <v>89.842500000000015</v>
      </c>
      <c r="S72" s="2">
        <f t="shared" si="8"/>
        <v>81.535833333333343</v>
      </c>
      <c r="T72" s="2">
        <f t="shared" si="9"/>
        <v>74.194999999999993</v>
      </c>
    </row>
    <row r="73" spans="1:20" hidden="1">
      <c r="A73" s="5">
        <v>25446</v>
      </c>
      <c r="B73">
        <v>85.84</v>
      </c>
      <c r="C73">
        <v>111.41</v>
      </c>
      <c r="D73">
        <v>114.97</v>
      </c>
      <c r="E73">
        <v>95.48</v>
      </c>
      <c r="F73">
        <v>85.78</v>
      </c>
      <c r="G73">
        <v>116.09</v>
      </c>
      <c r="H73">
        <v>91.99</v>
      </c>
      <c r="I73">
        <v>81.010000000000005</v>
      </c>
      <c r="J73">
        <v>75.09</v>
      </c>
      <c r="L73" s="2">
        <f t="shared" si="10"/>
        <v>82.986666666666665</v>
      </c>
      <c r="M73" s="2">
        <f t="shared" si="2"/>
        <v>108.43583333333333</v>
      </c>
      <c r="N73" s="2">
        <f t="shared" si="3"/>
        <v>109.98083333333334</v>
      </c>
      <c r="O73" s="2">
        <f t="shared" si="4"/>
        <v>102.26666666666667</v>
      </c>
      <c r="P73" s="2">
        <f t="shared" si="5"/>
        <v>85.627499999999998</v>
      </c>
      <c r="Q73" s="2">
        <f t="shared" si="6"/>
        <v>113.54166666666667</v>
      </c>
      <c r="R73" s="2">
        <f t="shared" si="7"/>
        <v>89.708333333333314</v>
      </c>
      <c r="S73" s="2">
        <f t="shared" si="8"/>
        <v>81.423333333333332</v>
      </c>
      <c r="T73" s="2">
        <f t="shared" si="9"/>
        <v>74.259166666666658</v>
      </c>
    </row>
    <row r="74" spans="1:20" hidden="1">
      <c r="A74" s="5">
        <v>25476</v>
      </c>
      <c r="B74">
        <v>85.58</v>
      </c>
      <c r="C74">
        <v>111.39</v>
      </c>
      <c r="D74">
        <v>111.26</v>
      </c>
      <c r="E74">
        <v>96.11</v>
      </c>
      <c r="F74">
        <v>85.81</v>
      </c>
      <c r="G74">
        <v>115.97</v>
      </c>
      <c r="H74">
        <v>92.66</v>
      </c>
      <c r="I74">
        <v>82.55</v>
      </c>
      <c r="J74">
        <v>75.37</v>
      </c>
      <c r="L74" s="2">
        <f t="shared" si="10"/>
        <v>82.715000000000003</v>
      </c>
      <c r="M74" s="2">
        <f t="shared" si="2"/>
        <v>108.04083333333334</v>
      </c>
      <c r="N74" s="2">
        <f t="shared" si="3"/>
        <v>109.56</v>
      </c>
      <c r="O74" s="2">
        <f t="shared" si="4"/>
        <v>102.935</v>
      </c>
      <c r="P74" s="2">
        <f t="shared" si="5"/>
        <v>85.729166666666671</v>
      </c>
      <c r="Q74" s="2">
        <f t="shared" si="6"/>
        <v>113.22083333333335</v>
      </c>
      <c r="R74" s="2">
        <f t="shared" si="7"/>
        <v>89.507499999999979</v>
      </c>
      <c r="S74" s="2">
        <f t="shared" si="8"/>
        <v>81.302500000000009</v>
      </c>
      <c r="T74" s="2">
        <f t="shared" si="9"/>
        <v>74.310833333333335</v>
      </c>
    </row>
    <row r="75" spans="1:20" hidden="1">
      <c r="A75" s="5">
        <v>25507</v>
      </c>
      <c r="B75">
        <v>83.18</v>
      </c>
      <c r="C75">
        <v>109.52</v>
      </c>
      <c r="D75">
        <v>108.84</v>
      </c>
      <c r="E75">
        <v>101.87</v>
      </c>
      <c r="F75">
        <v>84.86</v>
      </c>
      <c r="G75">
        <v>113.77</v>
      </c>
      <c r="H75">
        <v>91.4</v>
      </c>
      <c r="I75">
        <v>82.08</v>
      </c>
      <c r="J75">
        <v>74.11</v>
      </c>
      <c r="L75" s="2">
        <f t="shared" si="10"/>
        <v>82.441666666666677</v>
      </c>
      <c r="M75" s="2">
        <f t="shared" si="2"/>
        <v>107.605</v>
      </c>
      <c r="N75" s="2">
        <f t="shared" si="3"/>
        <v>109.43916666666667</v>
      </c>
      <c r="O75" s="2">
        <f t="shared" si="4"/>
        <v>103.485</v>
      </c>
      <c r="P75" s="2">
        <f t="shared" si="5"/>
        <v>85.828333333333333</v>
      </c>
      <c r="Q75" s="2">
        <f t="shared" si="6"/>
        <v>113.02416666666669</v>
      </c>
      <c r="R75" s="2">
        <f t="shared" si="7"/>
        <v>89.276666666666657</v>
      </c>
      <c r="S75" s="2">
        <f t="shared" si="8"/>
        <v>81.049166666666665</v>
      </c>
      <c r="T75" s="2">
        <f t="shared" si="9"/>
        <v>74.327500000000001</v>
      </c>
    </row>
    <row r="76" spans="1:20" hidden="1">
      <c r="A76" s="5">
        <v>25537</v>
      </c>
      <c r="B76">
        <v>82.79</v>
      </c>
      <c r="C76">
        <v>109.2</v>
      </c>
      <c r="D76">
        <v>108.93</v>
      </c>
      <c r="E76">
        <v>102.98</v>
      </c>
      <c r="F76">
        <v>84.88</v>
      </c>
      <c r="G76">
        <v>113.48</v>
      </c>
      <c r="H76">
        <v>90.54</v>
      </c>
      <c r="I76">
        <v>82.49</v>
      </c>
      <c r="J76">
        <v>74.27</v>
      </c>
      <c r="L76" s="2">
        <f t="shared" si="10"/>
        <v>82.36666666666666</v>
      </c>
      <c r="M76" s="2">
        <f t="shared" si="2"/>
        <v>107.28833333333334</v>
      </c>
      <c r="N76" s="2">
        <f t="shared" si="3"/>
        <v>109.49166666666667</v>
      </c>
      <c r="O76" s="2">
        <f t="shared" si="4"/>
        <v>103.55000000000001</v>
      </c>
      <c r="P76" s="2">
        <f t="shared" si="5"/>
        <v>86.027500000000018</v>
      </c>
      <c r="Q76" s="2">
        <f t="shared" si="6"/>
        <v>112.99250000000001</v>
      </c>
      <c r="R76" s="2">
        <f t="shared" si="7"/>
        <v>89.139999999999986</v>
      </c>
      <c r="S76" s="2">
        <f t="shared" si="8"/>
        <v>80.80416666666666</v>
      </c>
      <c r="T76" s="2">
        <f t="shared" si="9"/>
        <v>74.483333333333348</v>
      </c>
    </row>
    <row r="77" spans="1:20" hidden="1">
      <c r="A77" s="5">
        <v>25568</v>
      </c>
      <c r="B77">
        <v>83.03</v>
      </c>
      <c r="C77">
        <v>108.44</v>
      </c>
      <c r="D77">
        <v>108.61</v>
      </c>
      <c r="E77">
        <v>103.2</v>
      </c>
      <c r="F77">
        <v>84.54</v>
      </c>
      <c r="G77">
        <v>114.04</v>
      </c>
      <c r="H77">
        <v>89.45</v>
      </c>
      <c r="I77">
        <v>82.37</v>
      </c>
      <c r="J77">
        <v>74.61</v>
      </c>
      <c r="L77" s="2">
        <f t="shared" si="10"/>
        <v>82.301666666666662</v>
      </c>
      <c r="M77" s="2">
        <f t="shared" si="2"/>
        <v>106.97333333333334</v>
      </c>
      <c r="N77" s="2">
        <f t="shared" si="3"/>
        <v>109.53750000000001</v>
      </c>
      <c r="O77" s="2">
        <f t="shared" si="4"/>
        <v>103.51666666666667</v>
      </c>
      <c r="P77" s="2">
        <f t="shared" si="5"/>
        <v>86.24666666666667</v>
      </c>
      <c r="Q77" s="2">
        <f t="shared" si="6"/>
        <v>113.05916666666667</v>
      </c>
      <c r="R77" s="2">
        <f t="shared" si="7"/>
        <v>89.063333333333318</v>
      </c>
      <c r="S77" s="2">
        <f t="shared" si="8"/>
        <v>80.530833333333334</v>
      </c>
      <c r="T77" s="2">
        <f t="shared" si="9"/>
        <v>74.605833333333351</v>
      </c>
    </row>
    <row r="78" spans="1:20" hidden="1">
      <c r="A78" s="5">
        <v>25599</v>
      </c>
      <c r="B78">
        <v>82.89</v>
      </c>
      <c r="C78">
        <v>108.26</v>
      </c>
      <c r="D78">
        <v>109.42</v>
      </c>
      <c r="E78">
        <v>103.68</v>
      </c>
      <c r="F78">
        <v>84.36</v>
      </c>
      <c r="G78">
        <v>112.62</v>
      </c>
      <c r="H78">
        <v>88.37</v>
      </c>
      <c r="I78">
        <v>82.21</v>
      </c>
      <c r="J78">
        <v>74.44</v>
      </c>
      <c r="L78" s="2">
        <f t="shared" si="10"/>
        <v>82.236666666666665</v>
      </c>
      <c r="M78" s="2">
        <f t="shared" si="2"/>
        <v>106.705</v>
      </c>
      <c r="N78" s="2">
        <f t="shared" si="3"/>
        <v>109.59749999999998</v>
      </c>
      <c r="O78" s="2">
        <f t="shared" si="4"/>
        <v>103.45666666666666</v>
      </c>
      <c r="P78" s="2">
        <f t="shared" si="5"/>
        <v>86.494166666666672</v>
      </c>
      <c r="Q78" s="2">
        <f t="shared" si="6"/>
        <v>113.02916666666668</v>
      </c>
      <c r="R78" s="2">
        <f t="shared" si="7"/>
        <v>89.057500000000005</v>
      </c>
      <c r="S78" s="2">
        <f t="shared" si="8"/>
        <v>80.28416666666665</v>
      </c>
      <c r="T78" s="2">
        <f t="shared" si="9"/>
        <v>74.698333333333338</v>
      </c>
    </row>
    <row r="79" spans="1:20" hidden="1">
      <c r="A79" s="5">
        <v>25627</v>
      </c>
      <c r="B79">
        <v>82.48</v>
      </c>
      <c r="C79">
        <v>107.98</v>
      </c>
      <c r="D79">
        <v>109.39</v>
      </c>
      <c r="E79">
        <v>103.32</v>
      </c>
      <c r="F79">
        <v>84.78</v>
      </c>
      <c r="G79">
        <v>113.57</v>
      </c>
      <c r="H79">
        <v>88.48</v>
      </c>
      <c r="I79">
        <v>81.44</v>
      </c>
      <c r="J79">
        <v>73.86</v>
      </c>
      <c r="L79" s="2">
        <f t="shared" si="10"/>
        <v>82.131666666666661</v>
      </c>
      <c r="M79" s="2">
        <f t="shared" si="2"/>
        <v>106.44750000000001</v>
      </c>
      <c r="N79" s="2">
        <f t="shared" si="3"/>
        <v>109.55666666666667</v>
      </c>
      <c r="O79" s="2">
        <f t="shared" si="4"/>
        <v>103.40249999999999</v>
      </c>
      <c r="P79" s="2">
        <f t="shared" si="5"/>
        <v>86.750833333333333</v>
      </c>
      <c r="Q79" s="2">
        <f t="shared" si="6"/>
        <v>113.03000000000002</v>
      </c>
      <c r="R79" s="2">
        <f t="shared" si="7"/>
        <v>89.161666666666676</v>
      </c>
      <c r="S79" s="2">
        <f t="shared" si="8"/>
        <v>80.112499999999997</v>
      </c>
      <c r="T79" s="2">
        <f t="shared" si="9"/>
        <v>74.815833333333345</v>
      </c>
    </row>
    <row r="80" spans="1:20" hidden="1">
      <c r="A80" s="5">
        <v>25658</v>
      </c>
      <c r="B80">
        <v>82.03</v>
      </c>
      <c r="C80">
        <v>107.66</v>
      </c>
      <c r="D80">
        <v>109.31</v>
      </c>
      <c r="E80">
        <v>103.66</v>
      </c>
      <c r="F80">
        <v>85.46</v>
      </c>
      <c r="G80">
        <v>112.94</v>
      </c>
      <c r="H80">
        <v>88.88</v>
      </c>
      <c r="I80">
        <v>82.24</v>
      </c>
      <c r="J80">
        <v>74.040000000000006</v>
      </c>
      <c r="L80" s="2">
        <f t="shared" si="10"/>
        <v>82.008333333333326</v>
      </c>
      <c r="M80" s="2">
        <f t="shared" si="2"/>
        <v>106.23083333333334</v>
      </c>
      <c r="N80" s="2">
        <f t="shared" si="3"/>
        <v>109.52333333333333</v>
      </c>
      <c r="O80" s="2">
        <f t="shared" si="4"/>
        <v>103.41916666666667</v>
      </c>
      <c r="P80" s="2">
        <f t="shared" si="5"/>
        <v>87.004166666666663</v>
      </c>
      <c r="Q80" s="2">
        <f t="shared" si="6"/>
        <v>112.99916666666667</v>
      </c>
      <c r="R80" s="2">
        <f t="shared" si="7"/>
        <v>89.302499999999995</v>
      </c>
      <c r="S80" s="2">
        <f t="shared" si="8"/>
        <v>79.933333333333323</v>
      </c>
      <c r="T80" s="2">
        <f t="shared" si="9"/>
        <v>74.931666666666672</v>
      </c>
    </row>
    <row r="81" spans="1:20" hidden="1">
      <c r="A81" s="5">
        <v>25688</v>
      </c>
      <c r="B81">
        <v>81.44</v>
      </c>
      <c r="C81">
        <v>107.09</v>
      </c>
      <c r="D81">
        <v>109.23</v>
      </c>
      <c r="E81">
        <v>104.44</v>
      </c>
      <c r="F81">
        <v>86.11</v>
      </c>
      <c r="G81">
        <v>111.95</v>
      </c>
      <c r="H81">
        <v>88.56</v>
      </c>
      <c r="I81">
        <v>81.58</v>
      </c>
      <c r="J81">
        <v>73.92</v>
      </c>
      <c r="L81" s="2">
        <f t="shared" si="10"/>
        <v>81.906666666666652</v>
      </c>
      <c r="M81" s="2">
        <f t="shared" si="2"/>
        <v>106.05250000000001</v>
      </c>
      <c r="N81" s="2">
        <f t="shared" si="3"/>
        <v>109.47916666666667</v>
      </c>
      <c r="O81" s="2">
        <f t="shared" si="4"/>
        <v>103.40333333333335</v>
      </c>
      <c r="P81" s="2">
        <f t="shared" si="5"/>
        <v>87.222499999999982</v>
      </c>
      <c r="Q81" s="2">
        <f t="shared" si="6"/>
        <v>112.98833333333333</v>
      </c>
      <c r="R81" s="2">
        <f t="shared" si="7"/>
        <v>89.424166666666665</v>
      </c>
      <c r="S81" s="2">
        <f t="shared" si="8"/>
        <v>79.789999999999992</v>
      </c>
      <c r="T81" s="2">
        <f t="shared" si="9"/>
        <v>75.070000000000007</v>
      </c>
    </row>
    <row r="82" spans="1:20" hidden="1">
      <c r="A82" s="5">
        <v>25719</v>
      </c>
      <c r="B82">
        <v>81.56</v>
      </c>
      <c r="C82">
        <v>106.91</v>
      </c>
      <c r="D82">
        <v>109.78</v>
      </c>
      <c r="E82">
        <v>104.38</v>
      </c>
      <c r="F82">
        <v>87</v>
      </c>
      <c r="G82">
        <v>113.1</v>
      </c>
      <c r="H82">
        <v>88.57</v>
      </c>
      <c r="I82">
        <v>80.47</v>
      </c>
      <c r="J82">
        <v>73.28</v>
      </c>
      <c r="L82" s="2">
        <f t="shared" si="10"/>
        <v>81.866666666666674</v>
      </c>
      <c r="M82" s="2">
        <f t="shared" si="2"/>
        <v>105.92583333333333</v>
      </c>
      <c r="N82" s="2">
        <f t="shared" si="3"/>
        <v>109.45083333333334</v>
      </c>
      <c r="O82" s="2">
        <f t="shared" si="4"/>
        <v>103.3125</v>
      </c>
      <c r="P82" s="2">
        <f t="shared" si="5"/>
        <v>87.394999999999996</v>
      </c>
      <c r="Q82" s="2">
        <f t="shared" si="6"/>
        <v>112.99916666666665</v>
      </c>
      <c r="R82" s="2">
        <f t="shared" si="7"/>
        <v>89.609166666666667</v>
      </c>
      <c r="S82" s="2">
        <f t="shared" si="8"/>
        <v>79.653333333333322</v>
      </c>
      <c r="T82" s="2">
        <f t="shared" si="9"/>
        <v>75.248333333333335</v>
      </c>
    </row>
    <row r="83" spans="1:20" hidden="1">
      <c r="A83" s="5">
        <v>25749</v>
      </c>
      <c r="B83">
        <v>82.27</v>
      </c>
      <c r="C83">
        <v>106.77</v>
      </c>
      <c r="D83">
        <v>110.05</v>
      </c>
      <c r="E83">
        <v>104.26</v>
      </c>
      <c r="F83">
        <v>87.14</v>
      </c>
      <c r="G83">
        <v>112.71</v>
      </c>
      <c r="H83">
        <v>88.66</v>
      </c>
      <c r="I83">
        <v>79.599999999999994</v>
      </c>
      <c r="J83">
        <v>73.45</v>
      </c>
      <c r="L83" s="2">
        <f t="shared" si="10"/>
        <v>81.884166666666658</v>
      </c>
      <c r="M83" s="2">
        <f t="shared" si="2"/>
        <v>105.74333333333334</v>
      </c>
      <c r="N83" s="2">
        <f t="shared" si="3"/>
        <v>109.30000000000001</v>
      </c>
      <c r="O83" s="2">
        <f t="shared" si="4"/>
        <v>103.36166666666666</v>
      </c>
      <c r="P83" s="2">
        <f t="shared" si="5"/>
        <v>87.482500000000002</v>
      </c>
      <c r="Q83" s="2">
        <f t="shared" si="6"/>
        <v>112.88166666666667</v>
      </c>
      <c r="R83" s="2">
        <f t="shared" si="7"/>
        <v>89.831666666666663</v>
      </c>
      <c r="S83" s="2">
        <f t="shared" si="8"/>
        <v>79.559999999999988</v>
      </c>
      <c r="T83" s="2">
        <f t="shared" si="9"/>
        <v>75.440000000000012</v>
      </c>
    </row>
    <row r="84" spans="1:20" hidden="1">
      <c r="A84" s="5">
        <v>25780</v>
      </c>
      <c r="B84">
        <v>82.75</v>
      </c>
      <c r="C84">
        <v>106.6</v>
      </c>
      <c r="D84">
        <v>109.98</v>
      </c>
      <c r="E84">
        <v>103.82</v>
      </c>
      <c r="F84">
        <v>86.81</v>
      </c>
      <c r="G84">
        <v>112.26</v>
      </c>
      <c r="H84">
        <v>88.94</v>
      </c>
      <c r="I84">
        <v>79.040000000000006</v>
      </c>
      <c r="J84">
        <v>74.67</v>
      </c>
      <c r="L84" s="2">
        <f t="shared" si="10"/>
        <v>81.894166666666663</v>
      </c>
      <c r="M84" s="2">
        <f t="shared" si="2"/>
        <v>105.68416666666666</v>
      </c>
      <c r="N84" s="2">
        <f t="shared" si="3"/>
        <v>109.09416666666668</v>
      </c>
      <c r="O84" s="2">
        <f t="shared" si="4"/>
        <v>103.51333333333332</v>
      </c>
      <c r="P84" s="2">
        <f t="shared" si="5"/>
        <v>87.57</v>
      </c>
      <c r="Q84" s="2">
        <f t="shared" si="6"/>
        <v>112.70416666666667</v>
      </c>
      <c r="R84" s="2">
        <f t="shared" si="7"/>
        <v>89.98833333333333</v>
      </c>
      <c r="S84" s="2">
        <f t="shared" si="8"/>
        <v>79.536666666666676</v>
      </c>
      <c r="T84" s="2">
        <f t="shared" si="9"/>
        <v>75.609166666666667</v>
      </c>
    </row>
    <row r="85" spans="1:20" hidden="1">
      <c r="A85" s="5">
        <v>25811</v>
      </c>
      <c r="B85">
        <v>82.58</v>
      </c>
      <c r="C85">
        <v>106.67</v>
      </c>
      <c r="D85">
        <v>109.92</v>
      </c>
      <c r="E85">
        <v>103.5</v>
      </c>
      <c r="F85">
        <v>87</v>
      </c>
      <c r="G85">
        <v>112.24</v>
      </c>
      <c r="H85">
        <v>89.58</v>
      </c>
      <c r="I85">
        <v>79.56</v>
      </c>
      <c r="J85">
        <v>75.709999999999994</v>
      </c>
      <c r="L85" s="2">
        <f t="shared" si="10"/>
        <v>81.873333333333321</v>
      </c>
      <c r="M85" s="2">
        <f t="shared" si="2"/>
        <v>105.63749999999999</v>
      </c>
      <c r="N85" s="2">
        <f t="shared" si="3"/>
        <v>108.91333333333331</v>
      </c>
      <c r="O85" s="2">
        <f t="shared" si="4"/>
        <v>103.79416666666667</v>
      </c>
      <c r="P85" s="2">
        <f t="shared" si="5"/>
        <v>87.69083333333333</v>
      </c>
      <c r="Q85" s="2">
        <f t="shared" si="6"/>
        <v>112.53583333333334</v>
      </c>
      <c r="R85" s="2">
        <f t="shared" si="7"/>
        <v>90.097500000000011</v>
      </c>
      <c r="S85" s="2">
        <f t="shared" si="8"/>
        <v>79.594166666666652</v>
      </c>
      <c r="T85" s="2">
        <f t="shared" si="9"/>
        <v>75.645000000000024</v>
      </c>
    </row>
    <row r="86" spans="1:20" hidden="1">
      <c r="A86" s="5">
        <v>25841</v>
      </c>
      <c r="B86">
        <v>82.3</v>
      </c>
      <c r="C86">
        <v>106.16</v>
      </c>
      <c r="D86">
        <v>109.81</v>
      </c>
      <c r="E86">
        <v>102.71</v>
      </c>
      <c r="F86">
        <v>87</v>
      </c>
      <c r="G86">
        <v>113.61</v>
      </c>
      <c r="H86">
        <v>89.89</v>
      </c>
      <c r="I86">
        <v>79.510000000000005</v>
      </c>
      <c r="J86">
        <v>75.569999999999993</v>
      </c>
      <c r="L86" s="2">
        <f t="shared" si="10"/>
        <v>81.860833333333332</v>
      </c>
      <c r="M86" s="2">
        <f t="shared" ref="M86:M149" si="11">AVERAGE(C86:C97)</f>
        <v>105.61166666666664</v>
      </c>
      <c r="N86" s="2">
        <f t="shared" ref="N86:N149" si="12">AVERAGE(D86:D97)</f>
        <v>108.66166666666668</v>
      </c>
      <c r="O86" s="2">
        <f t="shared" ref="O86:O149" si="13">AVERAGE(E86:E97)</f>
        <v>104.17166666666668</v>
      </c>
      <c r="P86" s="2">
        <f t="shared" ref="P86:P149" si="14">AVERAGE(F86:F97)</f>
        <v>87.80916666666667</v>
      </c>
      <c r="Q86" s="2">
        <f t="shared" ref="Q86:Q149" si="15">AVERAGE(G86:G97)</f>
        <v>112.31249999999999</v>
      </c>
      <c r="R86" s="2">
        <f t="shared" ref="R86:R149" si="16">AVERAGE(H86:H97)</f>
        <v>90.258333333333326</v>
      </c>
      <c r="S86" s="2">
        <f t="shared" ref="S86:S149" si="17">AVERAGE(I86:I97)</f>
        <v>79.640000000000015</v>
      </c>
      <c r="T86" s="2">
        <f t="shared" ref="T86:T149" si="18">AVERAGE(J86:J97)</f>
        <v>75.537500000000009</v>
      </c>
    </row>
    <row r="87" spans="1:20" hidden="1">
      <c r="A87" s="5">
        <v>25872</v>
      </c>
      <c r="B87">
        <v>82.28</v>
      </c>
      <c r="C87">
        <v>105.72</v>
      </c>
      <c r="D87">
        <v>109.47</v>
      </c>
      <c r="E87">
        <v>102.65</v>
      </c>
      <c r="F87">
        <v>87.25</v>
      </c>
      <c r="G87">
        <v>113.39</v>
      </c>
      <c r="H87">
        <v>89.76</v>
      </c>
      <c r="I87">
        <v>79.14</v>
      </c>
      <c r="J87">
        <v>75.98</v>
      </c>
      <c r="L87" s="2">
        <f t="shared" si="10"/>
        <v>81.868333333333325</v>
      </c>
      <c r="M87" s="2">
        <f t="shared" si="11"/>
        <v>105.55166666666666</v>
      </c>
      <c r="N87" s="2">
        <f t="shared" si="12"/>
        <v>108.27083333333333</v>
      </c>
      <c r="O87" s="2">
        <f t="shared" si="13"/>
        <v>104.60333333333335</v>
      </c>
      <c r="P87" s="2">
        <f t="shared" si="14"/>
        <v>87.942499999999995</v>
      </c>
      <c r="Q87" s="2">
        <f t="shared" si="15"/>
        <v>112.00083333333332</v>
      </c>
      <c r="R87" s="2">
        <f t="shared" si="16"/>
        <v>90.484166666666667</v>
      </c>
      <c r="S87" s="2">
        <f t="shared" si="17"/>
        <v>79.80416666666666</v>
      </c>
      <c r="T87" s="2">
        <f t="shared" si="18"/>
        <v>75.427499999999995</v>
      </c>
    </row>
    <row r="88" spans="1:20" hidden="1">
      <c r="A88" s="5">
        <v>25902</v>
      </c>
      <c r="B88">
        <v>82.01</v>
      </c>
      <c r="C88">
        <v>105.42</v>
      </c>
      <c r="D88">
        <v>109.48</v>
      </c>
      <c r="E88">
        <v>102.58</v>
      </c>
      <c r="F88">
        <v>87.51</v>
      </c>
      <c r="G88">
        <v>114.28</v>
      </c>
      <c r="H88">
        <v>89.62</v>
      </c>
      <c r="I88">
        <v>79.209999999999994</v>
      </c>
      <c r="J88">
        <v>75.739999999999995</v>
      </c>
      <c r="L88" s="2">
        <f t="shared" si="10"/>
        <v>81.86999999999999</v>
      </c>
      <c r="M88" s="2">
        <f t="shared" si="11"/>
        <v>105.41916666666664</v>
      </c>
      <c r="N88" s="2">
        <f t="shared" si="12"/>
        <v>107.82416666666667</v>
      </c>
      <c r="O88" s="2">
        <f t="shared" si="13"/>
        <v>105.07583333333334</v>
      </c>
      <c r="P88" s="2">
        <f t="shared" si="14"/>
        <v>88.079166666666666</v>
      </c>
      <c r="Q88" s="2">
        <f t="shared" si="15"/>
        <v>111.62083333333335</v>
      </c>
      <c r="R88" s="2">
        <f t="shared" si="16"/>
        <v>90.805833333333339</v>
      </c>
      <c r="S88" s="2">
        <f t="shared" si="17"/>
        <v>80.102500000000006</v>
      </c>
      <c r="T88" s="2">
        <f t="shared" si="18"/>
        <v>75.317499999999995</v>
      </c>
    </row>
    <row r="89" spans="1:20" hidden="1">
      <c r="A89" s="5">
        <v>25933</v>
      </c>
      <c r="B89">
        <v>82.25</v>
      </c>
      <c r="C89">
        <v>105.22</v>
      </c>
      <c r="D89">
        <v>109.33</v>
      </c>
      <c r="E89">
        <v>102.48</v>
      </c>
      <c r="F89">
        <v>87.51</v>
      </c>
      <c r="G89">
        <v>113.68</v>
      </c>
      <c r="H89">
        <v>89.38</v>
      </c>
      <c r="I89">
        <v>79.41</v>
      </c>
      <c r="J89">
        <v>75.72</v>
      </c>
      <c r="L89" s="2">
        <f t="shared" si="10"/>
        <v>81.875</v>
      </c>
      <c r="M89" s="2">
        <f t="shared" si="11"/>
        <v>105.31583333333332</v>
      </c>
      <c r="N89" s="2">
        <f t="shared" si="12"/>
        <v>107.37916666666666</v>
      </c>
      <c r="O89" s="2">
        <f t="shared" si="13"/>
        <v>105.50166666666668</v>
      </c>
      <c r="P89" s="2">
        <f t="shared" si="14"/>
        <v>88.22166666666665</v>
      </c>
      <c r="Q89" s="2">
        <f t="shared" si="15"/>
        <v>111.22500000000001</v>
      </c>
      <c r="R89" s="2">
        <f t="shared" si="16"/>
        <v>91.185833333333335</v>
      </c>
      <c r="S89" s="2">
        <f t="shared" si="17"/>
        <v>80.420833333333334</v>
      </c>
      <c r="T89" s="2">
        <f t="shared" si="18"/>
        <v>75.314999999999998</v>
      </c>
    </row>
    <row r="90" spans="1:20" hidden="1">
      <c r="A90" s="5">
        <v>25964</v>
      </c>
      <c r="B90">
        <v>81.63</v>
      </c>
      <c r="C90">
        <v>105.17</v>
      </c>
      <c r="D90">
        <v>108.93</v>
      </c>
      <c r="E90">
        <v>103.03</v>
      </c>
      <c r="F90">
        <v>87.44</v>
      </c>
      <c r="G90">
        <v>112.63</v>
      </c>
      <c r="H90">
        <v>89.62</v>
      </c>
      <c r="I90">
        <v>80.150000000000006</v>
      </c>
      <c r="J90">
        <v>75.849999999999994</v>
      </c>
      <c r="L90" s="2">
        <f t="shared" si="10"/>
        <v>81.861666666666665</v>
      </c>
      <c r="M90" s="2">
        <f t="shared" si="11"/>
        <v>105.08499999999999</v>
      </c>
      <c r="N90" s="2">
        <f t="shared" si="12"/>
        <v>106.98666666666668</v>
      </c>
      <c r="O90" s="2">
        <f t="shared" si="13"/>
        <v>105.96416666666669</v>
      </c>
      <c r="P90" s="2">
        <f t="shared" si="14"/>
        <v>88.385833333333323</v>
      </c>
      <c r="Q90" s="2">
        <f t="shared" si="15"/>
        <v>110.86833333333334</v>
      </c>
      <c r="R90" s="2">
        <f t="shared" si="16"/>
        <v>91.594166666666652</v>
      </c>
      <c r="S90" s="2">
        <f t="shared" si="17"/>
        <v>80.668333333333337</v>
      </c>
      <c r="T90" s="2">
        <f t="shared" si="18"/>
        <v>75.373333333333321</v>
      </c>
    </row>
    <row r="91" spans="1:20" hidden="1">
      <c r="A91" s="5">
        <v>25992</v>
      </c>
      <c r="B91">
        <v>81</v>
      </c>
      <c r="C91">
        <v>105.38</v>
      </c>
      <c r="D91">
        <v>108.99</v>
      </c>
      <c r="E91">
        <v>103.52</v>
      </c>
      <c r="F91">
        <v>87.82</v>
      </c>
      <c r="G91">
        <v>113.2</v>
      </c>
      <c r="H91">
        <v>90.17</v>
      </c>
      <c r="I91">
        <v>79.290000000000006</v>
      </c>
      <c r="J91">
        <v>75.25</v>
      </c>
      <c r="L91" s="2">
        <f t="shared" si="10"/>
        <v>81.896666666666661</v>
      </c>
      <c r="M91" s="2">
        <f t="shared" si="11"/>
        <v>104.61083333333333</v>
      </c>
      <c r="N91" s="2">
        <f t="shared" si="12"/>
        <v>106.88583333333332</v>
      </c>
      <c r="O91" s="2">
        <f t="shared" si="13"/>
        <v>106.39916666666669</v>
      </c>
      <c r="P91" s="2">
        <f t="shared" si="14"/>
        <v>88.604166666666671</v>
      </c>
      <c r="Q91" s="2">
        <f t="shared" si="15"/>
        <v>110.53750000000002</v>
      </c>
      <c r="R91" s="2">
        <f t="shared" si="16"/>
        <v>92.020833333333329</v>
      </c>
      <c r="S91" s="2">
        <f t="shared" si="17"/>
        <v>80.702500000000001</v>
      </c>
      <c r="T91" s="2">
        <f t="shared" si="18"/>
        <v>75.419166666666655</v>
      </c>
    </row>
    <row r="92" spans="1:20" hidden="1">
      <c r="A92" s="5">
        <v>26023</v>
      </c>
      <c r="B92">
        <v>80.81</v>
      </c>
      <c r="C92">
        <v>105.52</v>
      </c>
      <c r="D92">
        <v>108.78</v>
      </c>
      <c r="E92">
        <v>103.47</v>
      </c>
      <c r="F92">
        <v>88.08</v>
      </c>
      <c r="G92">
        <v>112.81</v>
      </c>
      <c r="H92">
        <v>90.34</v>
      </c>
      <c r="I92">
        <v>80.52</v>
      </c>
      <c r="J92">
        <v>75.7</v>
      </c>
      <c r="L92" s="2">
        <f t="shared" si="10"/>
        <v>81.977499999999992</v>
      </c>
      <c r="M92" s="2">
        <f t="shared" si="11"/>
        <v>104.07000000000001</v>
      </c>
      <c r="N92" s="2">
        <f t="shared" si="12"/>
        <v>106.8325</v>
      </c>
      <c r="O92" s="2">
        <f t="shared" si="13"/>
        <v>106.8125</v>
      </c>
      <c r="P92" s="2">
        <f t="shared" si="14"/>
        <v>88.813333333333333</v>
      </c>
      <c r="Q92" s="2">
        <f t="shared" si="15"/>
        <v>110.17333333333335</v>
      </c>
      <c r="R92" s="2">
        <f t="shared" si="16"/>
        <v>92.435000000000016</v>
      </c>
      <c r="S92" s="2">
        <f t="shared" si="17"/>
        <v>80.80916666666667</v>
      </c>
      <c r="T92" s="2">
        <f t="shared" si="18"/>
        <v>75.399999999999991</v>
      </c>
    </row>
    <row r="93" spans="1:20" hidden="1">
      <c r="A93" s="5">
        <v>26053</v>
      </c>
      <c r="B93">
        <v>80.959999999999994</v>
      </c>
      <c r="C93">
        <v>105.57</v>
      </c>
      <c r="D93">
        <v>108.89</v>
      </c>
      <c r="E93">
        <v>103.35</v>
      </c>
      <c r="F93">
        <v>88.18</v>
      </c>
      <c r="G93">
        <v>112.08</v>
      </c>
      <c r="H93">
        <v>90.78</v>
      </c>
      <c r="I93">
        <v>79.94</v>
      </c>
      <c r="J93">
        <v>76.06</v>
      </c>
      <c r="L93" s="2">
        <f t="shared" si="10"/>
        <v>82.077500000000001</v>
      </c>
      <c r="M93" s="2">
        <f t="shared" si="11"/>
        <v>103.49250000000001</v>
      </c>
      <c r="N93" s="2">
        <f t="shared" si="12"/>
        <v>106.84083333333331</v>
      </c>
      <c r="O93" s="2">
        <f t="shared" si="13"/>
        <v>107.25</v>
      </c>
      <c r="P93" s="2">
        <f t="shared" si="14"/>
        <v>89.015000000000029</v>
      </c>
      <c r="Q93" s="2">
        <f t="shared" si="15"/>
        <v>109.80833333333334</v>
      </c>
      <c r="R93" s="2">
        <f t="shared" si="16"/>
        <v>92.80916666666667</v>
      </c>
      <c r="S93" s="2">
        <f t="shared" si="17"/>
        <v>80.900833333333324</v>
      </c>
      <c r="T93" s="2">
        <f t="shared" si="18"/>
        <v>75.421666666666667</v>
      </c>
    </row>
    <row r="94" spans="1:20" hidden="1">
      <c r="A94" s="5">
        <v>26084</v>
      </c>
      <c r="B94">
        <v>81.77</v>
      </c>
      <c r="C94">
        <v>104.72</v>
      </c>
      <c r="D94">
        <v>107.97</v>
      </c>
      <c r="E94">
        <v>104.97</v>
      </c>
      <c r="F94">
        <v>88.05</v>
      </c>
      <c r="G94">
        <v>111.69</v>
      </c>
      <c r="H94">
        <v>91.24</v>
      </c>
      <c r="I94">
        <v>79.349999999999994</v>
      </c>
      <c r="J94">
        <v>75.58</v>
      </c>
      <c r="L94" s="2">
        <f t="shared" si="10"/>
        <v>82.139166666666668</v>
      </c>
      <c r="M94" s="2">
        <f t="shared" si="11"/>
        <v>103.02750000000002</v>
      </c>
      <c r="N94" s="2">
        <f t="shared" si="12"/>
        <v>106.86583333333333</v>
      </c>
      <c r="O94" s="2">
        <f t="shared" si="13"/>
        <v>107.68416666666667</v>
      </c>
      <c r="P94" s="2">
        <f t="shared" si="14"/>
        <v>89.164166666666674</v>
      </c>
      <c r="Q94" s="2">
        <f t="shared" si="15"/>
        <v>109.46250000000002</v>
      </c>
      <c r="R94" s="2">
        <f t="shared" si="16"/>
        <v>93.171666666666667</v>
      </c>
      <c r="S94" s="2">
        <f t="shared" si="17"/>
        <v>81.010833333333338</v>
      </c>
      <c r="T94" s="2">
        <f t="shared" si="18"/>
        <v>75.447500000000005</v>
      </c>
    </row>
    <row r="95" spans="1:20" hidden="1">
      <c r="A95" s="5">
        <v>26114</v>
      </c>
      <c r="B95">
        <v>82.39</v>
      </c>
      <c r="C95">
        <v>106.06</v>
      </c>
      <c r="D95">
        <v>107.58</v>
      </c>
      <c r="E95">
        <v>106.08</v>
      </c>
      <c r="F95">
        <v>88.19</v>
      </c>
      <c r="G95">
        <v>110.58</v>
      </c>
      <c r="H95">
        <v>90.54</v>
      </c>
      <c r="I95">
        <v>79.319999999999993</v>
      </c>
      <c r="J95">
        <v>75.48</v>
      </c>
      <c r="L95" s="2">
        <f t="shared" si="10"/>
        <v>82.129166666666663</v>
      </c>
      <c r="M95" s="2">
        <f t="shared" si="11"/>
        <v>102.64833333333335</v>
      </c>
      <c r="N95" s="2">
        <f t="shared" si="12"/>
        <v>107.01333333333334</v>
      </c>
      <c r="O95" s="2">
        <f t="shared" si="13"/>
        <v>107.92</v>
      </c>
      <c r="P95" s="2">
        <f t="shared" si="14"/>
        <v>89.340000000000018</v>
      </c>
      <c r="Q95" s="2">
        <f t="shared" si="15"/>
        <v>109.23333333333335</v>
      </c>
      <c r="R95" s="2">
        <f t="shared" si="16"/>
        <v>93.476666666666688</v>
      </c>
      <c r="S95" s="2">
        <f t="shared" si="17"/>
        <v>81.324999999999989</v>
      </c>
      <c r="T95" s="2">
        <f t="shared" si="18"/>
        <v>75.504999999999995</v>
      </c>
    </row>
    <row r="96" spans="1:20" hidden="1">
      <c r="A96" s="5">
        <v>26145</v>
      </c>
      <c r="B96">
        <v>82.5</v>
      </c>
      <c r="C96">
        <v>106.04</v>
      </c>
      <c r="D96">
        <v>107.81</v>
      </c>
      <c r="E96">
        <v>107.19</v>
      </c>
      <c r="F96">
        <v>88.26</v>
      </c>
      <c r="G96">
        <v>110.24</v>
      </c>
      <c r="H96">
        <v>90.25</v>
      </c>
      <c r="I96">
        <v>79.73</v>
      </c>
      <c r="J96">
        <v>75.099999999999994</v>
      </c>
      <c r="L96" s="2">
        <f t="shared" si="10"/>
        <v>82.156666666666666</v>
      </c>
      <c r="M96" s="2">
        <f t="shared" si="11"/>
        <v>102.14333333333336</v>
      </c>
      <c r="N96" s="2">
        <f t="shared" si="12"/>
        <v>107.2025</v>
      </c>
      <c r="O96" s="2">
        <f t="shared" si="13"/>
        <v>108.06416666666667</v>
      </c>
      <c r="P96" s="2">
        <f t="shared" si="14"/>
        <v>89.45916666666669</v>
      </c>
      <c r="Q96" s="2">
        <f t="shared" si="15"/>
        <v>109.16833333333334</v>
      </c>
      <c r="R96" s="2">
        <f t="shared" si="16"/>
        <v>93.853333333333339</v>
      </c>
      <c r="S96" s="2">
        <f t="shared" si="17"/>
        <v>81.414166666666659</v>
      </c>
      <c r="T96" s="2">
        <f t="shared" si="18"/>
        <v>75.562499999999986</v>
      </c>
    </row>
    <row r="97" spans="1:20" hidden="1">
      <c r="A97" s="5">
        <v>26176</v>
      </c>
      <c r="B97">
        <v>82.43</v>
      </c>
      <c r="C97">
        <v>106.36</v>
      </c>
      <c r="D97">
        <v>106.9</v>
      </c>
      <c r="E97">
        <v>108.03</v>
      </c>
      <c r="F97">
        <v>88.42</v>
      </c>
      <c r="G97">
        <v>109.56</v>
      </c>
      <c r="H97">
        <v>91.51</v>
      </c>
      <c r="I97">
        <v>80.11</v>
      </c>
      <c r="J97">
        <v>74.42</v>
      </c>
      <c r="L97" s="2">
        <f t="shared" si="10"/>
        <v>82.194166666666675</v>
      </c>
      <c r="M97" s="2">
        <f t="shared" si="11"/>
        <v>101.69583333333334</v>
      </c>
      <c r="N97" s="2">
        <f t="shared" si="12"/>
        <v>107.425</v>
      </c>
      <c r="O97" s="2">
        <f t="shared" si="13"/>
        <v>108.20166666666665</v>
      </c>
      <c r="P97" s="2">
        <f t="shared" si="14"/>
        <v>89.347500000000011</v>
      </c>
      <c r="Q97" s="2">
        <f t="shared" si="15"/>
        <v>109.08499999999999</v>
      </c>
      <c r="R97" s="2">
        <f t="shared" si="16"/>
        <v>94.247500000000002</v>
      </c>
      <c r="S97" s="2">
        <f t="shared" si="17"/>
        <v>81.460833333333326</v>
      </c>
      <c r="T97" s="2">
        <f t="shared" si="18"/>
        <v>75.823333333333338</v>
      </c>
    </row>
    <row r="98" spans="1:20" hidden="1">
      <c r="A98" s="5">
        <v>26206</v>
      </c>
      <c r="B98">
        <v>82.39</v>
      </c>
      <c r="C98">
        <v>105.44</v>
      </c>
      <c r="D98">
        <v>105.12</v>
      </c>
      <c r="E98">
        <v>107.89</v>
      </c>
      <c r="F98">
        <v>88.6</v>
      </c>
      <c r="G98">
        <v>109.87</v>
      </c>
      <c r="H98">
        <v>92.6</v>
      </c>
      <c r="I98">
        <v>81.48</v>
      </c>
      <c r="J98">
        <v>74.25</v>
      </c>
      <c r="L98" s="2">
        <f t="shared" si="10"/>
        <v>82.262500000000003</v>
      </c>
      <c r="M98" s="2">
        <f t="shared" si="11"/>
        <v>101.24000000000001</v>
      </c>
      <c r="N98" s="2">
        <f t="shared" si="12"/>
        <v>107.75833333333334</v>
      </c>
      <c r="O98" s="2">
        <f t="shared" si="13"/>
        <v>108.14166666666665</v>
      </c>
      <c r="P98" s="2">
        <f t="shared" si="14"/>
        <v>89.265000000000001</v>
      </c>
      <c r="Q98" s="2">
        <f t="shared" si="15"/>
        <v>109.13583333333334</v>
      </c>
      <c r="R98" s="2">
        <f t="shared" si="16"/>
        <v>94.507500000000007</v>
      </c>
      <c r="S98" s="2">
        <f t="shared" si="17"/>
        <v>81.428333333333327</v>
      </c>
      <c r="T98" s="2">
        <f t="shared" si="18"/>
        <v>76.188333333333333</v>
      </c>
    </row>
    <row r="99" spans="1:20" hidden="1">
      <c r="A99" s="5">
        <v>26237</v>
      </c>
      <c r="B99">
        <v>82.3</v>
      </c>
      <c r="C99">
        <v>104.13</v>
      </c>
      <c r="D99">
        <v>104.11</v>
      </c>
      <c r="E99">
        <v>108.32</v>
      </c>
      <c r="F99">
        <v>88.89</v>
      </c>
      <c r="G99">
        <v>108.83</v>
      </c>
      <c r="H99">
        <v>93.62</v>
      </c>
      <c r="I99">
        <v>82.72</v>
      </c>
      <c r="J99">
        <v>74.66</v>
      </c>
      <c r="L99" s="2">
        <f t="shared" si="10"/>
        <v>82.308333333333337</v>
      </c>
      <c r="M99" s="2">
        <f t="shared" si="11"/>
        <v>100.85166666666667</v>
      </c>
      <c r="N99" s="2">
        <f t="shared" si="12"/>
        <v>108.23166666666667</v>
      </c>
      <c r="O99" s="2">
        <f t="shared" si="13"/>
        <v>108.13166666666665</v>
      </c>
      <c r="P99" s="2">
        <f t="shared" si="14"/>
        <v>89.148333333333326</v>
      </c>
      <c r="Q99" s="2">
        <f t="shared" si="15"/>
        <v>109.11000000000001</v>
      </c>
      <c r="R99" s="2">
        <f t="shared" si="16"/>
        <v>94.662500000000023</v>
      </c>
      <c r="S99" s="2">
        <f t="shared" si="17"/>
        <v>81.244166666666658</v>
      </c>
      <c r="T99" s="2">
        <f t="shared" si="18"/>
        <v>76.634166666666658</v>
      </c>
    </row>
    <row r="100" spans="1:20" hidden="1">
      <c r="A100" s="5">
        <v>26267</v>
      </c>
      <c r="B100">
        <v>82.07</v>
      </c>
      <c r="C100">
        <v>104.18</v>
      </c>
      <c r="D100">
        <v>104.14</v>
      </c>
      <c r="E100">
        <v>107.69</v>
      </c>
      <c r="F100">
        <v>89.22</v>
      </c>
      <c r="G100">
        <v>109.53</v>
      </c>
      <c r="H100">
        <v>94.18</v>
      </c>
      <c r="I100">
        <v>83.03</v>
      </c>
      <c r="J100">
        <v>75.709999999999994</v>
      </c>
      <c r="L100" s="2">
        <f t="shared" si="10"/>
        <v>82.378333333333345</v>
      </c>
      <c r="M100" s="2">
        <f t="shared" si="11"/>
        <v>100.565</v>
      </c>
      <c r="N100" s="2">
        <f t="shared" si="12"/>
        <v>108.82000000000001</v>
      </c>
      <c r="O100" s="2">
        <f t="shared" si="13"/>
        <v>108.04916666666666</v>
      </c>
      <c r="P100" s="2">
        <f t="shared" si="14"/>
        <v>88.874166666666653</v>
      </c>
      <c r="Q100" s="2">
        <f t="shared" si="15"/>
        <v>109.22166666666668</v>
      </c>
      <c r="R100" s="2">
        <f t="shared" si="16"/>
        <v>94.802499999999995</v>
      </c>
      <c r="S100" s="2">
        <f t="shared" si="17"/>
        <v>80.970833333333317</v>
      </c>
      <c r="T100" s="2">
        <f t="shared" si="18"/>
        <v>77.074166666666656</v>
      </c>
    </row>
    <row r="101" spans="1:20" hidden="1">
      <c r="A101" s="5">
        <v>26298</v>
      </c>
      <c r="B101">
        <v>82.09</v>
      </c>
      <c r="C101">
        <v>102.45</v>
      </c>
      <c r="D101">
        <v>104.62</v>
      </c>
      <c r="E101">
        <v>108.03</v>
      </c>
      <c r="F101">
        <v>89.48</v>
      </c>
      <c r="G101">
        <v>109.4</v>
      </c>
      <c r="H101">
        <v>94.28</v>
      </c>
      <c r="I101">
        <v>82.38</v>
      </c>
      <c r="J101">
        <v>76.42</v>
      </c>
      <c r="L101" s="2">
        <f t="shared" si="10"/>
        <v>82.46583333333335</v>
      </c>
      <c r="M101" s="2">
        <f t="shared" si="11"/>
        <v>100.28499999999998</v>
      </c>
      <c r="N101" s="2">
        <f t="shared" si="12"/>
        <v>109.40249999999999</v>
      </c>
      <c r="O101" s="2">
        <f t="shared" si="13"/>
        <v>108.05916666666666</v>
      </c>
      <c r="P101" s="2">
        <f t="shared" si="14"/>
        <v>88.49666666666667</v>
      </c>
      <c r="Q101" s="2">
        <f t="shared" si="15"/>
        <v>109.32833333333333</v>
      </c>
      <c r="R101" s="2">
        <f t="shared" si="16"/>
        <v>94.932500000000005</v>
      </c>
      <c r="S101" s="2">
        <f t="shared" si="17"/>
        <v>80.634999999999991</v>
      </c>
      <c r="T101" s="2">
        <f t="shared" si="18"/>
        <v>77.42083333333332</v>
      </c>
    </row>
    <row r="102" spans="1:20" hidden="1">
      <c r="A102" s="5">
        <v>26329</v>
      </c>
      <c r="B102">
        <v>82.05</v>
      </c>
      <c r="C102">
        <v>99.48</v>
      </c>
      <c r="D102">
        <v>107.72</v>
      </c>
      <c r="E102">
        <v>108.25</v>
      </c>
      <c r="F102">
        <v>90.06</v>
      </c>
      <c r="G102">
        <v>108.66</v>
      </c>
      <c r="H102">
        <v>94.74</v>
      </c>
      <c r="I102">
        <v>80.56</v>
      </c>
      <c r="J102">
        <v>76.400000000000006</v>
      </c>
      <c r="L102" s="2">
        <f t="shared" si="10"/>
        <v>82.560833333333335</v>
      </c>
      <c r="M102" s="2">
        <f t="shared" si="11"/>
        <v>100.09500000000001</v>
      </c>
      <c r="N102" s="2">
        <f t="shared" si="12"/>
        <v>109.86083333333333</v>
      </c>
      <c r="O102" s="2">
        <f t="shared" si="13"/>
        <v>108.04083333333334</v>
      </c>
      <c r="P102" s="2">
        <f t="shared" si="14"/>
        <v>88.125</v>
      </c>
      <c r="Q102" s="2">
        <f t="shared" si="15"/>
        <v>109.52166666666666</v>
      </c>
      <c r="R102" s="2">
        <f t="shared" si="16"/>
        <v>95.029166666666654</v>
      </c>
      <c r="S102" s="2">
        <f t="shared" si="17"/>
        <v>80.457499999999996</v>
      </c>
      <c r="T102" s="2">
        <f t="shared" si="18"/>
        <v>77.721666666666664</v>
      </c>
    </row>
    <row r="103" spans="1:20" hidden="1">
      <c r="A103" s="5">
        <v>26358</v>
      </c>
      <c r="B103">
        <v>81.97</v>
      </c>
      <c r="C103">
        <v>98.89</v>
      </c>
      <c r="D103">
        <v>108.35</v>
      </c>
      <c r="E103">
        <v>108.48</v>
      </c>
      <c r="F103">
        <v>90.33</v>
      </c>
      <c r="G103">
        <v>108.83</v>
      </c>
      <c r="H103">
        <v>95.14</v>
      </c>
      <c r="I103">
        <v>80.569999999999993</v>
      </c>
      <c r="J103">
        <v>75.02</v>
      </c>
      <c r="L103" s="2">
        <f t="shared" si="10"/>
        <v>82.6875</v>
      </c>
      <c r="M103" s="2">
        <f t="shared" si="11"/>
        <v>100.17166666666668</v>
      </c>
      <c r="N103" s="2">
        <f t="shared" si="12"/>
        <v>109.98499999999997</v>
      </c>
      <c r="O103" s="2">
        <f t="shared" si="13"/>
        <v>108.045</v>
      </c>
      <c r="P103" s="2">
        <f t="shared" si="14"/>
        <v>87.799166666666665</v>
      </c>
      <c r="Q103" s="2">
        <f t="shared" si="15"/>
        <v>109.76333333333332</v>
      </c>
      <c r="R103" s="2">
        <f t="shared" si="16"/>
        <v>95.121666666666655</v>
      </c>
      <c r="S103" s="2">
        <f t="shared" si="17"/>
        <v>80.536666666666676</v>
      </c>
      <c r="T103" s="2">
        <f t="shared" si="18"/>
        <v>78.025000000000006</v>
      </c>
    </row>
    <row r="104" spans="1:20" hidden="1">
      <c r="A104" s="5">
        <v>26389</v>
      </c>
      <c r="B104">
        <v>82.01</v>
      </c>
      <c r="C104">
        <v>98.59</v>
      </c>
      <c r="D104">
        <v>108.88</v>
      </c>
      <c r="E104">
        <v>108.72</v>
      </c>
      <c r="F104">
        <v>90.5</v>
      </c>
      <c r="G104">
        <v>108.43</v>
      </c>
      <c r="H104">
        <v>94.83</v>
      </c>
      <c r="I104">
        <v>81.62</v>
      </c>
      <c r="J104">
        <v>75.959999999999994</v>
      </c>
      <c r="L104" s="2">
        <f t="shared" si="10"/>
        <v>82.869166666666658</v>
      </c>
      <c r="M104" s="2">
        <f t="shared" si="11"/>
        <v>100.24333333333333</v>
      </c>
      <c r="N104" s="2">
        <f t="shared" si="12"/>
        <v>110.20333333333332</v>
      </c>
      <c r="O104" s="2">
        <f t="shared" si="13"/>
        <v>108.16416666666667</v>
      </c>
      <c r="P104" s="2">
        <f t="shared" si="14"/>
        <v>87.425833333333344</v>
      </c>
      <c r="Q104" s="2">
        <f t="shared" si="15"/>
        <v>109.73583333333333</v>
      </c>
      <c r="R104" s="2">
        <f t="shared" si="16"/>
        <v>95.28083333333332</v>
      </c>
      <c r="S104" s="2">
        <f t="shared" si="17"/>
        <v>80.580833333333331</v>
      </c>
      <c r="T104" s="2">
        <f t="shared" si="18"/>
        <v>78.378333333333316</v>
      </c>
    </row>
    <row r="105" spans="1:20" hidden="1">
      <c r="A105" s="5">
        <v>26419</v>
      </c>
      <c r="B105">
        <v>81.7</v>
      </c>
      <c r="C105">
        <v>99.99</v>
      </c>
      <c r="D105">
        <v>109.19</v>
      </c>
      <c r="E105">
        <v>108.56</v>
      </c>
      <c r="F105">
        <v>89.97</v>
      </c>
      <c r="G105">
        <v>107.93</v>
      </c>
      <c r="H105">
        <v>95.13</v>
      </c>
      <c r="I105">
        <v>81.260000000000005</v>
      </c>
      <c r="J105">
        <v>76.37</v>
      </c>
      <c r="L105" s="2">
        <f t="shared" si="10"/>
        <v>83.060833333333335</v>
      </c>
      <c r="M105" s="2">
        <f t="shared" si="11"/>
        <v>100.28583333333331</v>
      </c>
      <c r="N105" s="2">
        <f t="shared" si="12"/>
        <v>110.50583333333333</v>
      </c>
      <c r="O105" s="2">
        <f t="shared" si="13"/>
        <v>108.51916666666666</v>
      </c>
      <c r="P105" s="2">
        <f t="shared" si="14"/>
        <v>86.991666666666674</v>
      </c>
      <c r="Q105" s="2">
        <f t="shared" si="15"/>
        <v>109.38000000000001</v>
      </c>
      <c r="R105" s="2">
        <f t="shared" si="16"/>
        <v>95.475833333333355</v>
      </c>
      <c r="S105" s="2">
        <f t="shared" si="17"/>
        <v>80.526666666666671</v>
      </c>
      <c r="T105" s="2">
        <f t="shared" si="18"/>
        <v>78.693333333333342</v>
      </c>
    </row>
    <row r="106" spans="1:20" hidden="1">
      <c r="A106" s="5">
        <v>26450</v>
      </c>
      <c r="B106">
        <v>81.650000000000006</v>
      </c>
      <c r="C106">
        <v>100.17</v>
      </c>
      <c r="D106">
        <v>109.74</v>
      </c>
      <c r="E106">
        <v>107.8</v>
      </c>
      <c r="F106">
        <v>90.16</v>
      </c>
      <c r="G106">
        <v>108.94</v>
      </c>
      <c r="H106">
        <v>94.9</v>
      </c>
      <c r="I106">
        <v>83.12</v>
      </c>
      <c r="J106">
        <v>76.27</v>
      </c>
      <c r="L106" s="2">
        <f t="shared" si="10"/>
        <v>83.264166666666668</v>
      </c>
      <c r="M106" s="2">
        <f t="shared" si="11"/>
        <v>100.27666666666664</v>
      </c>
      <c r="N106" s="2">
        <f t="shared" si="12"/>
        <v>110.74249999999999</v>
      </c>
      <c r="O106" s="2">
        <f t="shared" si="13"/>
        <v>108.89166666666667</v>
      </c>
      <c r="P106" s="2">
        <f t="shared" si="14"/>
        <v>86.629166666666649</v>
      </c>
      <c r="Q106" s="2">
        <f t="shared" si="15"/>
        <v>108.8875</v>
      </c>
      <c r="R106" s="2">
        <f t="shared" si="16"/>
        <v>95.629166666666663</v>
      </c>
      <c r="S106" s="2">
        <f t="shared" si="17"/>
        <v>80.479166666666671</v>
      </c>
      <c r="T106" s="2">
        <f t="shared" si="18"/>
        <v>79.084999999999994</v>
      </c>
    </row>
    <row r="107" spans="1:20" hidden="1">
      <c r="A107" s="5">
        <v>26480</v>
      </c>
      <c r="B107">
        <v>82.72</v>
      </c>
      <c r="C107">
        <v>100</v>
      </c>
      <c r="D107">
        <v>109.85</v>
      </c>
      <c r="E107">
        <v>107.81</v>
      </c>
      <c r="F107">
        <v>89.62</v>
      </c>
      <c r="G107">
        <v>109.8</v>
      </c>
      <c r="H107">
        <v>95.06</v>
      </c>
      <c r="I107">
        <v>80.39</v>
      </c>
      <c r="J107">
        <v>76.17</v>
      </c>
      <c r="L107" s="2">
        <f t="shared" si="10"/>
        <v>83.463333333333338</v>
      </c>
      <c r="M107" s="2">
        <f t="shared" si="11"/>
        <v>100.24833333333333</v>
      </c>
      <c r="N107" s="2">
        <f t="shared" si="12"/>
        <v>111.00666666666667</v>
      </c>
      <c r="O107" s="2">
        <f t="shared" si="13"/>
        <v>109.36416666666666</v>
      </c>
      <c r="P107" s="2">
        <f t="shared" si="14"/>
        <v>86.302499999999995</v>
      </c>
      <c r="Q107" s="2">
        <f t="shared" si="15"/>
        <v>108.21333333333332</v>
      </c>
      <c r="R107" s="2">
        <f t="shared" si="16"/>
        <v>95.824166666666656</v>
      </c>
      <c r="S107" s="2">
        <f t="shared" si="17"/>
        <v>80.240833333333342</v>
      </c>
      <c r="T107" s="2">
        <f t="shared" si="18"/>
        <v>79.443333333333328</v>
      </c>
    </row>
    <row r="108" spans="1:20" hidden="1">
      <c r="A108" s="5">
        <v>26511</v>
      </c>
      <c r="B108">
        <v>82.95</v>
      </c>
      <c r="C108">
        <v>100.67</v>
      </c>
      <c r="D108">
        <v>110.48</v>
      </c>
      <c r="E108">
        <v>108.84</v>
      </c>
      <c r="F108">
        <v>86.92</v>
      </c>
      <c r="G108">
        <v>109.24</v>
      </c>
      <c r="H108">
        <v>94.98</v>
      </c>
      <c r="I108">
        <v>80.290000000000006</v>
      </c>
      <c r="J108">
        <v>78.23</v>
      </c>
      <c r="L108" s="2">
        <f t="shared" si="10"/>
        <v>83.702500000000001</v>
      </c>
      <c r="M108" s="2">
        <f t="shared" si="11"/>
        <v>100.21583333333332</v>
      </c>
      <c r="N108" s="2">
        <f t="shared" si="12"/>
        <v>111.43166666666669</v>
      </c>
      <c r="O108" s="2">
        <f t="shared" si="13"/>
        <v>110.33333333333333</v>
      </c>
      <c r="P108" s="2">
        <f t="shared" si="14"/>
        <v>85.95</v>
      </c>
      <c r="Q108" s="2">
        <f t="shared" si="15"/>
        <v>107.02749999999999</v>
      </c>
      <c r="R108" s="2">
        <f t="shared" si="16"/>
        <v>96.117499999999993</v>
      </c>
      <c r="S108" s="2">
        <f t="shared" si="17"/>
        <v>80.350833333333341</v>
      </c>
      <c r="T108" s="2">
        <f t="shared" si="18"/>
        <v>79.61333333333333</v>
      </c>
    </row>
    <row r="109" spans="1:20" hidden="1">
      <c r="A109" s="5">
        <v>26542</v>
      </c>
      <c r="B109">
        <v>83.25</v>
      </c>
      <c r="C109">
        <v>100.89</v>
      </c>
      <c r="D109">
        <v>110.9</v>
      </c>
      <c r="E109">
        <v>107.31</v>
      </c>
      <c r="F109">
        <v>87.43</v>
      </c>
      <c r="G109">
        <v>110.17</v>
      </c>
      <c r="H109">
        <v>94.63</v>
      </c>
      <c r="I109">
        <v>79.72</v>
      </c>
      <c r="J109">
        <v>78.8</v>
      </c>
      <c r="L109" s="2">
        <f t="shared" si="10"/>
        <v>84.207499999999996</v>
      </c>
      <c r="M109" s="2">
        <f t="shared" si="11"/>
        <v>100.16416666666667</v>
      </c>
      <c r="N109" s="2">
        <f t="shared" si="12"/>
        <v>111.8775</v>
      </c>
      <c r="O109" s="2">
        <f t="shared" si="13"/>
        <v>111.88166666666666</v>
      </c>
      <c r="P109" s="2">
        <f t="shared" si="14"/>
        <v>85.580833333333331</v>
      </c>
      <c r="Q109" s="2">
        <f t="shared" si="15"/>
        <v>105.75833333333333</v>
      </c>
      <c r="R109" s="2">
        <f t="shared" si="16"/>
        <v>96.41583333333331</v>
      </c>
      <c r="S109" s="2">
        <f t="shared" si="17"/>
        <v>80.592500000000015</v>
      </c>
      <c r="T109" s="2">
        <f t="shared" si="18"/>
        <v>79.401666666666685</v>
      </c>
    </row>
    <row r="110" spans="1:20" hidden="1">
      <c r="A110" s="5">
        <v>26572</v>
      </c>
      <c r="B110">
        <v>82.94</v>
      </c>
      <c r="C110">
        <v>100.78</v>
      </c>
      <c r="D110">
        <v>110.8</v>
      </c>
      <c r="E110">
        <v>107.77</v>
      </c>
      <c r="F110">
        <v>87.2</v>
      </c>
      <c r="G110">
        <v>109.56</v>
      </c>
      <c r="H110">
        <v>94.46</v>
      </c>
      <c r="I110">
        <v>79.27</v>
      </c>
      <c r="J110">
        <v>79.599999999999994</v>
      </c>
      <c r="L110" s="2">
        <f t="shared" si="10"/>
        <v>84.625</v>
      </c>
      <c r="M110" s="2">
        <f t="shared" si="11"/>
        <v>100.27833333333335</v>
      </c>
      <c r="N110" s="2">
        <f t="shared" si="12"/>
        <v>112.03166666666665</v>
      </c>
      <c r="O110" s="2">
        <f t="shared" si="13"/>
        <v>113.29916666666666</v>
      </c>
      <c r="P110" s="2">
        <f t="shared" si="14"/>
        <v>85.150833333333324</v>
      </c>
      <c r="Q110" s="2">
        <f t="shared" si="15"/>
        <v>104.68166666666666</v>
      </c>
      <c r="R110" s="2">
        <f t="shared" si="16"/>
        <v>96.72166666666665</v>
      </c>
      <c r="S110" s="2">
        <f t="shared" si="17"/>
        <v>80.774166666666673</v>
      </c>
      <c r="T110" s="2">
        <f t="shared" si="18"/>
        <v>79.452500000000001</v>
      </c>
    </row>
    <row r="111" spans="1:20" hidden="1">
      <c r="A111" s="5">
        <v>26603</v>
      </c>
      <c r="B111">
        <v>83.14</v>
      </c>
      <c r="C111">
        <v>100.69</v>
      </c>
      <c r="D111">
        <v>111.17</v>
      </c>
      <c r="E111">
        <v>107.33</v>
      </c>
      <c r="F111">
        <v>85.6</v>
      </c>
      <c r="G111">
        <v>110.17</v>
      </c>
      <c r="H111">
        <v>95.3</v>
      </c>
      <c r="I111">
        <v>79.44</v>
      </c>
      <c r="J111">
        <v>79.94</v>
      </c>
      <c r="L111" s="2">
        <f t="shared" si="10"/>
        <v>84.992500000000007</v>
      </c>
      <c r="M111" s="2">
        <f t="shared" si="11"/>
        <v>100.34500000000001</v>
      </c>
      <c r="N111" s="2">
        <f t="shared" si="12"/>
        <v>112.17999999999999</v>
      </c>
      <c r="O111" s="2">
        <f t="shared" si="13"/>
        <v>114.58</v>
      </c>
      <c r="P111" s="2">
        <f t="shared" si="14"/>
        <v>84.625</v>
      </c>
      <c r="Q111" s="2">
        <f t="shared" si="15"/>
        <v>103.81583333333333</v>
      </c>
      <c r="R111" s="2">
        <f t="shared" si="16"/>
        <v>97.29</v>
      </c>
      <c r="S111" s="2">
        <f t="shared" si="17"/>
        <v>81.016666666666666</v>
      </c>
      <c r="T111" s="2">
        <f t="shared" si="18"/>
        <v>79.518333333333331</v>
      </c>
    </row>
    <row r="112" spans="1:20" hidden="1">
      <c r="A112" s="5">
        <v>26633</v>
      </c>
      <c r="B112">
        <v>83.12</v>
      </c>
      <c r="C112">
        <v>100.82</v>
      </c>
      <c r="D112">
        <v>111.13</v>
      </c>
      <c r="E112">
        <v>107.81</v>
      </c>
      <c r="F112">
        <v>84.69</v>
      </c>
      <c r="G112">
        <v>110.81</v>
      </c>
      <c r="H112">
        <v>95.74</v>
      </c>
      <c r="I112">
        <v>79</v>
      </c>
      <c r="J112">
        <v>79.87</v>
      </c>
      <c r="L112" s="2">
        <f t="shared" si="10"/>
        <v>85.375</v>
      </c>
      <c r="M112" s="2">
        <f t="shared" si="11"/>
        <v>100.34500000000001</v>
      </c>
      <c r="N112" s="2">
        <f t="shared" si="12"/>
        <v>112.35749999999997</v>
      </c>
      <c r="O112" s="2">
        <f t="shared" si="13"/>
        <v>115.8275</v>
      </c>
      <c r="P112" s="2">
        <f t="shared" si="14"/>
        <v>84.183333333333323</v>
      </c>
      <c r="Q112" s="2">
        <f t="shared" si="15"/>
        <v>102.81416666666668</v>
      </c>
      <c r="R112" s="2">
        <f t="shared" si="16"/>
        <v>98.071666666666673</v>
      </c>
      <c r="S112" s="2">
        <f t="shared" si="17"/>
        <v>81.229166666666671</v>
      </c>
      <c r="T112" s="2">
        <f t="shared" si="18"/>
        <v>79.534999999999997</v>
      </c>
    </row>
    <row r="113" spans="1:20" hidden="1">
      <c r="A113" s="5">
        <v>26664</v>
      </c>
      <c r="B113">
        <v>83.23</v>
      </c>
      <c r="C113">
        <v>100.17</v>
      </c>
      <c r="D113">
        <v>110.12</v>
      </c>
      <c r="E113">
        <v>107.81</v>
      </c>
      <c r="F113">
        <v>85.02</v>
      </c>
      <c r="G113">
        <v>111.72</v>
      </c>
      <c r="H113">
        <v>95.44</v>
      </c>
      <c r="I113">
        <v>80.25</v>
      </c>
      <c r="J113">
        <v>80.03</v>
      </c>
      <c r="L113" s="2">
        <f t="shared" si="10"/>
        <v>85.693333333333328</v>
      </c>
      <c r="M113" s="2">
        <f t="shared" si="11"/>
        <v>100.56</v>
      </c>
      <c r="N113" s="2">
        <f t="shared" si="12"/>
        <v>112.47166666666665</v>
      </c>
      <c r="O113" s="2">
        <f t="shared" si="13"/>
        <v>116.76666666666667</v>
      </c>
      <c r="P113" s="2">
        <f t="shared" si="14"/>
        <v>83.934999999999988</v>
      </c>
      <c r="Q113" s="2">
        <f t="shared" si="15"/>
        <v>101.72666666666667</v>
      </c>
      <c r="R113" s="2">
        <f t="shared" si="16"/>
        <v>98.520000000000024</v>
      </c>
      <c r="S113" s="2">
        <f t="shared" si="17"/>
        <v>81.502499999999998</v>
      </c>
      <c r="T113" s="2">
        <f t="shared" si="18"/>
        <v>79.750833333333318</v>
      </c>
    </row>
    <row r="114" spans="1:20" hidden="1">
      <c r="A114" s="5">
        <v>26695</v>
      </c>
      <c r="B114">
        <v>83.57</v>
      </c>
      <c r="C114">
        <v>100.4</v>
      </c>
      <c r="D114">
        <v>109.21</v>
      </c>
      <c r="E114">
        <v>108.3</v>
      </c>
      <c r="F114">
        <v>86.15</v>
      </c>
      <c r="G114">
        <v>111.56</v>
      </c>
      <c r="H114">
        <v>95.85</v>
      </c>
      <c r="I114">
        <v>81.510000000000005</v>
      </c>
      <c r="J114">
        <v>80.040000000000006</v>
      </c>
      <c r="L114" s="2">
        <f t="shared" si="10"/>
        <v>85.938333333333347</v>
      </c>
      <c r="M114" s="2">
        <f t="shared" si="11"/>
        <v>100.84666666666665</v>
      </c>
      <c r="N114" s="2">
        <f t="shared" si="12"/>
        <v>112.48083333333335</v>
      </c>
      <c r="O114" s="2">
        <f t="shared" si="13"/>
        <v>117.63333333333334</v>
      </c>
      <c r="P114" s="2">
        <f t="shared" si="14"/>
        <v>83.63333333333334</v>
      </c>
      <c r="Q114" s="2">
        <f t="shared" si="15"/>
        <v>100.62916666666666</v>
      </c>
      <c r="R114" s="2">
        <f t="shared" si="16"/>
        <v>98.780833333333348</v>
      </c>
      <c r="S114" s="2">
        <f t="shared" si="17"/>
        <v>81.588333333333324</v>
      </c>
      <c r="T114" s="2">
        <f t="shared" si="18"/>
        <v>80.17583333333333</v>
      </c>
    </row>
    <row r="115" spans="1:20" hidden="1">
      <c r="A115" s="5">
        <v>26723</v>
      </c>
      <c r="B115">
        <v>84.15</v>
      </c>
      <c r="C115">
        <v>99.75</v>
      </c>
      <c r="D115">
        <v>110.97</v>
      </c>
      <c r="E115">
        <v>109.91</v>
      </c>
      <c r="F115">
        <v>85.85</v>
      </c>
      <c r="G115">
        <v>108.5</v>
      </c>
      <c r="H115">
        <v>97.05</v>
      </c>
      <c r="I115">
        <v>81.099999999999994</v>
      </c>
      <c r="J115">
        <v>79.260000000000005</v>
      </c>
      <c r="L115" s="2">
        <f t="shared" si="10"/>
        <v>86.145833333333329</v>
      </c>
      <c r="M115" s="2">
        <f t="shared" si="11"/>
        <v>101.17750000000001</v>
      </c>
      <c r="N115" s="2">
        <f t="shared" si="12"/>
        <v>112.18416666666667</v>
      </c>
      <c r="O115" s="2">
        <f t="shared" si="13"/>
        <v>118.29333333333334</v>
      </c>
      <c r="P115" s="2">
        <f t="shared" si="14"/>
        <v>83.255833333333328</v>
      </c>
      <c r="Q115" s="2">
        <f t="shared" si="15"/>
        <v>99.401666666666657</v>
      </c>
      <c r="R115" s="2">
        <f t="shared" si="16"/>
        <v>98.976666666666674</v>
      </c>
      <c r="S115" s="2">
        <f t="shared" si="17"/>
        <v>81.589999999999989</v>
      </c>
      <c r="T115" s="2">
        <f t="shared" si="18"/>
        <v>80.801666666666662</v>
      </c>
    </row>
    <row r="116" spans="1:20" hidden="1">
      <c r="A116" s="5">
        <v>26754</v>
      </c>
      <c r="B116">
        <v>84.31</v>
      </c>
      <c r="C116">
        <v>99.1</v>
      </c>
      <c r="D116">
        <v>112.51</v>
      </c>
      <c r="E116">
        <v>112.98</v>
      </c>
      <c r="F116">
        <v>85.29</v>
      </c>
      <c r="G116">
        <v>104.16</v>
      </c>
      <c r="H116">
        <v>97.17</v>
      </c>
      <c r="I116">
        <v>80.97</v>
      </c>
      <c r="J116">
        <v>79.739999999999995</v>
      </c>
      <c r="L116" s="2">
        <f t="shared" si="10"/>
        <v>86.320000000000007</v>
      </c>
      <c r="M116" s="2">
        <f t="shared" si="11"/>
        <v>101.57916666666667</v>
      </c>
      <c r="N116" s="2">
        <f t="shared" si="12"/>
        <v>111.66833333333334</v>
      </c>
      <c r="O116" s="2">
        <f t="shared" si="13"/>
        <v>118.89416666666666</v>
      </c>
      <c r="P116" s="2">
        <f t="shared" si="14"/>
        <v>82.92</v>
      </c>
      <c r="Q116" s="2">
        <f t="shared" si="15"/>
        <v>98.258333333333312</v>
      </c>
      <c r="R116" s="2">
        <f t="shared" si="16"/>
        <v>99.154166666666683</v>
      </c>
      <c r="S116" s="2">
        <f t="shared" si="17"/>
        <v>82.135000000000005</v>
      </c>
      <c r="T116" s="2">
        <f t="shared" si="18"/>
        <v>81.118333333333325</v>
      </c>
    </row>
    <row r="117" spans="1:20" hidden="1">
      <c r="A117" s="5">
        <v>26784</v>
      </c>
      <c r="B117">
        <v>84.14</v>
      </c>
      <c r="C117">
        <v>99.88</v>
      </c>
      <c r="D117">
        <v>112.03</v>
      </c>
      <c r="E117">
        <v>113.03</v>
      </c>
      <c r="F117">
        <v>85.62</v>
      </c>
      <c r="G117">
        <v>102.02</v>
      </c>
      <c r="H117">
        <v>96.97</v>
      </c>
      <c r="I117">
        <v>80.69</v>
      </c>
      <c r="J117">
        <v>81.069999999999993</v>
      </c>
      <c r="L117" s="2">
        <f t="shared" si="10"/>
        <v>86.494166666666672</v>
      </c>
      <c r="M117" s="2">
        <f t="shared" si="11"/>
        <v>102.0175</v>
      </c>
      <c r="N117" s="2">
        <f t="shared" si="12"/>
        <v>111.06083333333333</v>
      </c>
      <c r="O117" s="2">
        <f t="shared" si="13"/>
        <v>119.24833333333333</v>
      </c>
      <c r="P117" s="2">
        <f t="shared" si="14"/>
        <v>82.720833333333331</v>
      </c>
      <c r="Q117" s="2">
        <f t="shared" si="15"/>
        <v>97.62833333333333</v>
      </c>
      <c r="R117" s="2">
        <f t="shared" si="16"/>
        <v>99.37833333333333</v>
      </c>
      <c r="S117" s="2">
        <f t="shared" si="17"/>
        <v>82.806666666666658</v>
      </c>
      <c r="T117" s="2">
        <f t="shared" si="18"/>
        <v>81.28083333333332</v>
      </c>
    </row>
    <row r="118" spans="1:20" hidden="1">
      <c r="A118" s="5">
        <v>26815</v>
      </c>
      <c r="B118">
        <v>84.04</v>
      </c>
      <c r="C118">
        <v>99.83</v>
      </c>
      <c r="D118">
        <v>112.91</v>
      </c>
      <c r="E118">
        <v>113.47</v>
      </c>
      <c r="F118">
        <v>86.24</v>
      </c>
      <c r="G118">
        <v>100.85</v>
      </c>
      <c r="H118">
        <v>97.24</v>
      </c>
      <c r="I118">
        <v>80.260000000000005</v>
      </c>
      <c r="J118">
        <v>80.569999999999993</v>
      </c>
      <c r="L118" s="2">
        <f t="shared" si="10"/>
        <v>86.76</v>
      </c>
      <c r="M118" s="2">
        <f t="shared" si="11"/>
        <v>102.5175</v>
      </c>
      <c r="N118" s="2">
        <f t="shared" si="12"/>
        <v>110.26666666666667</v>
      </c>
      <c r="O118" s="2">
        <f t="shared" si="13"/>
        <v>119.78749999999998</v>
      </c>
      <c r="P118" s="2">
        <f t="shared" si="14"/>
        <v>82.534999999999982</v>
      </c>
      <c r="Q118" s="2">
        <f t="shared" si="15"/>
        <v>97.023333333333326</v>
      </c>
      <c r="R118" s="2">
        <f t="shared" si="16"/>
        <v>99.693333333333342</v>
      </c>
      <c r="S118" s="2">
        <f t="shared" si="17"/>
        <v>83.569166666666661</v>
      </c>
      <c r="T118" s="2">
        <f t="shared" si="18"/>
        <v>81.36333333333333</v>
      </c>
    </row>
    <row r="119" spans="1:20" hidden="1">
      <c r="A119" s="5">
        <v>26845</v>
      </c>
      <c r="B119">
        <v>85.59</v>
      </c>
      <c r="C119">
        <v>99.61</v>
      </c>
      <c r="D119">
        <v>114.95</v>
      </c>
      <c r="E119">
        <v>119.44</v>
      </c>
      <c r="F119">
        <v>85.39</v>
      </c>
      <c r="G119">
        <v>95.57</v>
      </c>
      <c r="H119">
        <v>98.58</v>
      </c>
      <c r="I119">
        <v>81.709999999999994</v>
      </c>
      <c r="J119">
        <v>78.209999999999994</v>
      </c>
      <c r="L119" s="2">
        <f t="shared" si="10"/>
        <v>87.172500000000014</v>
      </c>
      <c r="M119" s="2">
        <f t="shared" si="11"/>
        <v>103.04833333333335</v>
      </c>
      <c r="N119" s="2">
        <f t="shared" si="12"/>
        <v>109.25999999999999</v>
      </c>
      <c r="O119" s="2">
        <f t="shared" si="13"/>
        <v>120.36750000000001</v>
      </c>
      <c r="P119" s="2">
        <f t="shared" si="14"/>
        <v>82.335833333333326</v>
      </c>
      <c r="Q119" s="2">
        <f t="shared" si="15"/>
        <v>96.501666666666665</v>
      </c>
      <c r="R119" s="2">
        <f t="shared" si="16"/>
        <v>100.04833333333333</v>
      </c>
      <c r="S119" s="2">
        <f t="shared" si="17"/>
        <v>84.417500000000004</v>
      </c>
      <c r="T119" s="2">
        <f t="shared" si="18"/>
        <v>81.539166666666674</v>
      </c>
    </row>
    <row r="120" spans="1:20" hidden="1">
      <c r="A120" s="5">
        <v>26876</v>
      </c>
      <c r="B120">
        <v>89.01</v>
      </c>
      <c r="C120">
        <v>100.05</v>
      </c>
      <c r="D120">
        <v>115.83</v>
      </c>
      <c r="E120">
        <v>127.42</v>
      </c>
      <c r="F120">
        <v>82.49</v>
      </c>
      <c r="G120">
        <v>94.01</v>
      </c>
      <c r="H120">
        <v>98.56</v>
      </c>
      <c r="I120">
        <v>83.19</v>
      </c>
      <c r="J120">
        <v>75.69</v>
      </c>
      <c r="L120" s="2">
        <f t="shared" si="10"/>
        <v>87.569166666666661</v>
      </c>
      <c r="M120" s="2">
        <f t="shared" si="11"/>
        <v>103.74083333333334</v>
      </c>
      <c r="N120" s="2">
        <f t="shared" si="12"/>
        <v>108.20083333333334</v>
      </c>
      <c r="O120" s="2">
        <f t="shared" si="13"/>
        <v>120.25</v>
      </c>
      <c r="P120" s="2">
        <f t="shared" si="14"/>
        <v>82.26166666666667</v>
      </c>
      <c r="Q120" s="2">
        <f t="shared" si="15"/>
        <v>96.318333333333342</v>
      </c>
      <c r="R120" s="2">
        <f t="shared" si="16"/>
        <v>100.22583333333334</v>
      </c>
      <c r="S120" s="2">
        <f t="shared" si="17"/>
        <v>85.05749999999999</v>
      </c>
      <c r="T120" s="2">
        <f t="shared" si="18"/>
        <v>82.02</v>
      </c>
    </row>
    <row r="121" spans="1:20" hidden="1">
      <c r="A121" s="5">
        <v>26907</v>
      </c>
      <c r="B121">
        <v>88.26</v>
      </c>
      <c r="C121">
        <v>102.26</v>
      </c>
      <c r="D121">
        <v>112.75</v>
      </c>
      <c r="E121">
        <v>124.32</v>
      </c>
      <c r="F121">
        <v>82.27</v>
      </c>
      <c r="G121">
        <v>97.25</v>
      </c>
      <c r="H121">
        <v>98.3</v>
      </c>
      <c r="I121">
        <v>81.900000000000006</v>
      </c>
      <c r="J121">
        <v>79.41</v>
      </c>
      <c r="L121" s="2">
        <f t="shared" si="10"/>
        <v>87.634166666666673</v>
      </c>
      <c r="M121" s="2">
        <f t="shared" si="11"/>
        <v>104.44916666666667</v>
      </c>
      <c r="N121" s="2">
        <f t="shared" si="12"/>
        <v>107.33749999999999</v>
      </c>
      <c r="O121" s="2">
        <f t="shared" si="13"/>
        <v>119.2475</v>
      </c>
      <c r="P121" s="2">
        <f t="shared" si="14"/>
        <v>82.438333333333333</v>
      </c>
      <c r="Q121" s="2">
        <f t="shared" si="15"/>
        <v>96.454999999999998</v>
      </c>
      <c r="R121" s="2">
        <f t="shared" si="16"/>
        <v>100.41333333333331</v>
      </c>
      <c r="S121" s="2">
        <f t="shared" si="17"/>
        <v>85.607500000000002</v>
      </c>
      <c r="T121" s="2">
        <f t="shared" si="18"/>
        <v>82.724166666666662</v>
      </c>
    </row>
    <row r="122" spans="1:20" hidden="1">
      <c r="A122" s="5">
        <v>26937</v>
      </c>
      <c r="B122">
        <v>87.35</v>
      </c>
      <c r="C122">
        <v>101.58</v>
      </c>
      <c r="D122">
        <v>112.58</v>
      </c>
      <c r="E122">
        <v>123.14</v>
      </c>
      <c r="F122">
        <v>80.89</v>
      </c>
      <c r="G122">
        <v>99.17</v>
      </c>
      <c r="H122">
        <v>101.28</v>
      </c>
      <c r="I122">
        <v>82.18</v>
      </c>
      <c r="J122">
        <v>80.39</v>
      </c>
      <c r="L122" s="2">
        <f t="shared" si="10"/>
        <v>87.737499999999997</v>
      </c>
      <c r="M122" s="2">
        <f t="shared" si="11"/>
        <v>105.03333333333335</v>
      </c>
      <c r="N122" s="2">
        <f t="shared" si="12"/>
        <v>106.87166666666667</v>
      </c>
      <c r="O122" s="2">
        <f t="shared" si="13"/>
        <v>118.31166666666667</v>
      </c>
      <c r="P122" s="2">
        <f t="shared" si="14"/>
        <v>82.650833333333324</v>
      </c>
      <c r="Q122" s="2">
        <f t="shared" si="15"/>
        <v>96.375833333333333</v>
      </c>
      <c r="R122" s="2">
        <f t="shared" si="16"/>
        <v>100.63583333333334</v>
      </c>
      <c r="S122" s="2">
        <f t="shared" si="17"/>
        <v>86.305000000000007</v>
      </c>
      <c r="T122" s="2">
        <f t="shared" si="18"/>
        <v>83.252500000000012</v>
      </c>
    </row>
    <row r="123" spans="1:20" hidden="1">
      <c r="A123" s="5">
        <v>26968</v>
      </c>
      <c r="B123">
        <v>87.73</v>
      </c>
      <c r="C123">
        <v>100.69</v>
      </c>
      <c r="D123">
        <v>113.3</v>
      </c>
      <c r="E123">
        <v>122.3</v>
      </c>
      <c r="F123">
        <v>80.3</v>
      </c>
      <c r="G123">
        <v>98.15</v>
      </c>
      <c r="H123">
        <v>104.68</v>
      </c>
      <c r="I123">
        <v>81.99</v>
      </c>
      <c r="J123">
        <v>80.14</v>
      </c>
      <c r="L123" s="2">
        <f t="shared" si="10"/>
        <v>87.827500000000001</v>
      </c>
      <c r="M123" s="2">
        <f t="shared" si="11"/>
        <v>105.70249999999999</v>
      </c>
      <c r="N123" s="2">
        <f t="shared" si="12"/>
        <v>106.4525</v>
      </c>
      <c r="O123" s="2">
        <f t="shared" si="13"/>
        <v>117.26083333333332</v>
      </c>
      <c r="P123" s="2">
        <f t="shared" si="14"/>
        <v>82.954166666666666</v>
      </c>
      <c r="Q123" s="2">
        <f t="shared" si="15"/>
        <v>96.302500000000009</v>
      </c>
      <c r="R123" s="2">
        <f t="shared" si="16"/>
        <v>100.60833333333335</v>
      </c>
      <c r="S123" s="2">
        <f t="shared" si="17"/>
        <v>87.376666666666665</v>
      </c>
      <c r="T123" s="2">
        <f t="shared" si="18"/>
        <v>83.723333333333329</v>
      </c>
    </row>
    <row r="124" spans="1:20" hidden="1">
      <c r="A124" s="5">
        <v>26998</v>
      </c>
      <c r="B124">
        <v>86.94</v>
      </c>
      <c r="C124">
        <v>103.4</v>
      </c>
      <c r="D124">
        <v>112.5</v>
      </c>
      <c r="E124">
        <v>119.08</v>
      </c>
      <c r="F124">
        <v>81.709999999999994</v>
      </c>
      <c r="G124">
        <v>97.76</v>
      </c>
      <c r="H124">
        <v>101.12</v>
      </c>
      <c r="I124">
        <v>82.28</v>
      </c>
      <c r="J124">
        <v>82.46</v>
      </c>
      <c r="L124" s="2">
        <f t="shared" si="10"/>
        <v>87.935833333333335</v>
      </c>
      <c r="M124" s="2">
        <f t="shared" si="11"/>
        <v>106.30416666666666</v>
      </c>
      <c r="N124" s="2">
        <f t="shared" si="12"/>
        <v>105.98333333333335</v>
      </c>
      <c r="O124" s="2">
        <f t="shared" si="13"/>
        <v>116.3725</v>
      </c>
      <c r="P124" s="2">
        <f t="shared" si="14"/>
        <v>83.275833333333338</v>
      </c>
      <c r="Q124" s="2">
        <f t="shared" si="15"/>
        <v>96.17</v>
      </c>
      <c r="R124" s="2">
        <f t="shared" si="16"/>
        <v>100.37166666666667</v>
      </c>
      <c r="S124" s="2">
        <f t="shared" si="17"/>
        <v>88.37833333333333</v>
      </c>
      <c r="T124" s="2">
        <f t="shared" si="18"/>
        <v>84.156666666666666</v>
      </c>
    </row>
    <row r="125" spans="1:20" hidden="1">
      <c r="A125" s="5">
        <v>27029</v>
      </c>
      <c r="B125">
        <v>86.17</v>
      </c>
      <c r="C125">
        <v>103.61</v>
      </c>
      <c r="D125">
        <v>110.23</v>
      </c>
      <c r="E125">
        <v>118.21</v>
      </c>
      <c r="F125">
        <v>81.400000000000006</v>
      </c>
      <c r="G125">
        <v>98.55</v>
      </c>
      <c r="H125">
        <v>98.57</v>
      </c>
      <c r="I125">
        <v>81.28</v>
      </c>
      <c r="J125">
        <v>85.13</v>
      </c>
      <c r="L125" s="2">
        <f t="shared" si="10"/>
        <v>88.162500000000009</v>
      </c>
      <c r="M125" s="2">
        <f t="shared" si="11"/>
        <v>106.67416666666666</v>
      </c>
      <c r="N125" s="2">
        <f t="shared" si="12"/>
        <v>105.53666666666669</v>
      </c>
      <c r="O125" s="2">
        <f t="shared" si="13"/>
        <v>115.88166666666667</v>
      </c>
      <c r="P125" s="2">
        <f t="shared" si="14"/>
        <v>83.453333333333333</v>
      </c>
      <c r="Q125" s="2">
        <f t="shared" si="15"/>
        <v>96.046666666666667</v>
      </c>
      <c r="R125" s="2">
        <f t="shared" si="16"/>
        <v>100.44583333333333</v>
      </c>
      <c r="S125" s="2">
        <f t="shared" si="17"/>
        <v>89.31583333333333</v>
      </c>
      <c r="T125" s="2">
        <f t="shared" si="18"/>
        <v>84.454166666666666</v>
      </c>
    </row>
    <row r="126" spans="1:20" hidden="1">
      <c r="A126" s="5">
        <v>27060</v>
      </c>
      <c r="B126">
        <v>86.06</v>
      </c>
      <c r="C126">
        <v>104.37</v>
      </c>
      <c r="D126">
        <v>105.65</v>
      </c>
      <c r="E126">
        <v>116.22</v>
      </c>
      <c r="F126">
        <v>81.62</v>
      </c>
      <c r="G126">
        <v>96.83</v>
      </c>
      <c r="H126">
        <v>98.2</v>
      </c>
      <c r="I126">
        <v>81.53</v>
      </c>
      <c r="J126">
        <v>87.55</v>
      </c>
      <c r="L126" s="2">
        <f t="shared" si="10"/>
        <v>88.521666666666647</v>
      </c>
      <c r="M126" s="2">
        <f t="shared" si="11"/>
        <v>107.09083333333331</v>
      </c>
      <c r="N126" s="2">
        <f t="shared" si="12"/>
        <v>105.45333333333333</v>
      </c>
      <c r="O126" s="2">
        <f t="shared" si="13"/>
        <v>115.50083333333335</v>
      </c>
      <c r="P126" s="2">
        <f t="shared" si="14"/>
        <v>83.701666666666668</v>
      </c>
      <c r="Q126" s="2">
        <f t="shared" si="15"/>
        <v>95.819166666666661</v>
      </c>
      <c r="R126" s="2">
        <f t="shared" si="16"/>
        <v>100.77166666666669</v>
      </c>
      <c r="S126" s="2">
        <f t="shared" si="17"/>
        <v>90.296666666666667</v>
      </c>
      <c r="T126" s="2">
        <f t="shared" si="18"/>
        <v>84.547499999999999</v>
      </c>
    </row>
    <row r="127" spans="1:20" hidden="1">
      <c r="A127" s="5">
        <v>27088</v>
      </c>
      <c r="B127">
        <v>86.24</v>
      </c>
      <c r="C127">
        <v>104.57</v>
      </c>
      <c r="D127">
        <v>104.78</v>
      </c>
      <c r="E127">
        <v>117.12</v>
      </c>
      <c r="F127">
        <v>81.819999999999993</v>
      </c>
      <c r="G127">
        <v>94.78</v>
      </c>
      <c r="H127">
        <v>99.18</v>
      </c>
      <c r="I127">
        <v>87.64</v>
      </c>
      <c r="J127">
        <v>83.06</v>
      </c>
      <c r="L127" s="2">
        <f t="shared" si="10"/>
        <v>88.981666666666669</v>
      </c>
      <c r="M127" s="2">
        <f t="shared" si="11"/>
        <v>107.61916666666666</v>
      </c>
      <c r="N127" s="2">
        <f t="shared" si="12"/>
        <v>105.895</v>
      </c>
      <c r="O127" s="2">
        <f t="shared" si="13"/>
        <v>115.42916666666667</v>
      </c>
      <c r="P127" s="2">
        <f t="shared" si="14"/>
        <v>83.99666666666667</v>
      </c>
      <c r="Q127" s="2">
        <f t="shared" si="15"/>
        <v>95.734999999999971</v>
      </c>
      <c r="R127" s="2">
        <f t="shared" si="16"/>
        <v>101.19999999999999</v>
      </c>
      <c r="S127" s="2">
        <f t="shared" si="17"/>
        <v>91.105833333333308</v>
      </c>
      <c r="T127" s="2">
        <f t="shared" si="18"/>
        <v>84.299166666666665</v>
      </c>
    </row>
    <row r="128" spans="1:20" hidden="1">
      <c r="A128" s="5">
        <v>27119</v>
      </c>
      <c r="B128">
        <v>86.4</v>
      </c>
      <c r="C128">
        <v>104.36</v>
      </c>
      <c r="D128">
        <v>105.22</v>
      </c>
      <c r="E128">
        <v>117.23</v>
      </c>
      <c r="F128">
        <v>82.9</v>
      </c>
      <c r="G128">
        <v>96.6</v>
      </c>
      <c r="H128">
        <v>99.86</v>
      </c>
      <c r="I128">
        <v>89.03</v>
      </c>
      <c r="J128">
        <v>81.69</v>
      </c>
      <c r="L128" s="2">
        <f t="shared" si="10"/>
        <v>89.447500000000005</v>
      </c>
      <c r="M128" s="2">
        <f t="shared" si="11"/>
        <v>108.18499999999999</v>
      </c>
      <c r="N128" s="2">
        <f t="shared" si="12"/>
        <v>106.45999999999998</v>
      </c>
      <c r="O128" s="2">
        <f t="shared" si="13"/>
        <v>115.25416666666666</v>
      </c>
      <c r="P128" s="2">
        <f t="shared" si="14"/>
        <v>84.400833333333324</v>
      </c>
      <c r="Q128" s="2">
        <f t="shared" si="15"/>
        <v>95.849166666666648</v>
      </c>
      <c r="R128" s="2">
        <f t="shared" si="16"/>
        <v>101.5475</v>
      </c>
      <c r="S128" s="2">
        <f t="shared" si="17"/>
        <v>91.501666666666665</v>
      </c>
      <c r="T128" s="2">
        <f t="shared" si="18"/>
        <v>84.335833333333326</v>
      </c>
    </row>
    <row r="129" spans="1:20" hidden="1">
      <c r="A129" s="5">
        <v>27149</v>
      </c>
      <c r="B129">
        <v>87.33</v>
      </c>
      <c r="C129">
        <v>105.88</v>
      </c>
      <c r="D129">
        <v>102.5</v>
      </c>
      <c r="E129">
        <v>119.5</v>
      </c>
      <c r="F129">
        <v>83.39</v>
      </c>
      <c r="G129">
        <v>94.76</v>
      </c>
      <c r="H129">
        <v>100.75</v>
      </c>
      <c r="I129">
        <v>89.84</v>
      </c>
      <c r="J129">
        <v>82.06</v>
      </c>
      <c r="L129" s="2">
        <f t="shared" si="10"/>
        <v>89.872500000000002</v>
      </c>
      <c r="M129" s="2">
        <f t="shared" si="11"/>
        <v>108.72333333333331</v>
      </c>
      <c r="N129" s="2">
        <f t="shared" si="12"/>
        <v>107.10833333333331</v>
      </c>
      <c r="O129" s="2">
        <f t="shared" si="13"/>
        <v>115.00166666666667</v>
      </c>
      <c r="P129" s="2">
        <f t="shared" si="14"/>
        <v>84.837499999999991</v>
      </c>
      <c r="Q129" s="2">
        <f t="shared" si="15"/>
        <v>95.761666666666656</v>
      </c>
      <c r="R129" s="2">
        <f t="shared" si="16"/>
        <v>101.95833333333333</v>
      </c>
      <c r="S129" s="2">
        <f t="shared" si="17"/>
        <v>91.958333333333329</v>
      </c>
      <c r="T129" s="2">
        <f t="shared" si="18"/>
        <v>84.453333333333333</v>
      </c>
    </row>
    <row r="130" spans="1:20" hidden="1">
      <c r="A130" s="5">
        <v>27180</v>
      </c>
      <c r="B130">
        <v>88.99</v>
      </c>
      <c r="C130">
        <v>106.2</v>
      </c>
      <c r="D130">
        <v>100.83</v>
      </c>
      <c r="E130">
        <v>120.43</v>
      </c>
      <c r="F130">
        <v>83.85</v>
      </c>
      <c r="G130">
        <v>94.59</v>
      </c>
      <c r="H130">
        <v>101.5</v>
      </c>
      <c r="I130">
        <v>90.44</v>
      </c>
      <c r="J130">
        <v>82.68</v>
      </c>
      <c r="L130" s="2">
        <f t="shared" si="10"/>
        <v>90.138333333333335</v>
      </c>
      <c r="M130" s="2">
        <f t="shared" si="11"/>
        <v>109.20833333333333</v>
      </c>
      <c r="N130" s="2">
        <f t="shared" si="12"/>
        <v>108.09916666666668</v>
      </c>
      <c r="O130" s="2">
        <f t="shared" si="13"/>
        <v>114.39833333333333</v>
      </c>
      <c r="P130" s="2">
        <f t="shared" si="14"/>
        <v>85.243333333333325</v>
      </c>
      <c r="Q130" s="2">
        <f t="shared" si="15"/>
        <v>95.94</v>
      </c>
      <c r="R130" s="2">
        <f t="shared" si="16"/>
        <v>102.24583333333334</v>
      </c>
      <c r="S130" s="2">
        <f t="shared" si="17"/>
        <v>92.317499999999995</v>
      </c>
      <c r="T130" s="2">
        <f t="shared" si="18"/>
        <v>84.601666666666674</v>
      </c>
    </row>
    <row r="131" spans="1:20" hidden="1">
      <c r="A131" s="5">
        <v>27210</v>
      </c>
      <c r="B131">
        <v>90.35</v>
      </c>
      <c r="C131">
        <v>107.92</v>
      </c>
      <c r="D131">
        <v>102.24</v>
      </c>
      <c r="E131">
        <v>118.03</v>
      </c>
      <c r="F131">
        <v>84.5</v>
      </c>
      <c r="G131">
        <v>93.37</v>
      </c>
      <c r="H131">
        <v>100.71</v>
      </c>
      <c r="I131">
        <v>89.39</v>
      </c>
      <c r="J131">
        <v>83.98</v>
      </c>
      <c r="L131" s="2">
        <f t="shared" si="10"/>
        <v>90.241666666666674</v>
      </c>
      <c r="M131" s="2">
        <f t="shared" si="11"/>
        <v>109.64250000000003</v>
      </c>
      <c r="N131" s="2">
        <f t="shared" si="12"/>
        <v>109.50416666666668</v>
      </c>
      <c r="O131" s="2">
        <f t="shared" si="13"/>
        <v>113.68833333333333</v>
      </c>
      <c r="P131" s="2">
        <f t="shared" si="14"/>
        <v>85.426666666666662</v>
      </c>
      <c r="Q131" s="2">
        <f t="shared" si="15"/>
        <v>96.119166666666658</v>
      </c>
      <c r="R131" s="2">
        <f t="shared" si="16"/>
        <v>102.43416666666667</v>
      </c>
      <c r="S131" s="2">
        <f t="shared" si="17"/>
        <v>92.523333333333326</v>
      </c>
      <c r="T131" s="2">
        <f t="shared" si="18"/>
        <v>84.693333333333328</v>
      </c>
    </row>
    <row r="132" spans="1:20" hidden="1">
      <c r="A132" s="5">
        <v>27241</v>
      </c>
      <c r="B132">
        <v>89.79</v>
      </c>
      <c r="C132">
        <v>108.55</v>
      </c>
      <c r="D132">
        <v>105.47</v>
      </c>
      <c r="E132">
        <v>115.39</v>
      </c>
      <c r="F132">
        <v>84.61</v>
      </c>
      <c r="G132">
        <v>95.65</v>
      </c>
      <c r="H132">
        <v>100.81</v>
      </c>
      <c r="I132">
        <v>89.79</v>
      </c>
      <c r="J132">
        <v>84.14</v>
      </c>
      <c r="L132" s="2">
        <f t="shared" si="10"/>
        <v>90.27833333333335</v>
      </c>
      <c r="M132" s="2">
        <f t="shared" si="11"/>
        <v>109.94333333333334</v>
      </c>
      <c r="N132" s="2">
        <f t="shared" si="12"/>
        <v>110.90000000000002</v>
      </c>
      <c r="O132" s="2">
        <f t="shared" si="13"/>
        <v>113.21833333333335</v>
      </c>
      <c r="P132" s="2">
        <f t="shared" si="14"/>
        <v>85.395833333333329</v>
      </c>
      <c r="Q132" s="2">
        <f t="shared" si="15"/>
        <v>96.404166666666654</v>
      </c>
      <c r="R132" s="2">
        <f t="shared" si="16"/>
        <v>102.61416666666666</v>
      </c>
      <c r="S132" s="2">
        <f t="shared" si="17"/>
        <v>92.882499999999993</v>
      </c>
      <c r="T132" s="2">
        <f t="shared" si="18"/>
        <v>84.641666666666666</v>
      </c>
    </row>
    <row r="133" spans="1:20" hidden="1">
      <c r="A133" s="5">
        <v>27272</v>
      </c>
      <c r="B133">
        <v>89.5</v>
      </c>
      <c r="C133">
        <v>109.27</v>
      </c>
      <c r="D133">
        <v>107.16</v>
      </c>
      <c r="E133">
        <v>113.09</v>
      </c>
      <c r="F133">
        <v>84.82</v>
      </c>
      <c r="G133">
        <v>96.3</v>
      </c>
      <c r="H133">
        <v>100.97</v>
      </c>
      <c r="I133">
        <v>90.27</v>
      </c>
      <c r="J133">
        <v>85.75</v>
      </c>
      <c r="L133" s="2">
        <f t="shared" si="10"/>
        <v>90.342500000000015</v>
      </c>
      <c r="M133" s="2">
        <f t="shared" si="11"/>
        <v>110.31916666666667</v>
      </c>
      <c r="N133" s="2">
        <f t="shared" si="12"/>
        <v>111.88333333333333</v>
      </c>
      <c r="O133" s="2">
        <f t="shared" si="13"/>
        <v>112.76500000000003</v>
      </c>
      <c r="P133" s="2">
        <f t="shared" si="14"/>
        <v>85.180833333333325</v>
      </c>
      <c r="Q133" s="2">
        <f t="shared" si="15"/>
        <v>96.543333333333308</v>
      </c>
      <c r="R133" s="2">
        <f t="shared" si="16"/>
        <v>102.645</v>
      </c>
      <c r="S133" s="2">
        <f t="shared" si="17"/>
        <v>93.125</v>
      </c>
      <c r="T133" s="2">
        <f t="shared" si="18"/>
        <v>84.763333333333335</v>
      </c>
    </row>
    <row r="134" spans="1:20" hidden="1">
      <c r="A134" s="5">
        <v>27302</v>
      </c>
      <c r="B134">
        <v>88.43</v>
      </c>
      <c r="C134">
        <v>109.61</v>
      </c>
      <c r="D134">
        <v>107.55</v>
      </c>
      <c r="E134">
        <v>110.53</v>
      </c>
      <c r="F134">
        <v>84.53</v>
      </c>
      <c r="G134">
        <v>98.29</v>
      </c>
      <c r="H134">
        <v>100.95</v>
      </c>
      <c r="I134">
        <v>95.04</v>
      </c>
      <c r="J134">
        <v>86.04</v>
      </c>
      <c r="L134" s="2">
        <f t="shared" si="10"/>
        <v>90.379166666666663</v>
      </c>
      <c r="M134" s="2">
        <f t="shared" si="11"/>
        <v>110.71250000000002</v>
      </c>
      <c r="N134" s="2">
        <f t="shared" si="12"/>
        <v>112.70083333333334</v>
      </c>
      <c r="O134" s="2">
        <f t="shared" si="13"/>
        <v>112.29083333333335</v>
      </c>
      <c r="P134" s="2">
        <f t="shared" si="14"/>
        <v>84.855833333333322</v>
      </c>
      <c r="Q134" s="2">
        <f t="shared" si="15"/>
        <v>96.614999999999995</v>
      </c>
      <c r="R134" s="2">
        <f t="shared" si="16"/>
        <v>102.69833333333334</v>
      </c>
      <c r="S134" s="2">
        <f t="shared" si="17"/>
        <v>93.345833333333346</v>
      </c>
      <c r="T134" s="2">
        <f t="shared" si="18"/>
        <v>84.927499999999995</v>
      </c>
    </row>
    <row r="135" spans="1:20" hidden="1">
      <c r="A135" s="5">
        <v>27333</v>
      </c>
      <c r="B135">
        <v>89.03</v>
      </c>
      <c r="C135">
        <v>107.91</v>
      </c>
      <c r="D135">
        <v>107.67</v>
      </c>
      <c r="E135">
        <v>111.64</v>
      </c>
      <c r="F135">
        <v>84.16</v>
      </c>
      <c r="G135">
        <v>96.56</v>
      </c>
      <c r="H135">
        <v>101.84</v>
      </c>
      <c r="I135">
        <v>94.01</v>
      </c>
      <c r="J135">
        <v>85.34</v>
      </c>
      <c r="L135" s="2">
        <f t="shared" ref="L135:L197" si="19">AVERAGE(B135:B146)</f>
        <v>90.439166666666665</v>
      </c>
      <c r="M135" s="2">
        <f t="shared" si="11"/>
        <v>111.10333333333334</v>
      </c>
      <c r="N135" s="2">
        <f t="shared" si="12"/>
        <v>113.39666666666666</v>
      </c>
      <c r="O135" s="2">
        <f t="shared" si="13"/>
        <v>111.97333333333334</v>
      </c>
      <c r="P135" s="2">
        <f t="shared" si="14"/>
        <v>84.509166666666658</v>
      </c>
      <c r="Q135" s="2">
        <f t="shared" si="15"/>
        <v>96.568333333333328</v>
      </c>
      <c r="R135" s="2">
        <f t="shared" si="16"/>
        <v>102.77083333333333</v>
      </c>
      <c r="S135" s="2">
        <f t="shared" si="17"/>
        <v>93.151666666666685</v>
      </c>
      <c r="T135" s="2">
        <f t="shared" si="18"/>
        <v>85.135000000000005</v>
      </c>
    </row>
    <row r="136" spans="1:20" hidden="1">
      <c r="A136" s="5">
        <v>27363</v>
      </c>
      <c r="B136">
        <v>89.66</v>
      </c>
      <c r="C136">
        <v>107.84</v>
      </c>
      <c r="D136">
        <v>107.14</v>
      </c>
      <c r="E136">
        <v>113.19</v>
      </c>
      <c r="F136">
        <v>83.84</v>
      </c>
      <c r="G136">
        <v>96.28</v>
      </c>
      <c r="H136">
        <v>102.01</v>
      </c>
      <c r="I136">
        <v>93.53</v>
      </c>
      <c r="J136">
        <v>86.03</v>
      </c>
      <c r="L136" s="2">
        <f t="shared" si="19"/>
        <v>90.450833333333321</v>
      </c>
      <c r="M136" s="2">
        <f t="shared" si="11"/>
        <v>111.63166666666666</v>
      </c>
      <c r="N136" s="2">
        <f t="shared" si="12"/>
        <v>114.2025</v>
      </c>
      <c r="O136" s="2">
        <f t="shared" si="13"/>
        <v>111.59499999999998</v>
      </c>
      <c r="P136" s="2">
        <f t="shared" si="14"/>
        <v>84.102499999999992</v>
      </c>
      <c r="Q136" s="2">
        <f t="shared" si="15"/>
        <v>96.610833333333304</v>
      </c>
      <c r="R136" s="2">
        <f t="shared" si="16"/>
        <v>102.83666666666666</v>
      </c>
      <c r="S136" s="2">
        <f t="shared" si="17"/>
        <v>92.975000000000009</v>
      </c>
      <c r="T136" s="2">
        <f t="shared" si="18"/>
        <v>85.296666666666667</v>
      </c>
    </row>
    <row r="137" spans="1:20" hidden="1">
      <c r="A137" s="5">
        <v>27394</v>
      </c>
      <c r="B137">
        <v>90.48</v>
      </c>
      <c r="C137">
        <v>108.61</v>
      </c>
      <c r="D137">
        <v>109.23</v>
      </c>
      <c r="E137">
        <v>113.64</v>
      </c>
      <c r="F137">
        <v>84.38</v>
      </c>
      <c r="G137">
        <v>95.82</v>
      </c>
      <c r="H137">
        <v>102.48</v>
      </c>
      <c r="I137">
        <v>93.05</v>
      </c>
      <c r="J137">
        <v>86.25</v>
      </c>
      <c r="L137" s="2">
        <f t="shared" si="19"/>
        <v>90.387500000000003</v>
      </c>
      <c r="M137" s="2">
        <f t="shared" si="11"/>
        <v>112.22000000000001</v>
      </c>
      <c r="N137" s="2">
        <f t="shared" si="12"/>
        <v>115.05916666666667</v>
      </c>
      <c r="O137" s="2">
        <f t="shared" si="13"/>
        <v>111.04749999999997</v>
      </c>
      <c r="P137" s="2">
        <f t="shared" si="14"/>
        <v>83.763333333333321</v>
      </c>
      <c r="Q137" s="2">
        <f t="shared" si="15"/>
        <v>96.742499999999993</v>
      </c>
      <c r="R137" s="2">
        <f t="shared" si="16"/>
        <v>102.86333333333334</v>
      </c>
      <c r="S137" s="2">
        <f t="shared" si="17"/>
        <v>92.960833333333326</v>
      </c>
      <c r="T137" s="2">
        <f t="shared" si="18"/>
        <v>85.394166666666663</v>
      </c>
    </row>
    <row r="138" spans="1:20" hidden="1">
      <c r="A138" s="5">
        <v>27425</v>
      </c>
      <c r="B138">
        <v>91.58</v>
      </c>
      <c r="C138">
        <v>110.71</v>
      </c>
      <c r="D138">
        <v>110.95</v>
      </c>
      <c r="E138">
        <v>115.36</v>
      </c>
      <c r="F138">
        <v>85.16</v>
      </c>
      <c r="G138">
        <v>95.82</v>
      </c>
      <c r="H138">
        <v>103.34</v>
      </c>
      <c r="I138">
        <v>91.24</v>
      </c>
      <c r="J138">
        <v>84.57</v>
      </c>
      <c r="L138" s="2">
        <f t="shared" si="19"/>
        <v>90.25333333333333</v>
      </c>
      <c r="M138" s="2">
        <f t="shared" si="11"/>
        <v>112.83583333333333</v>
      </c>
      <c r="N138" s="2">
        <f t="shared" si="12"/>
        <v>115.72666666666667</v>
      </c>
      <c r="O138" s="2">
        <f t="shared" si="13"/>
        <v>110.38499999999999</v>
      </c>
      <c r="P138" s="2">
        <f t="shared" si="14"/>
        <v>83.449999999999989</v>
      </c>
      <c r="Q138" s="2">
        <f t="shared" si="15"/>
        <v>96.957499999999996</v>
      </c>
      <c r="R138" s="2">
        <f t="shared" si="16"/>
        <v>102.80666666666667</v>
      </c>
      <c r="S138" s="2">
        <f t="shared" si="17"/>
        <v>93.05</v>
      </c>
      <c r="T138" s="2">
        <f t="shared" si="18"/>
        <v>85.577500000000001</v>
      </c>
    </row>
    <row r="139" spans="1:20" hidden="1">
      <c r="A139" s="5">
        <v>27453</v>
      </c>
      <c r="B139">
        <v>91.83</v>
      </c>
      <c r="C139">
        <v>111.36</v>
      </c>
      <c r="D139">
        <v>111.56</v>
      </c>
      <c r="E139">
        <v>115.02</v>
      </c>
      <c r="F139">
        <v>86.67</v>
      </c>
      <c r="G139">
        <v>96.15</v>
      </c>
      <c r="H139">
        <v>103.35</v>
      </c>
      <c r="I139">
        <v>92.39</v>
      </c>
      <c r="J139">
        <v>83.5</v>
      </c>
      <c r="L139" s="2">
        <f t="shared" si="19"/>
        <v>90.105833333333337</v>
      </c>
      <c r="M139" s="2">
        <f t="shared" si="11"/>
        <v>113.41083333333331</v>
      </c>
      <c r="N139" s="2">
        <f t="shared" si="12"/>
        <v>116.20083333333334</v>
      </c>
      <c r="O139" s="2">
        <f t="shared" si="13"/>
        <v>109.63083333333334</v>
      </c>
      <c r="P139" s="2">
        <f t="shared" si="14"/>
        <v>83.189166666666651</v>
      </c>
      <c r="Q139" s="2">
        <f t="shared" si="15"/>
        <v>96.9375</v>
      </c>
      <c r="R139" s="2">
        <f t="shared" si="16"/>
        <v>102.70083333333334</v>
      </c>
      <c r="S139" s="2">
        <f t="shared" si="17"/>
        <v>93.716666666666683</v>
      </c>
      <c r="T139" s="2">
        <f t="shared" si="18"/>
        <v>85.897500000000022</v>
      </c>
    </row>
    <row r="140" spans="1:20" hidden="1">
      <c r="A140" s="5">
        <v>27484</v>
      </c>
      <c r="B140">
        <v>91.5</v>
      </c>
      <c r="C140">
        <v>110.82</v>
      </c>
      <c r="D140">
        <v>113</v>
      </c>
      <c r="E140">
        <v>114.2</v>
      </c>
      <c r="F140">
        <v>88.14</v>
      </c>
      <c r="G140">
        <v>95.55</v>
      </c>
      <c r="H140">
        <v>104.79</v>
      </c>
      <c r="I140">
        <v>94.51</v>
      </c>
      <c r="J140">
        <v>83.1</v>
      </c>
      <c r="L140" s="2">
        <f t="shared" si="19"/>
        <v>90.008333333333326</v>
      </c>
      <c r="M140" s="2">
        <f t="shared" si="11"/>
        <v>114.02666666666666</v>
      </c>
      <c r="N140" s="2">
        <f t="shared" si="12"/>
        <v>116.73666666666668</v>
      </c>
      <c r="O140" s="2">
        <f t="shared" si="13"/>
        <v>109.1425</v>
      </c>
      <c r="P140" s="2">
        <f t="shared" si="14"/>
        <v>82.930833333333339</v>
      </c>
      <c r="Q140" s="2">
        <f t="shared" si="15"/>
        <v>96.3</v>
      </c>
      <c r="R140" s="2">
        <f t="shared" si="16"/>
        <v>102.63999999999999</v>
      </c>
      <c r="S140" s="2">
        <f t="shared" si="17"/>
        <v>94.194166666666661</v>
      </c>
      <c r="T140" s="2">
        <f t="shared" si="18"/>
        <v>85.796666666666667</v>
      </c>
    </row>
    <row r="141" spans="1:20" hidden="1">
      <c r="A141" s="5">
        <v>27514</v>
      </c>
      <c r="B141">
        <v>90.52</v>
      </c>
      <c r="C141">
        <v>111.7</v>
      </c>
      <c r="D141">
        <v>114.39</v>
      </c>
      <c r="E141">
        <v>112.26</v>
      </c>
      <c r="F141">
        <v>88.26</v>
      </c>
      <c r="G141">
        <v>96.9</v>
      </c>
      <c r="H141">
        <v>104.2</v>
      </c>
      <c r="I141">
        <v>94.15</v>
      </c>
      <c r="J141">
        <v>83.84</v>
      </c>
      <c r="L141" s="2">
        <f t="shared" si="19"/>
        <v>90.015833333333333</v>
      </c>
      <c r="M141" s="2">
        <f t="shared" si="11"/>
        <v>114.80416666666666</v>
      </c>
      <c r="N141" s="2">
        <f t="shared" si="12"/>
        <v>116.99166666666666</v>
      </c>
      <c r="O141" s="2">
        <f t="shared" si="13"/>
        <v>108.85833333333333</v>
      </c>
      <c r="P141" s="2">
        <f t="shared" si="14"/>
        <v>82.534999999999997</v>
      </c>
      <c r="Q141" s="2">
        <f t="shared" si="15"/>
        <v>95.375833333333347</v>
      </c>
      <c r="R141" s="2">
        <f t="shared" si="16"/>
        <v>102.4875</v>
      </c>
      <c r="S141" s="2">
        <f t="shared" si="17"/>
        <v>94.440000000000012</v>
      </c>
      <c r="T141" s="2">
        <f t="shared" si="18"/>
        <v>85.75333333333333</v>
      </c>
    </row>
    <row r="142" spans="1:20" hidden="1">
      <c r="A142" s="5">
        <v>27545</v>
      </c>
      <c r="B142">
        <v>90.23</v>
      </c>
      <c r="C142">
        <v>111.41</v>
      </c>
      <c r="D142">
        <v>117.69</v>
      </c>
      <c r="E142">
        <v>111.91</v>
      </c>
      <c r="F142">
        <v>86.05</v>
      </c>
      <c r="G142">
        <v>96.74</v>
      </c>
      <c r="H142">
        <v>103.76</v>
      </c>
      <c r="I142">
        <v>92.91</v>
      </c>
      <c r="J142">
        <v>83.78</v>
      </c>
      <c r="L142" s="2">
        <f t="shared" si="19"/>
        <v>90.18</v>
      </c>
      <c r="M142" s="2">
        <f t="shared" si="11"/>
        <v>115.53416666666668</v>
      </c>
      <c r="N142" s="2">
        <f t="shared" si="12"/>
        <v>117.11</v>
      </c>
      <c r="O142" s="2">
        <f t="shared" si="13"/>
        <v>108.86416666666666</v>
      </c>
      <c r="P142" s="2">
        <f t="shared" si="14"/>
        <v>81.976666666666674</v>
      </c>
      <c r="Q142" s="2">
        <f t="shared" si="15"/>
        <v>94.023333333333326</v>
      </c>
      <c r="R142" s="2">
        <f t="shared" si="16"/>
        <v>102.54833333333333</v>
      </c>
      <c r="S142" s="2">
        <f t="shared" si="17"/>
        <v>94.418333333333351</v>
      </c>
      <c r="T142" s="2">
        <f t="shared" si="18"/>
        <v>85.768333333333331</v>
      </c>
    </row>
    <row r="143" spans="1:20" hidden="1">
      <c r="A143" s="5">
        <v>27575</v>
      </c>
      <c r="B143">
        <v>90.79</v>
      </c>
      <c r="C143">
        <v>111.53</v>
      </c>
      <c r="D143">
        <v>118.99</v>
      </c>
      <c r="E143">
        <v>112.39</v>
      </c>
      <c r="F143">
        <v>84.13</v>
      </c>
      <c r="G143">
        <v>96.79</v>
      </c>
      <c r="H143">
        <v>102.87</v>
      </c>
      <c r="I143">
        <v>93.7</v>
      </c>
      <c r="J143">
        <v>83.36</v>
      </c>
      <c r="L143" s="2">
        <f t="shared" si="19"/>
        <v>90.280833333333348</v>
      </c>
      <c r="M143" s="2">
        <f t="shared" si="11"/>
        <v>116.2325</v>
      </c>
      <c r="N143" s="2">
        <f t="shared" si="12"/>
        <v>116.88583333333332</v>
      </c>
      <c r="O143" s="2">
        <f t="shared" si="13"/>
        <v>108.75833333333334</v>
      </c>
      <c r="P143" s="2">
        <f t="shared" si="14"/>
        <v>81.564166666666679</v>
      </c>
      <c r="Q143" s="2">
        <f t="shared" si="15"/>
        <v>92.984999999999999</v>
      </c>
      <c r="R143" s="2">
        <f t="shared" si="16"/>
        <v>102.56583333333333</v>
      </c>
      <c r="S143" s="2">
        <f t="shared" si="17"/>
        <v>94.285000000000011</v>
      </c>
      <c r="T143" s="2">
        <f t="shared" si="18"/>
        <v>86.046666666666667</v>
      </c>
    </row>
    <row r="144" spans="1:20" hidden="1">
      <c r="A144" s="5">
        <v>27606</v>
      </c>
      <c r="B144">
        <v>90.56</v>
      </c>
      <c r="C144">
        <v>113.06</v>
      </c>
      <c r="D144">
        <v>117.27</v>
      </c>
      <c r="E144">
        <v>109.95</v>
      </c>
      <c r="F144">
        <v>82.03</v>
      </c>
      <c r="G144">
        <v>97.32</v>
      </c>
      <c r="H144">
        <v>101.18</v>
      </c>
      <c r="I144">
        <v>92.7</v>
      </c>
      <c r="J144">
        <v>85.6</v>
      </c>
      <c r="L144" s="2">
        <f t="shared" si="19"/>
        <v>90.39</v>
      </c>
      <c r="M144" s="2">
        <f t="shared" si="11"/>
        <v>116.89583333333333</v>
      </c>
      <c r="N144" s="2">
        <f t="shared" si="12"/>
        <v>116.54333333333334</v>
      </c>
      <c r="O144" s="2">
        <f t="shared" si="13"/>
        <v>108.58166666666666</v>
      </c>
      <c r="P144" s="2">
        <f t="shared" si="14"/>
        <v>81.221666666666664</v>
      </c>
      <c r="Q144" s="2">
        <f t="shared" si="15"/>
        <v>92.08</v>
      </c>
      <c r="R144" s="2">
        <f t="shared" si="16"/>
        <v>102.62583333333333</v>
      </c>
      <c r="S144" s="2">
        <f t="shared" si="17"/>
        <v>93.855833333333337</v>
      </c>
      <c r="T144" s="2">
        <f t="shared" si="18"/>
        <v>86.305833333333325</v>
      </c>
    </row>
    <row r="145" spans="1:20" hidden="1">
      <c r="A145" s="5">
        <v>27637</v>
      </c>
      <c r="B145">
        <v>89.94</v>
      </c>
      <c r="C145">
        <v>113.99</v>
      </c>
      <c r="D145">
        <v>116.97</v>
      </c>
      <c r="E145">
        <v>107.4</v>
      </c>
      <c r="F145">
        <v>80.92</v>
      </c>
      <c r="G145">
        <v>97.16</v>
      </c>
      <c r="H145">
        <v>101.61</v>
      </c>
      <c r="I145">
        <v>92.92</v>
      </c>
      <c r="J145">
        <v>87.72</v>
      </c>
      <c r="L145" s="2">
        <f t="shared" si="19"/>
        <v>90.532500000000013</v>
      </c>
      <c r="M145" s="2">
        <f t="shared" si="11"/>
        <v>117.63499999999999</v>
      </c>
      <c r="N145" s="2">
        <f t="shared" si="12"/>
        <v>116.15666666666668</v>
      </c>
      <c r="O145" s="2">
        <f t="shared" si="13"/>
        <v>108.55499999999999</v>
      </c>
      <c r="P145" s="2">
        <f t="shared" si="14"/>
        <v>81.081666666666663</v>
      </c>
      <c r="Q145" s="2">
        <f t="shared" si="15"/>
        <v>91.269166666666663</v>
      </c>
      <c r="R145" s="2">
        <f t="shared" si="16"/>
        <v>102.78749999999998</v>
      </c>
      <c r="S145" s="2">
        <f t="shared" si="17"/>
        <v>93.428333333333327</v>
      </c>
      <c r="T145" s="2">
        <f t="shared" si="18"/>
        <v>86.388333333333321</v>
      </c>
    </row>
    <row r="146" spans="1:20" hidden="1">
      <c r="A146" s="5">
        <v>27667</v>
      </c>
      <c r="B146">
        <v>89.15</v>
      </c>
      <c r="C146">
        <v>114.3</v>
      </c>
      <c r="D146">
        <v>115.9</v>
      </c>
      <c r="E146">
        <v>106.72</v>
      </c>
      <c r="F146">
        <v>80.37</v>
      </c>
      <c r="G146">
        <v>97.73</v>
      </c>
      <c r="H146">
        <v>101.82</v>
      </c>
      <c r="I146">
        <v>92.71</v>
      </c>
      <c r="J146">
        <v>88.53</v>
      </c>
      <c r="L146" s="2">
        <f t="shared" si="19"/>
        <v>90.865000000000009</v>
      </c>
      <c r="M146" s="2">
        <f t="shared" si="11"/>
        <v>118.29</v>
      </c>
      <c r="N146" s="2">
        <f t="shared" si="12"/>
        <v>115.50000000000001</v>
      </c>
      <c r="O146" s="2">
        <f t="shared" si="13"/>
        <v>108.84833333333336</v>
      </c>
      <c r="P146" s="2">
        <f t="shared" si="14"/>
        <v>80.978333333333353</v>
      </c>
      <c r="Q146" s="2">
        <f t="shared" si="15"/>
        <v>90.482500000000002</v>
      </c>
      <c r="R146" s="2">
        <f t="shared" si="16"/>
        <v>103.05916666666667</v>
      </c>
      <c r="S146" s="2">
        <f t="shared" si="17"/>
        <v>93.21</v>
      </c>
      <c r="T146" s="2">
        <f t="shared" si="18"/>
        <v>86.269166666666663</v>
      </c>
    </row>
    <row r="147" spans="1:20" hidden="1">
      <c r="A147" s="5">
        <v>27698</v>
      </c>
      <c r="B147">
        <v>89.17</v>
      </c>
      <c r="C147">
        <v>114.25</v>
      </c>
      <c r="D147">
        <v>117.34</v>
      </c>
      <c r="E147">
        <v>107.1</v>
      </c>
      <c r="F147">
        <v>79.28</v>
      </c>
      <c r="G147">
        <v>97.07</v>
      </c>
      <c r="H147">
        <v>102.63</v>
      </c>
      <c r="I147">
        <v>91.89</v>
      </c>
      <c r="J147">
        <v>87.28</v>
      </c>
      <c r="L147" s="2">
        <f t="shared" si="19"/>
        <v>91.275833333333324</v>
      </c>
      <c r="M147" s="2">
        <f t="shared" si="11"/>
        <v>118.87666666666665</v>
      </c>
      <c r="N147" s="2">
        <f t="shared" si="12"/>
        <v>115.00750000000001</v>
      </c>
      <c r="O147" s="2">
        <f t="shared" si="13"/>
        <v>109.22500000000001</v>
      </c>
      <c r="P147" s="2">
        <f t="shared" si="14"/>
        <v>80.77000000000001</v>
      </c>
      <c r="Q147" s="2">
        <f t="shared" si="15"/>
        <v>89.622500000000002</v>
      </c>
      <c r="R147" s="2">
        <f t="shared" si="16"/>
        <v>103.53166666666665</v>
      </c>
      <c r="S147" s="2">
        <f t="shared" si="17"/>
        <v>93.057500000000005</v>
      </c>
      <c r="T147" s="2">
        <f t="shared" si="18"/>
        <v>86.166666666666671</v>
      </c>
    </row>
    <row r="148" spans="1:20" hidden="1">
      <c r="A148" s="5">
        <v>27728</v>
      </c>
      <c r="B148">
        <v>88.9</v>
      </c>
      <c r="C148">
        <v>114.9</v>
      </c>
      <c r="D148">
        <v>117.42</v>
      </c>
      <c r="E148">
        <v>106.62</v>
      </c>
      <c r="F148">
        <v>79.77</v>
      </c>
      <c r="G148">
        <v>97.86</v>
      </c>
      <c r="H148">
        <v>102.33</v>
      </c>
      <c r="I148">
        <v>93.36</v>
      </c>
      <c r="J148">
        <v>87.2</v>
      </c>
      <c r="L148" s="2">
        <f t="shared" si="19"/>
        <v>91.770833333333329</v>
      </c>
      <c r="M148" s="2">
        <f t="shared" si="11"/>
        <v>119.50333333333332</v>
      </c>
      <c r="N148" s="2">
        <f t="shared" si="12"/>
        <v>114.25083333333333</v>
      </c>
      <c r="O148" s="2">
        <f t="shared" si="13"/>
        <v>109.74166666666666</v>
      </c>
      <c r="P148" s="2">
        <f t="shared" si="14"/>
        <v>80.435833333333321</v>
      </c>
      <c r="Q148" s="2">
        <f t="shared" si="15"/>
        <v>88.85333333333331</v>
      </c>
      <c r="R148" s="2">
        <f t="shared" si="16"/>
        <v>104.15666666666668</v>
      </c>
      <c r="S148" s="2">
        <f t="shared" si="17"/>
        <v>93.02583333333331</v>
      </c>
      <c r="T148" s="2">
        <f t="shared" si="18"/>
        <v>86.174999999999997</v>
      </c>
    </row>
    <row r="149" spans="1:20" hidden="1">
      <c r="A149" s="5">
        <v>27759</v>
      </c>
      <c r="B149">
        <v>88.87</v>
      </c>
      <c r="C149">
        <v>116</v>
      </c>
      <c r="D149">
        <v>117.24</v>
      </c>
      <c r="E149">
        <v>105.69</v>
      </c>
      <c r="F149">
        <v>80.62</v>
      </c>
      <c r="G149">
        <v>98.4</v>
      </c>
      <c r="H149">
        <v>101.8</v>
      </c>
      <c r="I149">
        <v>94.12</v>
      </c>
      <c r="J149">
        <v>88.45</v>
      </c>
      <c r="L149" s="2">
        <f t="shared" si="19"/>
        <v>92.295000000000016</v>
      </c>
      <c r="M149" s="2">
        <f t="shared" si="11"/>
        <v>120.10249999999998</v>
      </c>
      <c r="N149" s="2">
        <f t="shared" si="12"/>
        <v>113.46999999999998</v>
      </c>
      <c r="O149" s="2">
        <f t="shared" si="13"/>
        <v>110.34749999999998</v>
      </c>
      <c r="P149" s="2">
        <f t="shared" si="14"/>
        <v>80.096666666666664</v>
      </c>
      <c r="Q149" s="2">
        <f t="shared" si="15"/>
        <v>88.001666666666665</v>
      </c>
      <c r="R149" s="2">
        <f t="shared" si="16"/>
        <v>104.85583333333335</v>
      </c>
      <c r="S149" s="2">
        <f t="shared" si="17"/>
        <v>92.929999999999993</v>
      </c>
      <c r="T149" s="2">
        <f t="shared" si="18"/>
        <v>86.248333333333335</v>
      </c>
    </row>
    <row r="150" spans="1:20" hidden="1">
      <c r="A150" s="5">
        <v>27790</v>
      </c>
      <c r="B150">
        <v>89.81</v>
      </c>
      <c r="C150">
        <v>117.61</v>
      </c>
      <c r="D150">
        <v>116.64</v>
      </c>
      <c r="E150">
        <v>106.31</v>
      </c>
      <c r="F150">
        <v>82.03</v>
      </c>
      <c r="G150">
        <v>95.58</v>
      </c>
      <c r="H150">
        <v>102.07</v>
      </c>
      <c r="I150">
        <v>99.24</v>
      </c>
      <c r="J150">
        <v>88.41</v>
      </c>
      <c r="L150" s="2">
        <f t="shared" si="19"/>
        <v>92.852500000000006</v>
      </c>
      <c r="M150" s="2">
        <f t="shared" ref="M150:M213" si="20">AVERAGE(C150:C161)</f>
        <v>120.60250000000001</v>
      </c>
      <c r="N150" s="2">
        <f t="shared" ref="N150:N213" si="21">AVERAGE(D150:D161)</f>
        <v>112.61</v>
      </c>
      <c r="O150" s="2">
        <f t="shared" ref="O150:O213" si="22">AVERAGE(E150:E161)</f>
        <v>111.03333333333335</v>
      </c>
      <c r="P150" s="2">
        <f t="shared" ref="P150:P213" si="23">AVERAGE(F150:F161)</f>
        <v>79.804166666666674</v>
      </c>
      <c r="Q150" s="2">
        <f t="shared" ref="Q150:Q213" si="24">AVERAGE(G150:G161)</f>
        <v>87.114166666666677</v>
      </c>
      <c r="R150" s="2">
        <f t="shared" ref="R150:R213" si="25">AVERAGE(H150:H161)</f>
        <v>105.58833333333332</v>
      </c>
      <c r="S150" s="2">
        <f t="shared" ref="S150:S213" si="26">AVERAGE(I150:I161)</f>
        <v>92.861666666666665</v>
      </c>
      <c r="T150" s="2">
        <f t="shared" ref="T150:T213" si="27">AVERAGE(J150:J161)</f>
        <v>86.188333333333333</v>
      </c>
    </row>
    <row r="151" spans="1:20" hidden="1">
      <c r="A151" s="5">
        <v>27819</v>
      </c>
      <c r="B151">
        <v>90.66</v>
      </c>
      <c r="C151">
        <v>118.75</v>
      </c>
      <c r="D151">
        <v>117.99</v>
      </c>
      <c r="E151">
        <v>109.16</v>
      </c>
      <c r="F151">
        <v>83.57</v>
      </c>
      <c r="G151">
        <v>88.5</v>
      </c>
      <c r="H151">
        <v>102.62</v>
      </c>
      <c r="I151">
        <v>98.12</v>
      </c>
      <c r="J151">
        <v>82.29</v>
      </c>
      <c r="L151" s="2">
        <f t="shared" si="19"/>
        <v>93.327500000000001</v>
      </c>
      <c r="M151" s="2">
        <f t="shared" si="20"/>
        <v>121.08999999999999</v>
      </c>
      <c r="N151" s="2">
        <f t="shared" si="21"/>
        <v>111.77</v>
      </c>
      <c r="O151" s="2">
        <f t="shared" si="22"/>
        <v>111.66833333333334</v>
      </c>
      <c r="P151" s="2">
        <f t="shared" si="23"/>
        <v>79.478333333333339</v>
      </c>
      <c r="Q151" s="2">
        <f t="shared" si="24"/>
        <v>86.368333333333339</v>
      </c>
      <c r="R151" s="2">
        <f t="shared" si="25"/>
        <v>106.15249999999999</v>
      </c>
      <c r="S151" s="2">
        <f t="shared" si="26"/>
        <v>92.142499999999984</v>
      </c>
      <c r="T151" s="2">
        <f t="shared" si="27"/>
        <v>86.279166666666654</v>
      </c>
    </row>
    <row r="152" spans="1:20" hidden="1">
      <c r="A152" s="5">
        <v>27850</v>
      </c>
      <c r="B152">
        <v>91.59</v>
      </c>
      <c r="C152">
        <v>120.15</v>
      </c>
      <c r="D152">
        <v>116.06</v>
      </c>
      <c r="E152">
        <v>110.79</v>
      </c>
      <c r="F152">
        <v>83.39</v>
      </c>
      <c r="G152">
        <v>84.46</v>
      </c>
      <c r="H152">
        <v>102.96</v>
      </c>
      <c r="I152">
        <v>97.46</v>
      </c>
      <c r="J152">
        <v>82.58</v>
      </c>
      <c r="L152" s="2">
        <f t="shared" si="19"/>
        <v>93.707499999999996</v>
      </c>
      <c r="M152" s="2">
        <f t="shared" si="20"/>
        <v>121.47333333333334</v>
      </c>
      <c r="N152" s="2">
        <f t="shared" si="21"/>
        <v>110.79416666666667</v>
      </c>
      <c r="O152" s="2">
        <f t="shared" si="22"/>
        <v>111.9825</v>
      </c>
      <c r="P152" s="2">
        <f t="shared" si="23"/>
        <v>79.045000000000002</v>
      </c>
      <c r="Q152" s="2">
        <f t="shared" si="24"/>
        <v>86.3125</v>
      </c>
      <c r="R152" s="2">
        <f t="shared" si="25"/>
        <v>106.65083333333332</v>
      </c>
      <c r="S152" s="2">
        <f t="shared" si="26"/>
        <v>91.493333333333325</v>
      </c>
      <c r="T152" s="2">
        <f t="shared" si="27"/>
        <v>86.896666666666661</v>
      </c>
    </row>
    <row r="153" spans="1:20" hidden="1">
      <c r="A153" s="5">
        <v>27880</v>
      </c>
      <c r="B153">
        <v>92.49</v>
      </c>
      <c r="C153">
        <v>120.46</v>
      </c>
      <c r="D153">
        <v>115.81</v>
      </c>
      <c r="E153">
        <v>112.33</v>
      </c>
      <c r="F153">
        <v>81.56</v>
      </c>
      <c r="G153">
        <v>80.67</v>
      </c>
      <c r="H153">
        <v>104.93</v>
      </c>
      <c r="I153">
        <v>93.89</v>
      </c>
      <c r="J153">
        <v>84.02</v>
      </c>
      <c r="L153" s="2">
        <f t="shared" si="19"/>
        <v>94.022499999999994</v>
      </c>
      <c r="M153" s="2">
        <f t="shared" si="20"/>
        <v>121.82583333333332</v>
      </c>
      <c r="N153" s="2">
        <f t="shared" si="21"/>
        <v>109.99</v>
      </c>
      <c r="O153" s="2">
        <f t="shared" si="22"/>
        <v>112.14083333333333</v>
      </c>
      <c r="P153" s="2">
        <f t="shared" si="23"/>
        <v>78.673333333333346</v>
      </c>
      <c r="Q153" s="2">
        <f t="shared" si="24"/>
        <v>86.57416666666667</v>
      </c>
      <c r="R153" s="2">
        <f t="shared" si="25"/>
        <v>107.14416666666666</v>
      </c>
      <c r="S153" s="2">
        <f t="shared" si="26"/>
        <v>90.266666666666666</v>
      </c>
      <c r="T153" s="2">
        <f t="shared" si="27"/>
        <v>87.658333333333346</v>
      </c>
    </row>
    <row r="154" spans="1:20" hidden="1">
      <c r="A154" s="5">
        <v>27911</v>
      </c>
      <c r="B154">
        <v>91.44</v>
      </c>
      <c r="C154">
        <v>119.79</v>
      </c>
      <c r="D154">
        <v>115</v>
      </c>
      <c r="E154">
        <v>110.64</v>
      </c>
      <c r="F154">
        <v>81.099999999999994</v>
      </c>
      <c r="G154">
        <v>84.28</v>
      </c>
      <c r="H154">
        <v>103.97</v>
      </c>
      <c r="I154">
        <v>91.31</v>
      </c>
      <c r="J154">
        <v>87.12</v>
      </c>
      <c r="L154" s="2">
        <f t="shared" si="19"/>
        <v>94.238333333333301</v>
      </c>
      <c r="M154" s="2">
        <f t="shared" si="20"/>
        <v>121.51833333333332</v>
      </c>
      <c r="N154" s="2">
        <f t="shared" si="21"/>
        <v>109.22499999999998</v>
      </c>
      <c r="O154" s="2">
        <f t="shared" si="22"/>
        <v>112.15083333333332</v>
      </c>
      <c r="P154" s="2">
        <f t="shared" si="23"/>
        <v>78.451666666666668</v>
      </c>
      <c r="Q154" s="2">
        <f t="shared" si="24"/>
        <v>87.113333333333344</v>
      </c>
      <c r="R154" s="2">
        <f t="shared" si="25"/>
        <v>107.59916666666669</v>
      </c>
      <c r="S154" s="2">
        <f t="shared" si="26"/>
        <v>89.493333333333339</v>
      </c>
      <c r="T154" s="2">
        <f t="shared" si="27"/>
        <v>88.328333333333362</v>
      </c>
    </row>
    <row r="155" spans="1:20" hidden="1">
      <c r="A155" s="5">
        <v>27941</v>
      </c>
      <c r="B155">
        <v>92.1</v>
      </c>
      <c r="C155">
        <v>119.49</v>
      </c>
      <c r="D155">
        <v>114.88</v>
      </c>
      <c r="E155">
        <v>110.27</v>
      </c>
      <c r="F155">
        <v>80.02</v>
      </c>
      <c r="G155">
        <v>85.93</v>
      </c>
      <c r="H155">
        <v>103.59</v>
      </c>
      <c r="I155">
        <v>88.55</v>
      </c>
      <c r="J155">
        <v>86.47</v>
      </c>
      <c r="L155" s="2">
        <f t="shared" si="19"/>
        <v>94.520833333333329</v>
      </c>
      <c r="M155" s="2">
        <f t="shared" si="20"/>
        <v>121.21333333333332</v>
      </c>
      <c r="N155" s="2">
        <f t="shared" si="21"/>
        <v>108.55499999999999</v>
      </c>
      <c r="O155" s="2">
        <f t="shared" si="22"/>
        <v>112.30583333333334</v>
      </c>
      <c r="P155" s="2">
        <f t="shared" si="23"/>
        <v>78.279166666666669</v>
      </c>
      <c r="Q155" s="2">
        <f t="shared" si="24"/>
        <v>87.412500000000009</v>
      </c>
      <c r="R155" s="2">
        <f t="shared" si="25"/>
        <v>108.12833333333334</v>
      </c>
      <c r="S155" s="2">
        <f t="shared" si="26"/>
        <v>88.876666666666665</v>
      </c>
      <c r="T155" s="2">
        <f t="shared" si="27"/>
        <v>88.721666666666678</v>
      </c>
    </row>
    <row r="156" spans="1:20" hidden="1">
      <c r="A156" s="5">
        <v>27972</v>
      </c>
      <c r="B156">
        <v>92.27</v>
      </c>
      <c r="C156">
        <v>121.93</v>
      </c>
      <c r="D156">
        <v>112.63</v>
      </c>
      <c r="E156">
        <v>109.63</v>
      </c>
      <c r="F156">
        <v>80.349999999999994</v>
      </c>
      <c r="G156">
        <v>87.59</v>
      </c>
      <c r="H156">
        <v>103.12</v>
      </c>
      <c r="I156">
        <v>87.57</v>
      </c>
      <c r="J156">
        <v>86.59</v>
      </c>
      <c r="L156" s="2">
        <f t="shared" si="19"/>
        <v>94.782500000000013</v>
      </c>
      <c r="M156" s="2">
        <f t="shared" si="20"/>
        <v>120.93916666666668</v>
      </c>
      <c r="N156" s="2">
        <f t="shared" si="21"/>
        <v>107.90916666666665</v>
      </c>
      <c r="O156" s="2">
        <f t="shared" si="22"/>
        <v>112.47416666666668</v>
      </c>
      <c r="P156" s="2">
        <f t="shared" si="23"/>
        <v>78.182500000000005</v>
      </c>
      <c r="Q156" s="2">
        <f t="shared" si="24"/>
        <v>87.55916666666667</v>
      </c>
      <c r="R156" s="2">
        <f t="shared" si="25"/>
        <v>108.53916666666667</v>
      </c>
      <c r="S156" s="2">
        <f t="shared" si="26"/>
        <v>88.428333333333342</v>
      </c>
      <c r="T156" s="2">
        <f t="shared" si="27"/>
        <v>89.269166666666692</v>
      </c>
    </row>
    <row r="157" spans="1:20" hidden="1">
      <c r="A157" s="5">
        <v>28003</v>
      </c>
      <c r="B157">
        <v>93.93</v>
      </c>
      <c r="C157">
        <v>121.85</v>
      </c>
      <c r="D157">
        <v>109.09</v>
      </c>
      <c r="E157">
        <v>110.92</v>
      </c>
      <c r="F157">
        <v>79.680000000000007</v>
      </c>
      <c r="G157">
        <v>87.72</v>
      </c>
      <c r="H157">
        <v>104.87</v>
      </c>
      <c r="I157">
        <v>90.3</v>
      </c>
      <c r="J157">
        <v>86.29</v>
      </c>
      <c r="L157" s="2">
        <f t="shared" si="19"/>
        <v>95.167500000000018</v>
      </c>
      <c r="M157" s="2">
        <f t="shared" si="20"/>
        <v>120.51416666666665</v>
      </c>
      <c r="N157" s="2">
        <f t="shared" si="21"/>
        <v>107.62416666666665</v>
      </c>
      <c r="O157" s="2">
        <f t="shared" si="22"/>
        <v>112.85500000000002</v>
      </c>
      <c r="P157" s="2">
        <f t="shared" si="23"/>
        <v>77.996666666666655</v>
      </c>
      <c r="Q157" s="2">
        <f t="shared" si="24"/>
        <v>87.525833333333352</v>
      </c>
      <c r="R157" s="2">
        <f t="shared" si="25"/>
        <v>108.98416666666668</v>
      </c>
      <c r="S157" s="2">
        <f t="shared" si="26"/>
        <v>88.11333333333333</v>
      </c>
      <c r="T157" s="2">
        <f t="shared" si="27"/>
        <v>88.820833333333326</v>
      </c>
    </row>
    <row r="158" spans="1:20" hidden="1">
      <c r="A158" s="5">
        <v>28033</v>
      </c>
      <c r="B158">
        <v>94.08</v>
      </c>
      <c r="C158">
        <v>121.34</v>
      </c>
      <c r="D158">
        <v>109.99</v>
      </c>
      <c r="E158">
        <v>111.24</v>
      </c>
      <c r="F158">
        <v>77.87</v>
      </c>
      <c r="G158">
        <v>87.41</v>
      </c>
      <c r="H158">
        <v>107.49</v>
      </c>
      <c r="I158">
        <v>90.88</v>
      </c>
      <c r="J158">
        <v>87.3</v>
      </c>
      <c r="L158" s="2">
        <f t="shared" si="19"/>
        <v>95.339166666666685</v>
      </c>
      <c r="M158" s="2">
        <f t="shared" si="20"/>
        <v>120.20416666666665</v>
      </c>
      <c r="N158" s="2">
        <f t="shared" si="21"/>
        <v>107.61416666666668</v>
      </c>
      <c r="O158" s="2">
        <f t="shared" si="22"/>
        <v>112.98916666666668</v>
      </c>
      <c r="P158" s="2">
        <f t="shared" si="23"/>
        <v>77.935000000000002</v>
      </c>
      <c r="Q158" s="2">
        <f t="shared" si="24"/>
        <v>87.58750000000002</v>
      </c>
      <c r="R158" s="2">
        <f t="shared" si="25"/>
        <v>109.3075</v>
      </c>
      <c r="S158" s="2">
        <f t="shared" si="26"/>
        <v>87.656666666666652</v>
      </c>
      <c r="T158" s="2">
        <f t="shared" si="27"/>
        <v>88.28166666666668</v>
      </c>
    </row>
    <row r="159" spans="1:20" hidden="1">
      <c r="A159" s="5">
        <v>28064</v>
      </c>
      <c r="B159">
        <v>95.11</v>
      </c>
      <c r="C159">
        <v>121.77</v>
      </c>
      <c r="D159">
        <v>108.26</v>
      </c>
      <c r="E159">
        <v>113.3</v>
      </c>
      <c r="F159">
        <v>75.27</v>
      </c>
      <c r="G159">
        <v>87.84</v>
      </c>
      <c r="H159">
        <v>110.13</v>
      </c>
      <c r="I159">
        <v>91.51</v>
      </c>
      <c r="J159">
        <v>87.38</v>
      </c>
      <c r="L159" s="2">
        <f t="shared" si="19"/>
        <v>95.427500000000009</v>
      </c>
      <c r="M159" s="2">
        <f t="shared" si="20"/>
        <v>119.77083333333331</v>
      </c>
      <c r="N159" s="2">
        <f t="shared" si="21"/>
        <v>107.53166666666668</v>
      </c>
      <c r="O159" s="2">
        <f t="shared" si="22"/>
        <v>113.0575</v>
      </c>
      <c r="P159" s="2">
        <f t="shared" si="23"/>
        <v>78.05</v>
      </c>
      <c r="Q159" s="2">
        <f t="shared" si="24"/>
        <v>87.770833333333329</v>
      </c>
      <c r="R159" s="2">
        <f t="shared" si="25"/>
        <v>109.41083333333334</v>
      </c>
      <c r="S159" s="2">
        <f t="shared" si="26"/>
        <v>86.822499999999991</v>
      </c>
      <c r="T159" s="2">
        <f t="shared" si="27"/>
        <v>87.755833333333342</v>
      </c>
    </row>
    <row r="160" spans="1:20" hidden="1">
      <c r="A160" s="5">
        <v>28094</v>
      </c>
      <c r="B160">
        <v>95.19</v>
      </c>
      <c r="C160">
        <v>122.09</v>
      </c>
      <c r="D160">
        <v>108.05</v>
      </c>
      <c r="E160">
        <v>113.89</v>
      </c>
      <c r="F160">
        <v>75.7</v>
      </c>
      <c r="G160">
        <v>87.64</v>
      </c>
      <c r="H160">
        <v>110.72</v>
      </c>
      <c r="I160">
        <v>92.21</v>
      </c>
      <c r="J160">
        <v>88.08</v>
      </c>
      <c r="L160" s="2">
        <f t="shared" si="19"/>
        <v>95.451666666666696</v>
      </c>
      <c r="M160" s="2">
        <f t="shared" si="20"/>
        <v>119.22250000000003</v>
      </c>
      <c r="N160" s="2">
        <f t="shared" si="21"/>
        <v>107.61666666666666</v>
      </c>
      <c r="O160" s="2">
        <f t="shared" si="22"/>
        <v>112.95833333333333</v>
      </c>
      <c r="P160" s="2">
        <f t="shared" si="23"/>
        <v>78.408333333333317</v>
      </c>
      <c r="Q160" s="2">
        <f t="shared" si="24"/>
        <v>87.864999999999995</v>
      </c>
      <c r="R160" s="2">
        <f t="shared" si="25"/>
        <v>109.27</v>
      </c>
      <c r="S160" s="2">
        <f t="shared" si="26"/>
        <v>85.91583333333331</v>
      </c>
      <c r="T160" s="2">
        <f t="shared" si="27"/>
        <v>87.240833333333342</v>
      </c>
    </row>
    <row r="161" spans="1:20" hidden="1">
      <c r="A161" s="5">
        <v>28125</v>
      </c>
      <c r="B161">
        <v>95.56</v>
      </c>
      <c r="C161">
        <v>122</v>
      </c>
      <c r="D161">
        <v>106.92</v>
      </c>
      <c r="E161">
        <v>113.92</v>
      </c>
      <c r="F161">
        <v>77.11</v>
      </c>
      <c r="G161">
        <v>87.75</v>
      </c>
      <c r="H161">
        <v>110.59</v>
      </c>
      <c r="I161">
        <v>93.3</v>
      </c>
      <c r="J161">
        <v>87.73</v>
      </c>
      <c r="L161" s="2">
        <f t="shared" si="19"/>
        <v>95.4375</v>
      </c>
      <c r="M161" s="2">
        <f t="shared" si="20"/>
        <v>118.45583333333336</v>
      </c>
      <c r="N161" s="2">
        <f t="shared" si="21"/>
        <v>107.62</v>
      </c>
      <c r="O161" s="2">
        <f t="shared" si="22"/>
        <v>112.84333333333332</v>
      </c>
      <c r="P161" s="2">
        <f t="shared" si="23"/>
        <v>78.832499999999996</v>
      </c>
      <c r="Q161" s="2">
        <f t="shared" si="24"/>
        <v>87.960000000000022</v>
      </c>
      <c r="R161" s="2">
        <f t="shared" si="25"/>
        <v>109.01916666666666</v>
      </c>
      <c r="S161" s="2">
        <f t="shared" si="26"/>
        <v>84.952500000000001</v>
      </c>
      <c r="T161" s="2">
        <f t="shared" si="27"/>
        <v>86.723333333333315</v>
      </c>
    </row>
    <row r="162" spans="1:20" hidden="1">
      <c r="A162" s="5">
        <v>28156</v>
      </c>
      <c r="B162">
        <v>95.51</v>
      </c>
      <c r="C162">
        <v>123.46</v>
      </c>
      <c r="D162">
        <v>106.56</v>
      </c>
      <c r="E162">
        <v>113.93</v>
      </c>
      <c r="F162">
        <v>78.12</v>
      </c>
      <c r="G162">
        <v>86.63</v>
      </c>
      <c r="H162">
        <v>108.84</v>
      </c>
      <c r="I162">
        <v>90.61</v>
      </c>
      <c r="J162">
        <v>89.5</v>
      </c>
      <c r="L162" s="2">
        <f t="shared" si="19"/>
        <v>95.444166666666675</v>
      </c>
      <c r="M162" s="2">
        <f t="shared" si="20"/>
        <v>117.63000000000001</v>
      </c>
      <c r="N162" s="2">
        <f t="shared" si="21"/>
        <v>107.61</v>
      </c>
      <c r="O162" s="2">
        <f t="shared" si="22"/>
        <v>112.92999999999999</v>
      </c>
      <c r="P162" s="2">
        <f t="shared" si="23"/>
        <v>79.144999999999996</v>
      </c>
      <c r="Q162" s="2">
        <f t="shared" si="24"/>
        <v>87.893333333333331</v>
      </c>
      <c r="R162" s="2">
        <f t="shared" si="25"/>
        <v>108.86583333333334</v>
      </c>
      <c r="S162" s="2">
        <f t="shared" si="26"/>
        <v>83.899999999999991</v>
      </c>
      <c r="T162" s="2">
        <f t="shared" si="27"/>
        <v>86.225833333333341</v>
      </c>
    </row>
    <row r="163" spans="1:20" hidden="1">
      <c r="A163" s="5">
        <v>28184</v>
      </c>
      <c r="B163">
        <v>95.22</v>
      </c>
      <c r="C163">
        <v>123.35</v>
      </c>
      <c r="D163">
        <v>106.28</v>
      </c>
      <c r="E163">
        <v>112.93</v>
      </c>
      <c r="F163">
        <v>78.37</v>
      </c>
      <c r="G163">
        <v>87.83</v>
      </c>
      <c r="H163">
        <v>108.6</v>
      </c>
      <c r="I163">
        <v>90.33</v>
      </c>
      <c r="J163">
        <v>89.7</v>
      </c>
      <c r="L163" s="2">
        <f t="shared" si="19"/>
        <v>95.466666666666654</v>
      </c>
      <c r="M163" s="2">
        <f t="shared" si="20"/>
        <v>116.70666666666666</v>
      </c>
      <c r="N163" s="2">
        <f t="shared" si="21"/>
        <v>107.60083333333334</v>
      </c>
      <c r="O163" s="2">
        <f t="shared" si="22"/>
        <v>113.01916666666669</v>
      </c>
      <c r="P163" s="2">
        <f t="shared" si="23"/>
        <v>79.507500000000007</v>
      </c>
      <c r="Q163" s="2">
        <f t="shared" si="24"/>
        <v>87.855000000000004</v>
      </c>
      <c r="R163" s="2">
        <f t="shared" si="25"/>
        <v>108.84166666666668</v>
      </c>
      <c r="S163" s="2">
        <f t="shared" si="26"/>
        <v>83.043333333333337</v>
      </c>
      <c r="T163" s="2">
        <f t="shared" si="27"/>
        <v>85.620833333333337</v>
      </c>
    </row>
    <row r="164" spans="1:20" hidden="1">
      <c r="A164" s="5">
        <v>28215</v>
      </c>
      <c r="B164">
        <v>95.37</v>
      </c>
      <c r="C164">
        <v>124.38</v>
      </c>
      <c r="D164">
        <v>106.41</v>
      </c>
      <c r="E164">
        <v>112.69</v>
      </c>
      <c r="F164">
        <v>78.930000000000007</v>
      </c>
      <c r="G164">
        <v>87.6</v>
      </c>
      <c r="H164">
        <v>108.88</v>
      </c>
      <c r="I164">
        <v>82.74</v>
      </c>
      <c r="J164">
        <v>91.72</v>
      </c>
      <c r="L164" s="2">
        <f t="shared" si="19"/>
        <v>95.559999999999988</v>
      </c>
      <c r="M164" s="2">
        <f t="shared" si="20"/>
        <v>115.515</v>
      </c>
      <c r="N164" s="2">
        <f t="shared" si="21"/>
        <v>107.30916666666667</v>
      </c>
      <c r="O164" s="2">
        <f t="shared" si="22"/>
        <v>113.31166666666667</v>
      </c>
      <c r="P164" s="2">
        <f t="shared" si="23"/>
        <v>79.823333333333323</v>
      </c>
      <c r="Q164" s="2">
        <f t="shared" si="24"/>
        <v>87.800833333333344</v>
      </c>
      <c r="R164" s="2">
        <f t="shared" si="25"/>
        <v>108.9325</v>
      </c>
      <c r="S164" s="2">
        <f t="shared" si="26"/>
        <v>82.11333333333333</v>
      </c>
      <c r="T164" s="2">
        <f t="shared" si="27"/>
        <v>84.998333333333349</v>
      </c>
    </row>
    <row r="165" spans="1:20" hidden="1">
      <c r="A165" s="5">
        <v>28245</v>
      </c>
      <c r="B165">
        <v>95.08</v>
      </c>
      <c r="C165">
        <v>116.77</v>
      </c>
      <c r="D165">
        <v>106.63</v>
      </c>
      <c r="E165">
        <v>112.45</v>
      </c>
      <c r="F165">
        <v>78.900000000000006</v>
      </c>
      <c r="G165">
        <v>87.14</v>
      </c>
      <c r="H165">
        <v>110.39</v>
      </c>
      <c r="I165">
        <v>84.61</v>
      </c>
      <c r="J165">
        <v>92.06</v>
      </c>
      <c r="L165" s="2">
        <f t="shared" si="19"/>
        <v>95.642499999999984</v>
      </c>
      <c r="M165" s="2">
        <f t="shared" si="20"/>
        <v>114.03833333333334</v>
      </c>
      <c r="N165" s="2">
        <f t="shared" si="21"/>
        <v>107.16833333333334</v>
      </c>
      <c r="O165" s="2">
        <f t="shared" si="22"/>
        <v>113.67083333333335</v>
      </c>
      <c r="P165" s="2">
        <f t="shared" si="23"/>
        <v>79.936666666666667</v>
      </c>
      <c r="Q165" s="2">
        <f t="shared" si="24"/>
        <v>87.765833333333333</v>
      </c>
      <c r="R165" s="2">
        <f t="shared" si="25"/>
        <v>109.12916666666666</v>
      </c>
      <c r="S165" s="2">
        <f t="shared" si="26"/>
        <v>81.699166666666656</v>
      </c>
      <c r="T165" s="2">
        <f t="shared" si="27"/>
        <v>84.212499999999991</v>
      </c>
    </row>
    <row r="166" spans="1:20" hidden="1">
      <c r="A166" s="5">
        <v>28276</v>
      </c>
      <c r="B166">
        <v>94.83</v>
      </c>
      <c r="C166">
        <v>116.13</v>
      </c>
      <c r="D166">
        <v>106.96</v>
      </c>
      <c r="E166">
        <v>112.5</v>
      </c>
      <c r="F166">
        <v>79.03</v>
      </c>
      <c r="G166">
        <v>87.87</v>
      </c>
      <c r="H166">
        <v>110.32</v>
      </c>
      <c r="I166">
        <v>83.91</v>
      </c>
      <c r="J166">
        <v>91.84</v>
      </c>
      <c r="L166" s="2">
        <f t="shared" si="19"/>
        <v>95.694999999999993</v>
      </c>
      <c r="M166" s="2">
        <f t="shared" si="20"/>
        <v>113.1425</v>
      </c>
      <c r="N166" s="2">
        <f t="shared" si="21"/>
        <v>107.29583333333335</v>
      </c>
      <c r="O166" s="2">
        <f t="shared" si="22"/>
        <v>113.94666666666666</v>
      </c>
      <c r="P166" s="2">
        <f t="shared" si="23"/>
        <v>79.858333333333334</v>
      </c>
      <c r="Q166" s="2">
        <f t="shared" si="24"/>
        <v>87.734999999999999</v>
      </c>
      <c r="R166" s="2">
        <f t="shared" si="25"/>
        <v>109.17583333333334</v>
      </c>
      <c r="S166" s="2">
        <f t="shared" si="26"/>
        <v>81.37833333333333</v>
      </c>
      <c r="T166" s="2">
        <f t="shared" si="27"/>
        <v>83.445000000000007</v>
      </c>
    </row>
    <row r="167" spans="1:20" hidden="1">
      <c r="A167" s="5">
        <v>28306</v>
      </c>
      <c r="B167">
        <v>95.24</v>
      </c>
      <c r="C167">
        <v>116.2</v>
      </c>
      <c r="D167">
        <v>107.13</v>
      </c>
      <c r="E167">
        <v>112.29</v>
      </c>
      <c r="F167">
        <v>78.86</v>
      </c>
      <c r="G167">
        <v>87.69</v>
      </c>
      <c r="H167">
        <v>108.52</v>
      </c>
      <c r="I167">
        <v>83.17</v>
      </c>
      <c r="J167">
        <v>93.04</v>
      </c>
      <c r="L167" s="2">
        <f t="shared" si="19"/>
        <v>95.701666666666668</v>
      </c>
      <c r="M167" s="2">
        <f t="shared" si="20"/>
        <v>112.36916666666667</v>
      </c>
      <c r="N167" s="2">
        <f t="shared" si="21"/>
        <v>107.51333333333332</v>
      </c>
      <c r="O167" s="2">
        <f t="shared" si="22"/>
        <v>114.0425</v>
      </c>
      <c r="P167" s="2">
        <f t="shared" si="23"/>
        <v>79.776666666666657</v>
      </c>
      <c r="Q167" s="2">
        <f t="shared" si="24"/>
        <v>87.723333333333343</v>
      </c>
      <c r="R167" s="2">
        <f t="shared" si="25"/>
        <v>109.08666666666669</v>
      </c>
      <c r="S167" s="2">
        <f t="shared" si="26"/>
        <v>80.760833333333323</v>
      </c>
      <c r="T167" s="2">
        <f t="shared" si="27"/>
        <v>82.79</v>
      </c>
    </row>
    <row r="168" spans="1:20" hidden="1">
      <c r="A168" s="5">
        <v>28337</v>
      </c>
      <c r="B168">
        <v>96.89</v>
      </c>
      <c r="C168">
        <v>116.83</v>
      </c>
      <c r="D168">
        <v>109.21</v>
      </c>
      <c r="E168">
        <v>114.2</v>
      </c>
      <c r="F168">
        <v>78.12</v>
      </c>
      <c r="G168">
        <v>87.19</v>
      </c>
      <c r="H168">
        <v>108.46</v>
      </c>
      <c r="I168">
        <v>83.79</v>
      </c>
      <c r="J168">
        <v>81.209999999999994</v>
      </c>
      <c r="L168" s="2">
        <f t="shared" si="19"/>
        <v>95.644166666666663</v>
      </c>
      <c r="M168" s="2">
        <f t="shared" si="20"/>
        <v>111.43666666666665</v>
      </c>
      <c r="N168" s="2">
        <f t="shared" si="21"/>
        <v>107.75083333333333</v>
      </c>
      <c r="O168" s="2">
        <f t="shared" si="22"/>
        <v>114.10416666666669</v>
      </c>
      <c r="P168" s="2">
        <f t="shared" si="23"/>
        <v>79.724166666666662</v>
      </c>
      <c r="Q168" s="2">
        <f t="shared" si="24"/>
        <v>87.75333333333333</v>
      </c>
      <c r="R168" s="2">
        <f t="shared" si="25"/>
        <v>109.06666666666666</v>
      </c>
      <c r="S168" s="2">
        <f t="shared" si="26"/>
        <v>79.982500000000002</v>
      </c>
      <c r="T168" s="2">
        <f t="shared" si="27"/>
        <v>82.137500000000003</v>
      </c>
    </row>
    <row r="169" spans="1:20" hidden="1">
      <c r="A169" s="5">
        <v>28368</v>
      </c>
      <c r="B169">
        <v>95.99</v>
      </c>
      <c r="C169">
        <v>118.13</v>
      </c>
      <c r="D169">
        <v>108.97</v>
      </c>
      <c r="E169">
        <v>112.53</v>
      </c>
      <c r="F169">
        <v>78.94</v>
      </c>
      <c r="G169">
        <v>88.46</v>
      </c>
      <c r="H169">
        <v>108.75</v>
      </c>
      <c r="I169">
        <v>84.82</v>
      </c>
      <c r="J169">
        <v>79.819999999999993</v>
      </c>
      <c r="L169" s="2">
        <f t="shared" si="19"/>
        <v>95.386666666666656</v>
      </c>
      <c r="M169" s="2">
        <f t="shared" si="20"/>
        <v>110.42083333333333</v>
      </c>
      <c r="N169" s="2">
        <f t="shared" si="21"/>
        <v>108.00666666666666</v>
      </c>
      <c r="O169" s="2">
        <f t="shared" si="22"/>
        <v>113.85833333333333</v>
      </c>
      <c r="P169" s="2">
        <f t="shared" si="23"/>
        <v>79.847499999999997</v>
      </c>
      <c r="Q169" s="2">
        <f t="shared" si="24"/>
        <v>87.770833333333329</v>
      </c>
      <c r="R169" s="2">
        <f t="shared" si="25"/>
        <v>108.97416666666665</v>
      </c>
      <c r="S169" s="2">
        <f t="shared" si="26"/>
        <v>79.094166666666666</v>
      </c>
      <c r="T169" s="2">
        <f t="shared" si="27"/>
        <v>82.599166666666676</v>
      </c>
    </row>
    <row r="170" spans="1:20" hidden="1">
      <c r="A170" s="5">
        <v>28398</v>
      </c>
      <c r="B170">
        <v>95.14</v>
      </c>
      <c r="C170">
        <v>116.14</v>
      </c>
      <c r="D170">
        <v>109</v>
      </c>
      <c r="E170">
        <v>112.06</v>
      </c>
      <c r="F170">
        <v>79.25</v>
      </c>
      <c r="G170">
        <v>89.61</v>
      </c>
      <c r="H170">
        <v>108.73</v>
      </c>
      <c r="I170">
        <v>80.87</v>
      </c>
      <c r="J170">
        <v>80.989999999999995</v>
      </c>
      <c r="L170" s="2">
        <f t="shared" si="19"/>
        <v>95.225833333333341</v>
      </c>
      <c r="M170" s="2">
        <f t="shared" si="20"/>
        <v>109.28833333333334</v>
      </c>
      <c r="N170" s="2">
        <f t="shared" si="21"/>
        <v>108.24583333333332</v>
      </c>
      <c r="O170" s="2">
        <f t="shared" si="22"/>
        <v>113.73666666666666</v>
      </c>
      <c r="P170" s="2">
        <f t="shared" si="23"/>
        <v>79.944166666666675</v>
      </c>
      <c r="Q170" s="2">
        <f t="shared" si="24"/>
        <v>87.584999999999994</v>
      </c>
      <c r="R170" s="2">
        <f t="shared" si="25"/>
        <v>108.87833333333332</v>
      </c>
      <c r="S170" s="2">
        <f t="shared" si="26"/>
        <v>78.046666666666667</v>
      </c>
      <c r="T170" s="2">
        <f t="shared" si="27"/>
        <v>83.376666666666679</v>
      </c>
    </row>
    <row r="171" spans="1:20" hidden="1">
      <c r="A171" s="5">
        <v>28429</v>
      </c>
      <c r="B171">
        <v>95.4</v>
      </c>
      <c r="C171">
        <v>115.19</v>
      </c>
      <c r="D171">
        <v>109.28</v>
      </c>
      <c r="E171">
        <v>112.11</v>
      </c>
      <c r="F171">
        <v>79.569999999999993</v>
      </c>
      <c r="G171">
        <v>88.97</v>
      </c>
      <c r="H171">
        <v>108.44</v>
      </c>
      <c r="I171">
        <v>80.63</v>
      </c>
      <c r="J171">
        <v>81.2</v>
      </c>
      <c r="L171" s="2">
        <f t="shared" si="19"/>
        <v>95.087499999999991</v>
      </c>
      <c r="M171" s="2">
        <f t="shared" si="20"/>
        <v>108.35583333333334</v>
      </c>
      <c r="N171" s="2">
        <f t="shared" si="21"/>
        <v>108.38833333333332</v>
      </c>
      <c r="O171" s="2">
        <f t="shared" si="22"/>
        <v>113.61666666666667</v>
      </c>
      <c r="P171" s="2">
        <f t="shared" si="23"/>
        <v>80.019166666666663</v>
      </c>
      <c r="Q171" s="2">
        <f t="shared" si="24"/>
        <v>87.402499999999989</v>
      </c>
      <c r="R171" s="2">
        <f t="shared" si="25"/>
        <v>108.82666666666665</v>
      </c>
      <c r="S171" s="2">
        <f t="shared" si="26"/>
        <v>77.298333333333332</v>
      </c>
      <c r="T171" s="2">
        <f t="shared" si="27"/>
        <v>84.171666666666667</v>
      </c>
    </row>
    <row r="172" spans="1:20" hidden="1">
      <c r="A172" s="5">
        <v>28459</v>
      </c>
      <c r="B172">
        <v>95.02</v>
      </c>
      <c r="C172">
        <v>112.89</v>
      </c>
      <c r="D172">
        <v>108.09</v>
      </c>
      <c r="E172">
        <v>112.51</v>
      </c>
      <c r="F172">
        <v>80.790000000000006</v>
      </c>
      <c r="G172">
        <v>88.78</v>
      </c>
      <c r="H172">
        <v>107.71</v>
      </c>
      <c r="I172">
        <v>80.650000000000006</v>
      </c>
      <c r="J172">
        <v>81.87</v>
      </c>
      <c r="L172" s="2">
        <f t="shared" si="19"/>
        <v>94.962499999999991</v>
      </c>
      <c r="M172" s="2">
        <f t="shared" si="20"/>
        <v>107.45833333333336</v>
      </c>
      <c r="N172" s="2">
        <f t="shared" si="21"/>
        <v>108.49416666666666</v>
      </c>
      <c r="O172" s="2">
        <f t="shared" si="22"/>
        <v>113.76083333333332</v>
      </c>
      <c r="P172" s="2">
        <f t="shared" si="23"/>
        <v>79.984166666666667</v>
      </c>
      <c r="Q172" s="2">
        <f t="shared" si="24"/>
        <v>87.160833333333343</v>
      </c>
      <c r="R172" s="2">
        <f t="shared" si="25"/>
        <v>108.99166666666666</v>
      </c>
      <c r="S172" s="2">
        <f t="shared" si="26"/>
        <v>76.635833333333323</v>
      </c>
      <c r="T172" s="2">
        <f t="shared" si="27"/>
        <v>85.057500000000005</v>
      </c>
    </row>
    <row r="173" spans="1:20" hidden="1">
      <c r="A173" s="5">
        <v>28490</v>
      </c>
      <c r="B173">
        <v>95.64</v>
      </c>
      <c r="C173">
        <v>112.09</v>
      </c>
      <c r="D173">
        <v>106.8</v>
      </c>
      <c r="E173">
        <v>114.96</v>
      </c>
      <c r="F173">
        <v>80.86</v>
      </c>
      <c r="G173">
        <v>86.95</v>
      </c>
      <c r="H173">
        <v>108.75</v>
      </c>
      <c r="I173">
        <v>80.67</v>
      </c>
      <c r="J173">
        <v>81.760000000000005</v>
      </c>
      <c r="L173" s="2">
        <f t="shared" si="19"/>
        <v>94.845833333333346</v>
      </c>
      <c r="M173" s="2">
        <f t="shared" si="20"/>
        <v>106.83083333333332</v>
      </c>
      <c r="N173" s="2">
        <f t="shared" si="21"/>
        <v>108.64583333333333</v>
      </c>
      <c r="O173" s="2">
        <f t="shared" si="22"/>
        <v>113.85833333333331</v>
      </c>
      <c r="P173" s="2">
        <f t="shared" si="23"/>
        <v>79.875</v>
      </c>
      <c r="Q173" s="2">
        <f t="shared" si="24"/>
        <v>86.889999999999986</v>
      </c>
      <c r="R173" s="2">
        <f t="shared" si="25"/>
        <v>109.19833333333334</v>
      </c>
      <c r="S173" s="2">
        <f t="shared" si="26"/>
        <v>75.967500000000001</v>
      </c>
      <c r="T173" s="2">
        <f t="shared" si="27"/>
        <v>85.961666666666659</v>
      </c>
    </row>
    <row r="174" spans="1:20" hidden="1">
      <c r="A174" s="5">
        <v>28521</v>
      </c>
      <c r="B174">
        <v>95.78</v>
      </c>
      <c r="C174">
        <v>112.38</v>
      </c>
      <c r="D174">
        <v>106.45</v>
      </c>
      <c r="E174">
        <v>115</v>
      </c>
      <c r="F174">
        <v>82.47</v>
      </c>
      <c r="G174">
        <v>86.17</v>
      </c>
      <c r="H174">
        <v>108.55</v>
      </c>
      <c r="I174">
        <v>80.33</v>
      </c>
      <c r="J174">
        <v>82.24</v>
      </c>
      <c r="L174" s="2">
        <f t="shared" si="19"/>
        <v>94.734166666666667</v>
      </c>
      <c r="M174" s="2">
        <f t="shared" si="20"/>
        <v>106.18666666666665</v>
      </c>
      <c r="N174" s="2">
        <f t="shared" si="21"/>
        <v>108.96750000000003</v>
      </c>
      <c r="O174" s="2">
        <f t="shared" si="22"/>
        <v>113.80333333333334</v>
      </c>
      <c r="P174" s="2">
        <f t="shared" si="23"/>
        <v>79.843333333333334</v>
      </c>
      <c r="Q174" s="2">
        <f t="shared" si="24"/>
        <v>86.754999999999995</v>
      </c>
      <c r="R174" s="2">
        <f t="shared" si="25"/>
        <v>109.3075</v>
      </c>
      <c r="S174" s="2">
        <f t="shared" si="26"/>
        <v>75.313333333333333</v>
      </c>
      <c r="T174" s="2">
        <f t="shared" si="27"/>
        <v>86.944999999999993</v>
      </c>
    </row>
    <row r="175" spans="1:20" hidden="1">
      <c r="A175" s="5">
        <v>28549</v>
      </c>
      <c r="B175">
        <v>96.34</v>
      </c>
      <c r="C175">
        <v>109.05</v>
      </c>
      <c r="D175">
        <v>102.78</v>
      </c>
      <c r="E175">
        <v>116.44</v>
      </c>
      <c r="F175">
        <v>82.16</v>
      </c>
      <c r="G175">
        <v>87.18</v>
      </c>
      <c r="H175">
        <v>109.69</v>
      </c>
      <c r="I175">
        <v>79.17</v>
      </c>
      <c r="J175">
        <v>82.23</v>
      </c>
      <c r="L175" s="2">
        <f t="shared" si="19"/>
        <v>94.642499999999998</v>
      </c>
      <c r="M175" s="2">
        <f t="shared" si="20"/>
        <v>105.53999999999996</v>
      </c>
      <c r="N175" s="2">
        <f t="shared" si="21"/>
        <v>109.36750000000001</v>
      </c>
      <c r="O175" s="2">
        <f t="shared" si="22"/>
        <v>113.83666666666669</v>
      </c>
      <c r="P175" s="2">
        <f t="shared" si="23"/>
        <v>79.735833333333332</v>
      </c>
      <c r="Q175" s="2">
        <f t="shared" si="24"/>
        <v>86.7</v>
      </c>
      <c r="R175" s="2">
        <f t="shared" si="25"/>
        <v>109.425</v>
      </c>
      <c r="S175" s="2">
        <f t="shared" si="26"/>
        <v>74.525833333333338</v>
      </c>
      <c r="T175" s="2">
        <f t="shared" si="27"/>
        <v>87.983333333333348</v>
      </c>
    </row>
    <row r="176" spans="1:20" hidden="1">
      <c r="A176" s="5">
        <v>28580</v>
      </c>
      <c r="B176">
        <v>96.36</v>
      </c>
      <c r="C176">
        <v>106.66</v>
      </c>
      <c r="D176">
        <v>104.72</v>
      </c>
      <c r="E176">
        <v>117</v>
      </c>
      <c r="F176">
        <v>80.290000000000006</v>
      </c>
      <c r="G176">
        <v>87.18</v>
      </c>
      <c r="H176">
        <v>111.24</v>
      </c>
      <c r="I176">
        <v>77.77</v>
      </c>
      <c r="J176">
        <v>82.29</v>
      </c>
      <c r="L176" s="2">
        <f t="shared" si="19"/>
        <v>94.49666666666667</v>
      </c>
      <c r="M176" s="2">
        <f t="shared" si="20"/>
        <v>105.23416666666667</v>
      </c>
      <c r="N176" s="2">
        <f t="shared" si="21"/>
        <v>110.03083333333335</v>
      </c>
      <c r="O176" s="2">
        <f t="shared" si="22"/>
        <v>113.69166666666668</v>
      </c>
      <c r="P176" s="2">
        <f t="shared" si="23"/>
        <v>79.715000000000003</v>
      </c>
      <c r="Q176" s="2">
        <f t="shared" si="24"/>
        <v>86.632499999999993</v>
      </c>
      <c r="R176" s="2">
        <f t="shared" si="25"/>
        <v>109.42916666666667</v>
      </c>
      <c r="S176" s="2">
        <f t="shared" si="26"/>
        <v>73.864999999999995</v>
      </c>
      <c r="T176" s="2">
        <f t="shared" si="27"/>
        <v>89.128333333333345</v>
      </c>
    </row>
    <row r="177" spans="1:20" hidden="1">
      <c r="A177" s="5">
        <v>28610</v>
      </c>
      <c r="B177">
        <v>95.71</v>
      </c>
      <c r="C177">
        <v>106.02</v>
      </c>
      <c r="D177">
        <v>108.16</v>
      </c>
      <c r="E177">
        <v>115.76</v>
      </c>
      <c r="F177">
        <v>77.959999999999994</v>
      </c>
      <c r="G177">
        <v>86.77</v>
      </c>
      <c r="H177">
        <v>110.95</v>
      </c>
      <c r="I177">
        <v>80.760000000000005</v>
      </c>
      <c r="J177">
        <v>82.85</v>
      </c>
      <c r="L177" s="2">
        <f t="shared" si="19"/>
        <v>94.299166666666665</v>
      </c>
      <c r="M177" s="2">
        <f t="shared" si="20"/>
        <v>105.12666666666667</v>
      </c>
      <c r="N177" s="2">
        <f t="shared" si="21"/>
        <v>110.52916666666665</v>
      </c>
      <c r="O177" s="2">
        <f t="shared" si="22"/>
        <v>113.47583333333336</v>
      </c>
      <c r="P177" s="2">
        <f t="shared" si="23"/>
        <v>79.968333333333348</v>
      </c>
      <c r="Q177" s="2">
        <f t="shared" si="24"/>
        <v>86.604166666666671</v>
      </c>
      <c r="R177" s="2">
        <f t="shared" si="25"/>
        <v>109.33</v>
      </c>
      <c r="S177" s="2">
        <f t="shared" si="26"/>
        <v>73.285833333333343</v>
      </c>
      <c r="T177" s="2">
        <f t="shared" si="27"/>
        <v>90.329166666666666</v>
      </c>
    </row>
    <row r="178" spans="1:20" hidden="1">
      <c r="A178" s="5">
        <v>28641</v>
      </c>
      <c r="B178">
        <v>94.91</v>
      </c>
      <c r="C178">
        <v>106.85</v>
      </c>
      <c r="D178">
        <v>109.57</v>
      </c>
      <c r="E178">
        <v>113.65</v>
      </c>
      <c r="F178">
        <v>78.05</v>
      </c>
      <c r="G178">
        <v>87.73</v>
      </c>
      <c r="H178">
        <v>109.25</v>
      </c>
      <c r="I178">
        <v>76.5</v>
      </c>
      <c r="J178">
        <v>83.98</v>
      </c>
      <c r="L178" s="2">
        <f t="shared" si="19"/>
        <v>94.063333333333318</v>
      </c>
      <c r="M178" s="2">
        <f t="shared" si="20"/>
        <v>105.10083333333334</v>
      </c>
      <c r="N178" s="2">
        <f t="shared" si="21"/>
        <v>110.69750000000001</v>
      </c>
      <c r="O178" s="2">
        <f t="shared" si="22"/>
        <v>113.24250000000001</v>
      </c>
      <c r="P178" s="2">
        <f t="shared" si="23"/>
        <v>80.367500000000007</v>
      </c>
      <c r="Q178" s="2">
        <f t="shared" si="24"/>
        <v>86.69916666666667</v>
      </c>
      <c r="R178" s="2">
        <f t="shared" si="25"/>
        <v>109.15499999999999</v>
      </c>
      <c r="S178" s="2">
        <f t="shared" si="26"/>
        <v>72.490000000000009</v>
      </c>
      <c r="T178" s="2">
        <f t="shared" si="27"/>
        <v>91.737500000000011</v>
      </c>
    </row>
    <row r="179" spans="1:20" hidden="1">
      <c r="A179" s="5">
        <v>28671</v>
      </c>
      <c r="B179">
        <v>94.55</v>
      </c>
      <c r="C179">
        <v>105.01</v>
      </c>
      <c r="D179">
        <v>109.98</v>
      </c>
      <c r="E179">
        <v>113.03</v>
      </c>
      <c r="F179">
        <v>78.23</v>
      </c>
      <c r="G179">
        <v>88.05</v>
      </c>
      <c r="H179">
        <v>108.28</v>
      </c>
      <c r="I179">
        <v>73.83</v>
      </c>
      <c r="J179">
        <v>85.21</v>
      </c>
      <c r="L179" s="2">
        <f t="shared" si="19"/>
        <v>93.827499999999986</v>
      </c>
      <c r="M179" s="2">
        <f t="shared" si="20"/>
        <v>105.03250000000001</v>
      </c>
      <c r="N179" s="2">
        <f t="shared" si="21"/>
        <v>110.70583333333333</v>
      </c>
      <c r="O179" s="2">
        <f t="shared" si="22"/>
        <v>113.1375</v>
      </c>
      <c r="P179" s="2">
        <f t="shared" si="23"/>
        <v>80.693333333333342</v>
      </c>
      <c r="Q179" s="2">
        <f t="shared" si="24"/>
        <v>86.730833333333337</v>
      </c>
      <c r="R179" s="2">
        <f t="shared" si="25"/>
        <v>108.99083333333333</v>
      </c>
      <c r="S179" s="2">
        <f t="shared" si="26"/>
        <v>72.157499999999985</v>
      </c>
      <c r="T179" s="2">
        <f t="shared" si="27"/>
        <v>93.398333333333355</v>
      </c>
    </row>
    <row r="180" spans="1:20" hidden="1">
      <c r="A180" s="5">
        <v>28702</v>
      </c>
      <c r="B180">
        <v>93.8</v>
      </c>
      <c r="C180">
        <v>104.64</v>
      </c>
      <c r="D180">
        <v>112.28</v>
      </c>
      <c r="E180">
        <v>111.25</v>
      </c>
      <c r="F180">
        <v>79.599999999999994</v>
      </c>
      <c r="G180">
        <v>87.4</v>
      </c>
      <c r="H180">
        <v>107.35</v>
      </c>
      <c r="I180">
        <v>73.13</v>
      </c>
      <c r="J180">
        <v>86.75</v>
      </c>
      <c r="L180" s="2">
        <f t="shared" si="19"/>
        <v>93.61999999999999</v>
      </c>
      <c r="M180" s="2">
        <f t="shared" si="20"/>
        <v>105.13583333333332</v>
      </c>
      <c r="N180" s="2">
        <f t="shared" si="21"/>
        <v>110.69749999999999</v>
      </c>
      <c r="O180" s="2">
        <f t="shared" si="22"/>
        <v>113.10833333333335</v>
      </c>
      <c r="P180" s="2">
        <f t="shared" si="23"/>
        <v>80.999166666666682</v>
      </c>
      <c r="Q180" s="2">
        <f t="shared" si="24"/>
        <v>86.729166666666671</v>
      </c>
      <c r="R180" s="2">
        <f t="shared" si="25"/>
        <v>108.8</v>
      </c>
      <c r="S180" s="2">
        <f t="shared" si="26"/>
        <v>71.943333333333328</v>
      </c>
      <c r="T180" s="2">
        <f t="shared" si="27"/>
        <v>94.890833333333333</v>
      </c>
    </row>
    <row r="181" spans="1:20" hidden="1">
      <c r="A181" s="5">
        <v>28733</v>
      </c>
      <c r="B181">
        <v>94.06</v>
      </c>
      <c r="C181">
        <v>104.54</v>
      </c>
      <c r="D181">
        <v>111.84</v>
      </c>
      <c r="E181">
        <v>111.07</v>
      </c>
      <c r="F181">
        <v>80.099999999999994</v>
      </c>
      <c r="G181">
        <v>86.23</v>
      </c>
      <c r="H181">
        <v>107.6</v>
      </c>
      <c r="I181">
        <v>72.25</v>
      </c>
      <c r="J181">
        <v>89.15</v>
      </c>
      <c r="L181" s="2">
        <f t="shared" si="19"/>
        <v>93.522499999999994</v>
      </c>
      <c r="M181" s="2">
        <f t="shared" si="20"/>
        <v>105.22916666666667</v>
      </c>
      <c r="N181" s="2">
        <f t="shared" si="21"/>
        <v>110.52333333333335</v>
      </c>
      <c r="O181" s="2">
        <f t="shared" si="22"/>
        <v>113.22333333333336</v>
      </c>
      <c r="P181" s="2">
        <f t="shared" si="23"/>
        <v>81.146666666666675</v>
      </c>
      <c r="Q181" s="2">
        <f t="shared" si="24"/>
        <v>86.775833333333324</v>
      </c>
      <c r="R181" s="2">
        <f t="shared" si="25"/>
        <v>108.61916666666667</v>
      </c>
      <c r="S181" s="2">
        <f t="shared" si="26"/>
        <v>71.65666666666668</v>
      </c>
      <c r="T181" s="2">
        <f t="shared" si="27"/>
        <v>96.088333333333324</v>
      </c>
    </row>
    <row r="182" spans="1:20" hidden="1">
      <c r="A182" s="5">
        <v>28763</v>
      </c>
      <c r="B182">
        <v>93.48</v>
      </c>
      <c r="C182">
        <v>104.95</v>
      </c>
      <c r="D182">
        <v>110.71</v>
      </c>
      <c r="E182">
        <v>110.62</v>
      </c>
      <c r="F182">
        <v>80.150000000000006</v>
      </c>
      <c r="G182">
        <v>87.42</v>
      </c>
      <c r="H182">
        <v>108.11</v>
      </c>
      <c r="I182">
        <v>71.89</v>
      </c>
      <c r="J182">
        <v>90.53</v>
      </c>
      <c r="L182" s="2">
        <f t="shared" si="19"/>
        <v>93.404166666666683</v>
      </c>
      <c r="M182" s="2">
        <f t="shared" si="20"/>
        <v>105.35083333333334</v>
      </c>
      <c r="N182" s="2">
        <f t="shared" si="21"/>
        <v>110.42583333333334</v>
      </c>
      <c r="O182" s="2">
        <f t="shared" si="22"/>
        <v>113.29666666666668</v>
      </c>
      <c r="P182" s="2">
        <f t="shared" si="23"/>
        <v>81.295000000000002</v>
      </c>
      <c r="Q182" s="2">
        <f t="shared" si="24"/>
        <v>87.01</v>
      </c>
      <c r="R182" s="2">
        <f t="shared" si="25"/>
        <v>108.43416666666667</v>
      </c>
      <c r="S182" s="2">
        <f t="shared" si="26"/>
        <v>71.493333333333325</v>
      </c>
      <c r="T182" s="2">
        <f t="shared" si="27"/>
        <v>97.141666666666666</v>
      </c>
    </row>
    <row r="183" spans="1:20" hidden="1">
      <c r="A183" s="5">
        <v>28794</v>
      </c>
      <c r="B183">
        <v>93.9</v>
      </c>
      <c r="C183">
        <v>104.42</v>
      </c>
      <c r="D183">
        <v>110.55</v>
      </c>
      <c r="E183">
        <v>113.84</v>
      </c>
      <c r="F183">
        <v>79.150000000000006</v>
      </c>
      <c r="G183">
        <v>86.07</v>
      </c>
      <c r="H183">
        <v>110.42</v>
      </c>
      <c r="I183">
        <v>72.680000000000007</v>
      </c>
      <c r="J183">
        <v>91.83</v>
      </c>
      <c r="L183" s="2">
        <f t="shared" si="19"/>
        <v>93.422500000000014</v>
      </c>
      <c r="M183" s="2">
        <f t="shared" si="20"/>
        <v>105.42750000000001</v>
      </c>
      <c r="N183" s="2">
        <f t="shared" si="21"/>
        <v>110.46833333333335</v>
      </c>
      <c r="O183" s="2">
        <f t="shared" si="22"/>
        <v>113.45916666666669</v>
      </c>
      <c r="P183" s="2">
        <f t="shared" si="23"/>
        <v>81.571666666666673</v>
      </c>
      <c r="Q183" s="2">
        <f t="shared" si="24"/>
        <v>87.257499999999993</v>
      </c>
      <c r="R183" s="2">
        <f t="shared" si="25"/>
        <v>108.27666666666666</v>
      </c>
      <c r="S183" s="2">
        <f t="shared" si="26"/>
        <v>71.384166666666673</v>
      </c>
      <c r="T183" s="2">
        <f t="shared" si="27"/>
        <v>98.035000000000011</v>
      </c>
    </row>
    <row r="184" spans="1:20" hidden="1">
      <c r="A184" s="5">
        <v>28824</v>
      </c>
      <c r="B184">
        <v>93.62</v>
      </c>
      <c r="C184">
        <v>105.36</v>
      </c>
      <c r="D184">
        <v>109.91</v>
      </c>
      <c r="E184">
        <v>113.68</v>
      </c>
      <c r="F184">
        <v>79.48</v>
      </c>
      <c r="G184">
        <v>85.53</v>
      </c>
      <c r="H184">
        <v>110.19</v>
      </c>
      <c r="I184">
        <v>72.63</v>
      </c>
      <c r="J184">
        <v>92.72</v>
      </c>
      <c r="L184" s="2">
        <f t="shared" si="19"/>
        <v>93.478333333333339</v>
      </c>
      <c r="M184" s="2">
        <f t="shared" si="20"/>
        <v>105.67083333333333</v>
      </c>
      <c r="N184" s="2">
        <f t="shared" si="21"/>
        <v>110.61083333333335</v>
      </c>
      <c r="O184" s="2">
        <f t="shared" si="22"/>
        <v>113.38166666666666</v>
      </c>
      <c r="P184" s="2">
        <f t="shared" si="23"/>
        <v>82.006666666666675</v>
      </c>
      <c r="Q184" s="2">
        <f t="shared" si="24"/>
        <v>87.600000000000009</v>
      </c>
      <c r="R184" s="2">
        <f t="shared" si="25"/>
        <v>107.92666666666666</v>
      </c>
      <c r="S184" s="2">
        <f t="shared" si="26"/>
        <v>71.304999999999993</v>
      </c>
      <c r="T184" s="2">
        <f t="shared" si="27"/>
        <v>98.894166666666692</v>
      </c>
    </row>
    <row r="185" spans="1:20" hidden="1">
      <c r="A185" s="5">
        <v>28855</v>
      </c>
      <c r="B185">
        <v>94.3</v>
      </c>
      <c r="C185">
        <v>104.36</v>
      </c>
      <c r="D185">
        <v>110.66</v>
      </c>
      <c r="E185">
        <v>114.3</v>
      </c>
      <c r="F185">
        <v>80.48</v>
      </c>
      <c r="G185">
        <v>85.33</v>
      </c>
      <c r="H185">
        <v>110.06</v>
      </c>
      <c r="I185">
        <v>72.819999999999993</v>
      </c>
      <c r="J185">
        <v>93.56</v>
      </c>
      <c r="L185" s="2">
        <f t="shared" si="19"/>
        <v>93.617500000000007</v>
      </c>
      <c r="M185" s="2">
        <f t="shared" si="20"/>
        <v>105.84083333333332</v>
      </c>
      <c r="N185" s="2">
        <f t="shared" si="21"/>
        <v>110.91083333333331</v>
      </c>
      <c r="O185" s="2">
        <f t="shared" si="22"/>
        <v>113.43</v>
      </c>
      <c r="P185" s="2">
        <f t="shared" si="23"/>
        <v>82.48</v>
      </c>
      <c r="Q185" s="2">
        <f t="shared" si="24"/>
        <v>88.061666666666667</v>
      </c>
      <c r="R185" s="2">
        <f t="shared" si="25"/>
        <v>107.60499999999998</v>
      </c>
      <c r="S185" s="2">
        <f t="shared" si="26"/>
        <v>71.147499999999994</v>
      </c>
      <c r="T185" s="2">
        <f t="shared" si="27"/>
        <v>99.608333333333334</v>
      </c>
    </row>
    <row r="186" spans="1:20" hidden="1">
      <c r="A186" s="5">
        <v>28886</v>
      </c>
      <c r="B186">
        <v>94.68</v>
      </c>
      <c r="C186">
        <v>104.62</v>
      </c>
      <c r="D186">
        <v>111.25</v>
      </c>
      <c r="E186">
        <v>115.4</v>
      </c>
      <c r="F186">
        <v>81.180000000000007</v>
      </c>
      <c r="G186">
        <v>85.51</v>
      </c>
      <c r="H186">
        <v>109.96</v>
      </c>
      <c r="I186">
        <v>70.88</v>
      </c>
      <c r="J186">
        <v>94.7</v>
      </c>
      <c r="L186" s="2">
        <f t="shared" si="19"/>
        <v>93.712499999999991</v>
      </c>
      <c r="M186" s="2">
        <f t="shared" si="20"/>
        <v>106.0775</v>
      </c>
      <c r="N186" s="2">
        <f t="shared" si="21"/>
        <v>111.20583333333333</v>
      </c>
      <c r="O186" s="2">
        <f t="shared" si="22"/>
        <v>113.42083333333335</v>
      </c>
      <c r="P186" s="2">
        <f t="shared" si="23"/>
        <v>82.89</v>
      </c>
      <c r="Q186" s="2">
        <f t="shared" si="24"/>
        <v>88.625833333333318</v>
      </c>
      <c r="R186" s="2">
        <f t="shared" si="25"/>
        <v>107.35916666666664</v>
      </c>
      <c r="S186" s="2">
        <f t="shared" si="26"/>
        <v>71.015000000000001</v>
      </c>
      <c r="T186" s="2">
        <f t="shared" si="27"/>
        <v>100.13666666666667</v>
      </c>
    </row>
    <row r="187" spans="1:20" hidden="1">
      <c r="A187" s="5">
        <v>28914</v>
      </c>
      <c r="B187">
        <v>94.59</v>
      </c>
      <c r="C187">
        <v>105.38</v>
      </c>
      <c r="D187">
        <v>110.74</v>
      </c>
      <c r="E187">
        <v>114.7</v>
      </c>
      <c r="F187">
        <v>81.91</v>
      </c>
      <c r="G187">
        <v>86.37</v>
      </c>
      <c r="H187">
        <v>109.74</v>
      </c>
      <c r="I187">
        <v>71.239999999999995</v>
      </c>
      <c r="J187">
        <v>95.97</v>
      </c>
      <c r="L187" s="2">
        <f t="shared" si="19"/>
        <v>93.785000000000011</v>
      </c>
      <c r="M187" s="2">
        <f t="shared" si="20"/>
        <v>106.26416666666667</v>
      </c>
      <c r="N187" s="2">
        <f t="shared" si="21"/>
        <v>111.48583333333335</v>
      </c>
      <c r="O187" s="2">
        <f t="shared" si="22"/>
        <v>113.20166666666667</v>
      </c>
      <c r="P187" s="2">
        <f t="shared" si="23"/>
        <v>83.141666666666666</v>
      </c>
      <c r="Q187" s="2">
        <f t="shared" si="24"/>
        <v>89.336666666666659</v>
      </c>
      <c r="R187" s="2">
        <f t="shared" si="25"/>
        <v>107.03416666666665</v>
      </c>
      <c r="S187" s="2">
        <f t="shared" si="26"/>
        <v>70.895833333333343</v>
      </c>
      <c r="T187" s="2">
        <f t="shared" si="27"/>
        <v>100.65500000000002</v>
      </c>
    </row>
    <row r="188" spans="1:20" hidden="1">
      <c r="A188" s="5">
        <v>28945</v>
      </c>
      <c r="B188">
        <v>93.99</v>
      </c>
      <c r="C188">
        <v>105.37</v>
      </c>
      <c r="D188">
        <v>110.7</v>
      </c>
      <c r="E188">
        <v>114.41</v>
      </c>
      <c r="F188">
        <v>83.33</v>
      </c>
      <c r="G188">
        <v>86.84</v>
      </c>
      <c r="H188">
        <v>110.05</v>
      </c>
      <c r="I188">
        <v>70.819999999999993</v>
      </c>
      <c r="J188">
        <v>96.7</v>
      </c>
      <c r="L188" s="2">
        <f t="shared" si="19"/>
        <v>93.844999999999985</v>
      </c>
      <c r="M188" s="2">
        <f t="shared" si="20"/>
        <v>106.42749999999999</v>
      </c>
      <c r="N188" s="2">
        <f t="shared" si="21"/>
        <v>111.74333333333333</v>
      </c>
      <c r="O188" s="2">
        <f t="shared" si="22"/>
        <v>113.00666666666665</v>
      </c>
      <c r="P188" s="2">
        <f t="shared" si="23"/>
        <v>83.295000000000002</v>
      </c>
      <c r="Q188" s="2">
        <f t="shared" si="24"/>
        <v>90.025833333333324</v>
      </c>
      <c r="R188" s="2">
        <f t="shared" si="25"/>
        <v>106.67749999999999</v>
      </c>
      <c r="S188" s="2">
        <f t="shared" si="26"/>
        <v>71.037500000000009</v>
      </c>
      <c r="T188" s="2">
        <f t="shared" si="27"/>
        <v>101.03916666666665</v>
      </c>
    </row>
    <row r="189" spans="1:20" hidden="1">
      <c r="A189" s="5">
        <v>28975</v>
      </c>
      <c r="B189">
        <v>92.88</v>
      </c>
      <c r="C189">
        <v>105.71</v>
      </c>
      <c r="D189">
        <v>110.18</v>
      </c>
      <c r="E189">
        <v>112.96</v>
      </c>
      <c r="F189">
        <v>82.75</v>
      </c>
      <c r="G189">
        <v>87.91</v>
      </c>
      <c r="H189">
        <v>108.85</v>
      </c>
      <c r="I189">
        <v>71.209999999999994</v>
      </c>
      <c r="J189">
        <v>99.75</v>
      </c>
      <c r="L189" s="2">
        <f t="shared" si="19"/>
        <v>93.873333333333321</v>
      </c>
      <c r="M189" s="2">
        <f t="shared" si="20"/>
        <v>106.65916666666668</v>
      </c>
      <c r="N189" s="2">
        <f t="shared" si="21"/>
        <v>111.95666666666666</v>
      </c>
      <c r="O189" s="2">
        <f t="shared" si="22"/>
        <v>112.63833333333332</v>
      </c>
      <c r="P189" s="2">
        <f t="shared" si="23"/>
        <v>83.305000000000007</v>
      </c>
      <c r="Q189" s="2">
        <f t="shared" si="24"/>
        <v>90.562499999999986</v>
      </c>
      <c r="R189" s="2">
        <f t="shared" si="25"/>
        <v>106.22833333333335</v>
      </c>
      <c r="S189" s="2">
        <f t="shared" si="26"/>
        <v>71.345833333333346</v>
      </c>
      <c r="T189" s="2">
        <f t="shared" si="27"/>
        <v>101.38833333333334</v>
      </c>
    </row>
    <row r="190" spans="1:20" hidden="1">
      <c r="A190" s="5">
        <v>29006</v>
      </c>
      <c r="B190">
        <v>92.08</v>
      </c>
      <c r="C190">
        <v>106.03</v>
      </c>
      <c r="D190">
        <v>109.67</v>
      </c>
      <c r="E190">
        <v>112.39</v>
      </c>
      <c r="F190">
        <v>81.96</v>
      </c>
      <c r="G190">
        <v>88.11</v>
      </c>
      <c r="H190">
        <v>107.28</v>
      </c>
      <c r="I190">
        <v>72.510000000000005</v>
      </c>
      <c r="J190">
        <v>103.91</v>
      </c>
      <c r="L190" s="2">
        <f t="shared" si="19"/>
        <v>93.95166666666664</v>
      </c>
      <c r="M190" s="2">
        <f t="shared" si="20"/>
        <v>107.07916666666669</v>
      </c>
      <c r="N190" s="2">
        <f t="shared" si="21"/>
        <v>112.24666666666667</v>
      </c>
      <c r="O190" s="2">
        <f t="shared" si="22"/>
        <v>112.27916666666665</v>
      </c>
      <c r="P190" s="2">
        <f t="shared" si="23"/>
        <v>83.45</v>
      </c>
      <c r="Q190" s="2">
        <f t="shared" si="24"/>
        <v>90.990833333333327</v>
      </c>
      <c r="R190" s="2">
        <f t="shared" si="25"/>
        <v>105.83</v>
      </c>
      <c r="S190" s="2">
        <f t="shared" si="26"/>
        <v>71.605000000000004</v>
      </c>
      <c r="T190" s="2">
        <f t="shared" si="27"/>
        <v>101.22500000000001</v>
      </c>
    </row>
    <row r="191" spans="1:20" hidden="1">
      <c r="A191" s="5">
        <v>29036</v>
      </c>
      <c r="B191">
        <v>92.06</v>
      </c>
      <c r="C191">
        <v>106.25</v>
      </c>
      <c r="D191">
        <v>109.88</v>
      </c>
      <c r="E191">
        <v>112.68</v>
      </c>
      <c r="F191">
        <v>81.900000000000006</v>
      </c>
      <c r="G191">
        <v>88.03</v>
      </c>
      <c r="H191">
        <v>105.99</v>
      </c>
      <c r="I191">
        <v>71.260000000000005</v>
      </c>
      <c r="J191">
        <v>103.12</v>
      </c>
      <c r="L191" s="2">
        <f t="shared" si="19"/>
        <v>94.108333333333334</v>
      </c>
      <c r="M191" s="2">
        <f t="shared" si="20"/>
        <v>107.46750000000002</v>
      </c>
      <c r="N191" s="2">
        <f t="shared" si="21"/>
        <v>112.60166666666669</v>
      </c>
      <c r="O191" s="2">
        <f t="shared" si="22"/>
        <v>112.01583333333333</v>
      </c>
      <c r="P191" s="2">
        <f t="shared" si="23"/>
        <v>83.775000000000006</v>
      </c>
      <c r="Q191" s="2">
        <f t="shared" si="24"/>
        <v>91.424166666666665</v>
      </c>
      <c r="R191" s="2">
        <f t="shared" si="25"/>
        <v>105.54333333333334</v>
      </c>
      <c r="S191" s="2">
        <f t="shared" si="26"/>
        <v>71.637500000000003</v>
      </c>
      <c r="T191" s="2">
        <f t="shared" si="27"/>
        <v>100.50749999999999</v>
      </c>
    </row>
    <row r="192" spans="1:20" hidden="1">
      <c r="A192" s="5">
        <v>29067</v>
      </c>
      <c r="B192">
        <v>92.63</v>
      </c>
      <c r="C192">
        <v>105.76</v>
      </c>
      <c r="D192">
        <v>110.19</v>
      </c>
      <c r="E192">
        <v>112.63</v>
      </c>
      <c r="F192">
        <v>81.37</v>
      </c>
      <c r="G192">
        <v>87.96</v>
      </c>
      <c r="H192">
        <v>105.18</v>
      </c>
      <c r="I192">
        <v>69.69</v>
      </c>
      <c r="J192">
        <v>101.12</v>
      </c>
      <c r="L192" s="2">
        <f t="shared" si="19"/>
        <v>94.317499999999995</v>
      </c>
      <c r="M192" s="2">
        <f t="shared" si="20"/>
        <v>107.80166666666668</v>
      </c>
      <c r="N192" s="2">
        <f t="shared" si="21"/>
        <v>112.97000000000001</v>
      </c>
      <c r="O192" s="2">
        <f t="shared" si="22"/>
        <v>111.67</v>
      </c>
      <c r="P192" s="2">
        <f t="shared" si="23"/>
        <v>84.181666666666672</v>
      </c>
      <c r="Q192" s="2">
        <f t="shared" si="24"/>
        <v>91.852500000000006</v>
      </c>
      <c r="R192" s="2">
        <f t="shared" si="25"/>
        <v>105.33</v>
      </c>
      <c r="S192" s="2">
        <f t="shared" si="26"/>
        <v>71.736666666666665</v>
      </c>
      <c r="T192" s="2">
        <f t="shared" si="27"/>
        <v>99.910000000000011</v>
      </c>
    </row>
    <row r="193" spans="1:31" hidden="1">
      <c r="A193" s="5">
        <v>29098</v>
      </c>
      <c r="B193">
        <v>92.64</v>
      </c>
      <c r="C193">
        <v>106</v>
      </c>
      <c r="D193">
        <v>110.67</v>
      </c>
      <c r="E193">
        <v>111.95</v>
      </c>
      <c r="F193">
        <v>81.88</v>
      </c>
      <c r="G193">
        <v>89.04</v>
      </c>
      <c r="H193">
        <v>105.38</v>
      </c>
      <c r="I193">
        <v>70.290000000000006</v>
      </c>
      <c r="J193">
        <v>101.79</v>
      </c>
      <c r="L193" s="2">
        <f t="shared" si="19"/>
        <v>94.518333333333331</v>
      </c>
      <c r="M193" s="2">
        <f t="shared" si="20"/>
        <v>108.18333333333334</v>
      </c>
      <c r="N193" s="2">
        <f t="shared" si="21"/>
        <v>113.45416666666667</v>
      </c>
      <c r="O193" s="2">
        <f t="shared" si="22"/>
        <v>111.30083333333333</v>
      </c>
      <c r="P193" s="2">
        <f t="shared" si="23"/>
        <v>84.689166666666679</v>
      </c>
      <c r="Q193" s="2">
        <f t="shared" si="24"/>
        <v>92.329166666666652</v>
      </c>
      <c r="R193" s="2">
        <f t="shared" si="25"/>
        <v>105.25749999999999</v>
      </c>
      <c r="S193" s="2">
        <f t="shared" si="26"/>
        <v>71.94583333333334</v>
      </c>
      <c r="T193" s="2">
        <f t="shared" si="27"/>
        <v>99.37833333333333</v>
      </c>
    </row>
    <row r="194" spans="1:31" hidden="1">
      <c r="A194" s="5">
        <v>29128</v>
      </c>
      <c r="B194">
        <v>93.7</v>
      </c>
      <c r="C194">
        <v>105.87</v>
      </c>
      <c r="D194">
        <v>111.22</v>
      </c>
      <c r="E194">
        <v>112.57</v>
      </c>
      <c r="F194">
        <v>83.47</v>
      </c>
      <c r="G194">
        <v>90.39</v>
      </c>
      <c r="H194">
        <v>106.22</v>
      </c>
      <c r="I194">
        <v>70.58</v>
      </c>
      <c r="J194">
        <v>101.25</v>
      </c>
      <c r="L194" s="2">
        <f t="shared" si="19"/>
        <v>94.715833333333322</v>
      </c>
      <c r="M194" s="2">
        <f t="shared" si="20"/>
        <v>108.64499999999998</v>
      </c>
      <c r="N194" s="2">
        <f t="shared" si="21"/>
        <v>113.88249999999999</v>
      </c>
      <c r="O194" s="2">
        <f t="shared" si="22"/>
        <v>110.86000000000001</v>
      </c>
      <c r="P194" s="2">
        <f t="shared" si="23"/>
        <v>85.107500000000002</v>
      </c>
      <c r="Q194" s="2">
        <f t="shared" si="24"/>
        <v>92.768333333333317</v>
      </c>
      <c r="R194" s="2">
        <f t="shared" si="25"/>
        <v>105.13833333333334</v>
      </c>
      <c r="S194" s="2">
        <f t="shared" si="26"/>
        <v>72.140833333333333</v>
      </c>
      <c r="T194" s="2">
        <f t="shared" si="27"/>
        <v>98.785000000000011</v>
      </c>
    </row>
    <row r="195" spans="1:31" hidden="1">
      <c r="A195" s="5">
        <v>29159</v>
      </c>
      <c r="B195">
        <v>94.57</v>
      </c>
      <c r="C195">
        <v>107.34</v>
      </c>
      <c r="D195">
        <v>112.26</v>
      </c>
      <c r="E195">
        <v>112.91</v>
      </c>
      <c r="F195">
        <v>84.37</v>
      </c>
      <c r="G195">
        <v>90.18</v>
      </c>
      <c r="H195">
        <v>106.22</v>
      </c>
      <c r="I195">
        <v>71.73</v>
      </c>
      <c r="J195">
        <v>102.14</v>
      </c>
      <c r="L195" s="2">
        <f t="shared" si="19"/>
        <v>94.743333333333325</v>
      </c>
      <c r="M195" s="2">
        <f t="shared" si="20"/>
        <v>109.13749999999999</v>
      </c>
      <c r="N195" s="2">
        <f t="shared" si="21"/>
        <v>114.22166666666665</v>
      </c>
      <c r="O195" s="2">
        <f t="shared" si="22"/>
        <v>110.24666666666667</v>
      </c>
      <c r="P195" s="2">
        <f t="shared" si="23"/>
        <v>85.320833333333326</v>
      </c>
      <c r="Q195" s="2">
        <f t="shared" si="24"/>
        <v>93.134999999999991</v>
      </c>
      <c r="R195" s="2">
        <f t="shared" si="25"/>
        <v>104.94500000000001</v>
      </c>
      <c r="S195" s="2">
        <f t="shared" si="26"/>
        <v>72.240833333333327</v>
      </c>
      <c r="T195" s="2">
        <f t="shared" si="27"/>
        <v>98.142499999999998</v>
      </c>
    </row>
    <row r="196" spans="1:31" hidden="1">
      <c r="A196" s="5">
        <v>29189</v>
      </c>
      <c r="B196">
        <v>95.29</v>
      </c>
      <c r="C196">
        <v>107.4</v>
      </c>
      <c r="D196">
        <v>113.51</v>
      </c>
      <c r="E196">
        <v>114.26</v>
      </c>
      <c r="F196">
        <v>85.16</v>
      </c>
      <c r="G196">
        <v>91.07</v>
      </c>
      <c r="H196">
        <v>106.33</v>
      </c>
      <c r="I196">
        <v>70.739999999999995</v>
      </c>
      <c r="J196">
        <v>101.29</v>
      </c>
      <c r="L196" s="2">
        <f t="shared" si="19"/>
        <v>94.608333333333334</v>
      </c>
      <c r="M196" s="2">
        <f t="shared" si="20"/>
        <v>109.55500000000001</v>
      </c>
      <c r="N196" s="2">
        <f t="shared" si="21"/>
        <v>114.43833333333332</v>
      </c>
      <c r="O196" s="2">
        <f t="shared" si="22"/>
        <v>109.40583333333332</v>
      </c>
      <c r="P196" s="2">
        <f t="shared" si="23"/>
        <v>85.30083333333333</v>
      </c>
      <c r="Q196" s="2">
        <f t="shared" si="24"/>
        <v>93.539166666666645</v>
      </c>
      <c r="R196" s="2">
        <f t="shared" si="25"/>
        <v>104.64333333333333</v>
      </c>
      <c r="S196" s="2">
        <f t="shared" si="26"/>
        <v>72.268333333333331</v>
      </c>
      <c r="T196" s="2">
        <f t="shared" si="27"/>
        <v>97.426666666666662</v>
      </c>
    </row>
    <row r="197" spans="1:31" hidden="1">
      <c r="A197" s="5">
        <v>29220</v>
      </c>
      <c r="B197">
        <v>95.44</v>
      </c>
      <c r="C197">
        <v>107.2</v>
      </c>
      <c r="D197">
        <v>114.2</v>
      </c>
      <c r="E197">
        <v>114.19</v>
      </c>
      <c r="F197">
        <v>85.4</v>
      </c>
      <c r="G197">
        <v>92.1</v>
      </c>
      <c r="H197">
        <v>107.11</v>
      </c>
      <c r="I197">
        <v>71.23</v>
      </c>
      <c r="J197">
        <v>99.9</v>
      </c>
      <c r="L197" s="2">
        <f t="shared" si="19"/>
        <v>94.291666666666671</v>
      </c>
      <c r="M197" s="2">
        <f t="shared" si="20"/>
        <v>110.005</v>
      </c>
      <c r="N197" s="2">
        <f t="shared" si="21"/>
        <v>114.40749999999998</v>
      </c>
      <c r="O197" s="2">
        <f t="shared" si="22"/>
        <v>108.33499999999999</v>
      </c>
      <c r="P197" s="2">
        <f t="shared" si="23"/>
        <v>85.071666666666673</v>
      </c>
      <c r="Q197" s="2">
        <f t="shared" si="24"/>
        <v>93.884999999999991</v>
      </c>
      <c r="R197" s="2">
        <f t="shared" si="25"/>
        <v>104.19166666666666</v>
      </c>
      <c r="S197" s="2">
        <f t="shared" si="26"/>
        <v>72.406666666666666</v>
      </c>
      <c r="T197" s="2">
        <f t="shared" si="27"/>
        <v>96.840833333333322</v>
      </c>
    </row>
    <row r="198" spans="1:31">
      <c r="A198" s="5">
        <v>29251</v>
      </c>
      <c r="B198">
        <v>95.55</v>
      </c>
      <c r="C198">
        <v>106.86</v>
      </c>
      <c r="D198">
        <v>114.61</v>
      </c>
      <c r="E198">
        <v>112.77</v>
      </c>
      <c r="F198">
        <v>84.2</v>
      </c>
      <c r="G198">
        <v>94.04</v>
      </c>
      <c r="H198">
        <v>106.06</v>
      </c>
      <c r="I198">
        <v>69.45</v>
      </c>
      <c r="J198">
        <v>100.92</v>
      </c>
      <c r="K198">
        <v>1980</v>
      </c>
      <c r="L198" s="2">
        <f>AVERAGE(B198:B209)</f>
        <v>93.932500000000005</v>
      </c>
      <c r="M198" s="2">
        <f t="shared" si="20"/>
        <v>110.47249999999998</v>
      </c>
      <c r="N198" s="2">
        <f t="shared" si="21"/>
        <v>114.27416666666664</v>
      </c>
      <c r="O198" s="2">
        <f>AVERAGE(E198:E209)</f>
        <v>107.21750000000002</v>
      </c>
      <c r="P198" s="2">
        <f t="shared" si="23"/>
        <v>84.831666666666663</v>
      </c>
      <c r="Q198" s="2">
        <f t="shared" si="24"/>
        <v>94.12833333333333</v>
      </c>
      <c r="R198" s="2">
        <f t="shared" si="25"/>
        <v>103.55833333333334</v>
      </c>
      <c r="S198" s="2">
        <f t="shared" si="26"/>
        <v>72.648333333333326</v>
      </c>
      <c r="T198" s="2">
        <f t="shared" si="27"/>
        <v>96.326666666666668</v>
      </c>
    </row>
    <row r="199" spans="1:31" hidden="1">
      <c r="A199" s="5">
        <v>29280</v>
      </c>
      <c r="B199">
        <v>95.31</v>
      </c>
      <c r="C199">
        <v>107.34</v>
      </c>
      <c r="D199">
        <v>113.83</v>
      </c>
      <c r="E199">
        <v>112.36</v>
      </c>
      <c r="F199">
        <v>83.75</v>
      </c>
      <c r="G199">
        <v>94.64</v>
      </c>
      <c r="H199">
        <v>105.46</v>
      </c>
      <c r="I199">
        <v>72.94</v>
      </c>
      <c r="J199">
        <v>100.58</v>
      </c>
      <c r="L199" s="2">
        <f t="shared" ref="L199:L262" si="28">AVERAGE(B199:B210)</f>
        <v>93.559166666666655</v>
      </c>
      <c r="M199" s="2">
        <f t="shared" si="20"/>
        <v>111.00416666666666</v>
      </c>
      <c r="N199" s="2">
        <f t="shared" si="21"/>
        <v>114.02499999999998</v>
      </c>
      <c r="O199" s="2">
        <f t="shared" si="22"/>
        <v>106.08583333333335</v>
      </c>
      <c r="P199" s="2">
        <f t="shared" si="23"/>
        <v>84.659166666666664</v>
      </c>
      <c r="Q199" s="2">
        <f t="shared" si="24"/>
        <v>94.201666666666668</v>
      </c>
      <c r="R199" s="2">
        <f t="shared" si="25"/>
        <v>102.89749999999999</v>
      </c>
      <c r="S199" s="2">
        <f t="shared" si="26"/>
        <v>73.136666666666656</v>
      </c>
      <c r="T199" s="2">
        <f t="shared" si="27"/>
        <v>95.702499999999986</v>
      </c>
      <c r="V199">
        <v>1981</v>
      </c>
      <c r="W199">
        <v>90.273333333333326</v>
      </c>
      <c r="X199">
        <v>114.54583333333333</v>
      </c>
      <c r="Y199">
        <v>108.9108333333333</v>
      </c>
      <c r="Z199">
        <v>97.505833333333328</v>
      </c>
      <c r="AA199">
        <v>83.55416666666666</v>
      </c>
      <c r="AB199">
        <v>92.276666666666657</v>
      </c>
      <c r="AC199">
        <v>95.469166666666652</v>
      </c>
      <c r="AD199">
        <v>78.326666666666668</v>
      </c>
      <c r="AE199">
        <v>92.94083333333333</v>
      </c>
    </row>
    <row r="200" spans="1:31" hidden="1">
      <c r="A200" s="5">
        <v>29311</v>
      </c>
      <c r="B200">
        <v>94.33</v>
      </c>
      <c r="C200">
        <v>108.15</v>
      </c>
      <c r="D200">
        <v>113.26</v>
      </c>
      <c r="E200">
        <v>109.99</v>
      </c>
      <c r="F200">
        <v>83.45</v>
      </c>
      <c r="G200">
        <v>93.28</v>
      </c>
      <c r="H200">
        <v>104.66</v>
      </c>
      <c r="I200">
        <v>74.52</v>
      </c>
      <c r="J200">
        <v>100.89</v>
      </c>
      <c r="L200" s="2">
        <f t="shared" si="28"/>
        <v>93.115000000000009</v>
      </c>
      <c r="M200" s="2">
        <f t="shared" si="20"/>
        <v>111.47833333333334</v>
      </c>
      <c r="N200" s="2">
        <f t="shared" si="21"/>
        <v>113.68583333333332</v>
      </c>
      <c r="O200" s="2">
        <f t="shared" si="22"/>
        <v>104.84666666666668</v>
      </c>
      <c r="P200" s="2">
        <f t="shared" si="23"/>
        <v>84.42</v>
      </c>
      <c r="Q200" s="2">
        <f t="shared" si="24"/>
        <v>94.180833333333339</v>
      </c>
      <c r="R200" s="2">
        <f t="shared" si="25"/>
        <v>102.11499999999999</v>
      </c>
      <c r="S200" s="2">
        <f t="shared" si="26"/>
        <v>73.442499999999981</v>
      </c>
      <c r="T200" s="2">
        <f t="shared" si="27"/>
        <v>94.997499999999988</v>
      </c>
      <c r="V200">
        <v>1982</v>
      </c>
      <c r="W200">
        <v>91.453333333333333</v>
      </c>
      <c r="X200">
        <v>117.49166666666667</v>
      </c>
      <c r="Y200">
        <v>104.04583333333331</v>
      </c>
      <c r="Z200">
        <v>99.21833333333332</v>
      </c>
      <c r="AA200">
        <v>89.348333333333343</v>
      </c>
      <c r="AB200">
        <v>93.372500000000002</v>
      </c>
      <c r="AC200">
        <v>98.245000000000005</v>
      </c>
      <c r="AD200">
        <v>77.746666666666684</v>
      </c>
      <c r="AE200">
        <v>92.968333333333348</v>
      </c>
    </row>
    <row r="201" spans="1:31" hidden="1">
      <c r="A201" s="5">
        <v>29341</v>
      </c>
      <c r="B201">
        <v>93.82</v>
      </c>
      <c r="C201">
        <v>110.75</v>
      </c>
      <c r="D201">
        <v>113.66</v>
      </c>
      <c r="E201">
        <v>108.65</v>
      </c>
      <c r="F201">
        <v>84.49</v>
      </c>
      <c r="G201">
        <v>93.05</v>
      </c>
      <c r="H201">
        <v>104.07</v>
      </c>
      <c r="I201">
        <v>74.319999999999993</v>
      </c>
      <c r="J201">
        <v>97.79</v>
      </c>
      <c r="L201" s="2">
        <f t="shared" si="28"/>
        <v>92.839166666666657</v>
      </c>
      <c r="M201" s="2">
        <f t="shared" si="20"/>
        <v>111.89333333333332</v>
      </c>
      <c r="N201" s="2">
        <f t="shared" si="21"/>
        <v>113.3875</v>
      </c>
      <c r="O201" s="2">
        <f t="shared" si="22"/>
        <v>103.95166666666665</v>
      </c>
      <c r="P201" s="2">
        <f t="shared" si="23"/>
        <v>84.28416666666665</v>
      </c>
      <c r="Q201" s="2">
        <f t="shared" si="24"/>
        <v>94.21</v>
      </c>
      <c r="R201" s="2">
        <f t="shared" si="25"/>
        <v>101.39333333333333</v>
      </c>
      <c r="S201" s="2">
        <f t="shared" si="26"/>
        <v>73.588333333333338</v>
      </c>
      <c r="T201" s="2">
        <f t="shared" si="27"/>
        <v>94.358333333333334</v>
      </c>
      <c r="V201">
        <v>1983</v>
      </c>
      <c r="W201">
        <v>91.582499999999982</v>
      </c>
      <c r="X201">
        <v>113.83</v>
      </c>
      <c r="Y201">
        <v>100.62083333333334</v>
      </c>
      <c r="Z201">
        <v>100.20416666666667</v>
      </c>
      <c r="AA201">
        <v>89.939166666666665</v>
      </c>
      <c r="AB201">
        <v>98.845833333333346</v>
      </c>
      <c r="AC201">
        <v>97.155833333333348</v>
      </c>
      <c r="AD201">
        <v>73.001666666666651</v>
      </c>
      <c r="AE201">
        <v>82.004166666666663</v>
      </c>
    </row>
    <row r="202" spans="1:31" hidden="1">
      <c r="A202" s="5">
        <v>29372</v>
      </c>
      <c r="B202">
        <v>93.96</v>
      </c>
      <c r="C202">
        <v>110.69</v>
      </c>
      <c r="D202">
        <v>113.93</v>
      </c>
      <c r="E202">
        <v>109.23</v>
      </c>
      <c r="F202">
        <v>85.86</v>
      </c>
      <c r="G202">
        <v>93.31</v>
      </c>
      <c r="H202">
        <v>103.84</v>
      </c>
      <c r="I202">
        <v>72.900000000000006</v>
      </c>
      <c r="J202">
        <v>95.3</v>
      </c>
      <c r="L202" s="2">
        <f t="shared" si="28"/>
        <v>92.59416666666668</v>
      </c>
      <c r="M202" s="2">
        <f t="shared" si="20"/>
        <v>112.10916666666664</v>
      </c>
      <c r="N202" s="2">
        <f t="shared" si="21"/>
        <v>113.06250000000001</v>
      </c>
      <c r="O202" s="2">
        <f t="shared" si="22"/>
        <v>103.11583333333333</v>
      </c>
      <c r="P202" s="2">
        <f t="shared" si="23"/>
        <v>83.999166666666653</v>
      </c>
      <c r="Q202" s="2">
        <f t="shared" si="24"/>
        <v>94.130833333333328</v>
      </c>
      <c r="R202" s="2">
        <f t="shared" si="25"/>
        <v>100.67166666666668</v>
      </c>
      <c r="S202" s="2">
        <f t="shared" si="26"/>
        <v>73.854166666666671</v>
      </c>
      <c r="T202" s="2">
        <f t="shared" si="27"/>
        <v>93.989166666666662</v>
      </c>
      <c r="V202">
        <v>1984</v>
      </c>
      <c r="W202">
        <v>92.117499999999993</v>
      </c>
      <c r="X202">
        <v>117.75333333333334</v>
      </c>
      <c r="Y202">
        <v>98.686666666666682</v>
      </c>
      <c r="Z202">
        <v>95.610833333333332</v>
      </c>
      <c r="AA202">
        <v>88.964166666666685</v>
      </c>
      <c r="AB202">
        <v>99.454999999999984</v>
      </c>
      <c r="AC202">
        <v>93.71833333333332</v>
      </c>
      <c r="AD202">
        <v>74.323333333333323</v>
      </c>
      <c r="AE202">
        <v>85.40333333333335</v>
      </c>
    </row>
    <row r="203" spans="1:31" hidden="1">
      <c r="A203" s="5">
        <v>29402</v>
      </c>
      <c r="B203">
        <v>94.57</v>
      </c>
      <c r="C203">
        <v>110.26</v>
      </c>
      <c r="D203">
        <v>114.3</v>
      </c>
      <c r="E203">
        <v>108.53</v>
      </c>
      <c r="F203">
        <v>86.78</v>
      </c>
      <c r="G203">
        <v>93.17</v>
      </c>
      <c r="H203">
        <v>103.43</v>
      </c>
      <c r="I203">
        <v>72.45</v>
      </c>
      <c r="J203">
        <v>95.95</v>
      </c>
      <c r="L203" s="2">
        <f t="shared" si="28"/>
        <v>92.22166666666665</v>
      </c>
      <c r="M203" s="2">
        <f t="shared" si="20"/>
        <v>112.42250000000001</v>
      </c>
      <c r="N203" s="2">
        <f t="shared" si="21"/>
        <v>112.485</v>
      </c>
      <c r="O203" s="2">
        <f t="shared" si="22"/>
        <v>102.09499999999998</v>
      </c>
      <c r="P203" s="2">
        <f t="shared" si="23"/>
        <v>83.518333333333331</v>
      </c>
      <c r="Q203" s="2">
        <f t="shared" si="24"/>
        <v>94.014166666666668</v>
      </c>
      <c r="R203" s="2">
        <f t="shared" si="25"/>
        <v>99.841666666666654</v>
      </c>
      <c r="S203" s="2">
        <f t="shared" si="26"/>
        <v>74.297499999999999</v>
      </c>
      <c r="T203" s="2">
        <f t="shared" si="27"/>
        <v>93.872500000000016</v>
      </c>
      <c r="V203">
        <v>1985</v>
      </c>
      <c r="W203">
        <v>91.954166666666652</v>
      </c>
      <c r="X203">
        <v>119.78333333333332</v>
      </c>
      <c r="Y203">
        <v>101.02</v>
      </c>
      <c r="Z203">
        <v>93.147499999999994</v>
      </c>
      <c r="AA203">
        <v>90.332499999999996</v>
      </c>
      <c r="AB203">
        <v>98.930833333333339</v>
      </c>
      <c r="AC203">
        <v>91.786666666666648</v>
      </c>
      <c r="AD203">
        <v>75.513333333333335</v>
      </c>
      <c r="AE203">
        <v>86.845833333333346</v>
      </c>
    </row>
    <row r="204" spans="1:31" hidden="1">
      <c r="A204" s="5">
        <v>29433</v>
      </c>
      <c r="B204">
        <v>95.04</v>
      </c>
      <c r="C204">
        <v>110.34</v>
      </c>
      <c r="D204">
        <v>116</v>
      </c>
      <c r="E204">
        <v>108.2</v>
      </c>
      <c r="F204">
        <v>87.46</v>
      </c>
      <c r="G204">
        <v>93.68</v>
      </c>
      <c r="H204">
        <v>104.31</v>
      </c>
      <c r="I204">
        <v>72.2</v>
      </c>
      <c r="J204">
        <v>94.74</v>
      </c>
      <c r="L204" s="2">
        <f t="shared" si="28"/>
        <v>91.772499999999994</v>
      </c>
      <c r="M204" s="2">
        <f t="shared" si="20"/>
        <v>112.8325</v>
      </c>
      <c r="N204" s="2">
        <f t="shared" si="21"/>
        <v>111.91083333333334</v>
      </c>
      <c r="O204" s="2">
        <f t="shared" si="22"/>
        <v>101.04583333333333</v>
      </c>
      <c r="P204" s="2">
        <f t="shared" si="23"/>
        <v>83.005833333333328</v>
      </c>
      <c r="Q204" s="2">
        <f t="shared" si="24"/>
        <v>93.884999999999991</v>
      </c>
      <c r="R204" s="2">
        <f t="shared" si="25"/>
        <v>98.97166666666665</v>
      </c>
      <c r="S204" s="2">
        <f t="shared" si="26"/>
        <v>74.726666666666659</v>
      </c>
      <c r="T204" s="2">
        <f t="shared" si="27"/>
        <v>93.625000000000014</v>
      </c>
      <c r="V204">
        <v>1986</v>
      </c>
      <c r="W204">
        <v>96.460833333333312</v>
      </c>
      <c r="X204">
        <v>119.09916666666665</v>
      </c>
      <c r="Y204">
        <v>104.76916666666666</v>
      </c>
      <c r="Z204">
        <v>98.995000000000005</v>
      </c>
      <c r="AA204">
        <v>96.543333333333337</v>
      </c>
      <c r="AB204">
        <v>104.77749999999999</v>
      </c>
      <c r="AC204">
        <v>97.345000000000013</v>
      </c>
      <c r="AD204">
        <v>74.1875</v>
      </c>
      <c r="AE204">
        <v>89.249166666666667</v>
      </c>
    </row>
    <row r="205" spans="1:31" hidden="1">
      <c r="A205" s="5">
        <v>29464</v>
      </c>
      <c r="B205">
        <v>95.01</v>
      </c>
      <c r="C205">
        <v>111.54</v>
      </c>
      <c r="D205">
        <v>115.81</v>
      </c>
      <c r="E205">
        <v>106.66</v>
      </c>
      <c r="F205">
        <v>86.9</v>
      </c>
      <c r="G205">
        <v>94.31</v>
      </c>
      <c r="H205">
        <v>103.95</v>
      </c>
      <c r="I205">
        <v>72.63</v>
      </c>
      <c r="J205">
        <v>94.67</v>
      </c>
      <c r="L205" s="2">
        <f t="shared" si="28"/>
        <v>91.289166666666674</v>
      </c>
      <c r="M205" s="2">
        <f t="shared" si="20"/>
        <v>113.22500000000001</v>
      </c>
      <c r="N205" s="2">
        <f t="shared" si="21"/>
        <v>111.28083333333335</v>
      </c>
      <c r="O205" s="2">
        <f t="shared" si="22"/>
        <v>99.98</v>
      </c>
      <c r="P205" s="2">
        <f t="shared" si="23"/>
        <v>82.520833333333329</v>
      </c>
      <c r="Q205" s="2">
        <f t="shared" si="24"/>
        <v>93.698333333333338</v>
      </c>
      <c r="R205" s="2">
        <f t="shared" si="25"/>
        <v>98.021666666666661</v>
      </c>
      <c r="S205" s="2">
        <f t="shared" si="26"/>
        <v>75.325000000000003</v>
      </c>
      <c r="T205" s="2">
        <f t="shared" si="27"/>
        <v>93.50333333333333</v>
      </c>
      <c r="V205">
        <v>1987</v>
      </c>
      <c r="W205">
        <v>99.160833333333343</v>
      </c>
      <c r="X205">
        <v>121.37333333333333</v>
      </c>
      <c r="Y205">
        <v>105.99</v>
      </c>
      <c r="Z205">
        <v>102.19</v>
      </c>
      <c r="AA205">
        <v>95.378333333333316</v>
      </c>
      <c r="AB205">
        <v>107.14416666666666</v>
      </c>
      <c r="AC205">
        <v>99.201666666666668</v>
      </c>
      <c r="AD205">
        <v>72.573333333333323</v>
      </c>
      <c r="AE205">
        <v>90.568333333333328</v>
      </c>
    </row>
    <row r="206" spans="1:31" hidden="1">
      <c r="A206" s="5">
        <v>29494</v>
      </c>
      <c r="B206">
        <v>94.03</v>
      </c>
      <c r="C206">
        <v>111.78</v>
      </c>
      <c r="D206">
        <v>115.29</v>
      </c>
      <c r="E206">
        <v>105.21</v>
      </c>
      <c r="F206">
        <v>86.03</v>
      </c>
      <c r="G206">
        <v>94.79</v>
      </c>
      <c r="H206">
        <v>103.9</v>
      </c>
      <c r="I206">
        <v>71.78</v>
      </c>
      <c r="J206">
        <v>93.54</v>
      </c>
      <c r="L206" s="2">
        <f t="shared" si="28"/>
        <v>90.817499999999995</v>
      </c>
      <c r="M206" s="2">
        <f t="shared" si="20"/>
        <v>113.5175</v>
      </c>
      <c r="N206" s="2">
        <f t="shared" si="21"/>
        <v>110.63583333333334</v>
      </c>
      <c r="O206" s="2">
        <f t="shared" si="22"/>
        <v>98.979166666666671</v>
      </c>
      <c r="P206" s="2">
        <f t="shared" si="23"/>
        <v>82.164166666666674</v>
      </c>
      <c r="Q206" s="2">
        <f t="shared" si="24"/>
        <v>93.460833333333326</v>
      </c>
      <c r="R206" s="2">
        <f t="shared" si="25"/>
        <v>97.069166666666661</v>
      </c>
      <c r="S206" s="2">
        <f t="shared" si="26"/>
        <v>75.96916666666668</v>
      </c>
      <c r="T206" s="2">
        <f t="shared" si="27"/>
        <v>93.399166666666687</v>
      </c>
      <c r="V206">
        <v>1988</v>
      </c>
      <c r="W206">
        <v>98.213333333333324</v>
      </c>
      <c r="X206">
        <v>125.27499999999998</v>
      </c>
      <c r="Y206">
        <v>103.32499999999999</v>
      </c>
      <c r="Z206">
        <v>99.305833333333325</v>
      </c>
      <c r="AA206">
        <v>92.383333333333326</v>
      </c>
      <c r="AB206">
        <v>105.72833333333334</v>
      </c>
      <c r="AC206">
        <v>96.557500000000005</v>
      </c>
      <c r="AD206">
        <v>73.421666666666667</v>
      </c>
      <c r="AE206">
        <v>94.975833333333341</v>
      </c>
    </row>
    <row r="207" spans="1:31" hidden="1">
      <c r="A207" s="5">
        <v>29525</v>
      </c>
      <c r="B207">
        <v>92.95</v>
      </c>
      <c r="C207">
        <v>112.35</v>
      </c>
      <c r="D207">
        <v>114.86</v>
      </c>
      <c r="E207">
        <v>102.82</v>
      </c>
      <c r="F207">
        <v>84.13</v>
      </c>
      <c r="G207">
        <v>95.03</v>
      </c>
      <c r="H207">
        <v>102.6</v>
      </c>
      <c r="I207">
        <v>72.06</v>
      </c>
      <c r="J207">
        <v>93.55</v>
      </c>
      <c r="L207" s="2">
        <f t="shared" si="28"/>
        <v>90.487500000000011</v>
      </c>
      <c r="M207" s="2">
        <f t="shared" si="20"/>
        <v>113.78500000000001</v>
      </c>
      <c r="N207" s="2">
        <f t="shared" si="21"/>
        <v>110.24083333333333</v>
      </c>
      <c r="O207" s="2">
        <f t="shared" si="22"/>
        <v>98.248333333333335</v>
      </c>
      <c r="P207" s="2">
        <f t="shared" si="23"/>
        <v>82.222500000000011</v>
      </c>
      <c r="Q207" s="2">
        <f t="shared" si="24"/>
        <v>93.260833333333338</v>
      </c>
      <c r="R207" s="2">
        <f t="shared" si="25"/>
        <v>96.306666666666672</v>
      </c>
      <c r="S207" s="2">
        <f t="shared" si="26"/>
        <v>76.586666666666659</v>
      </c>
      <c r="T207" s="2">
        <f t="shared" si="27"/>
        <v>93.381666666666661</v>
      </c>
      <c r="V207">
        <v>1989</v>
      </c>
      <c r="W207">
        <v>96.338333333333324</v>
      </c>
      <c r="X207">
        <v>132.02666666666664</v>
      </c>
      <c r="Y207">
        <v>101.02416666666666</v>
      </c>
      <c r="Z207">
        <v>96.481666666666669</v>
      </c>
      <c r="AA207">
        <v>90.795000000000016</v>
      </c>
      <c r="AB207">
        <v>108.64416666666666</v>
      </c>
      <c r="AC207">
        <v>92.500833333333347</v>
      </c>
      <c r="AD207">
        <v>76.527500000000003</v>
      </c>
      <c r="AE207">
        <v>101.45833333333333</v>
      </c>
    </row>
    <row r="208" spans="1:31" hidden="1">
      <c r="A208" s="5">
        <v>29555</v>
      </c>
      <c r="B208">
        <v>91.49</v>
      </c>
      <c r="C208">
        <v>112.8</v>
      </c>
      <c r="D208">
        <v>113.14</v>
      </c>
      <c r="E208">
        <v>101.41</v>
      </c>
      <c r="F208">
        <v>82.41</v>
      </c>
      <c r="G208">
        <v>95.22</v>
      </c>
      <c r="H208">
        <v>100.91</v>
      </c>
      <c r="I208">
        <v>72.400000000000006</v>
      </c>
      <c r="J208">
        <v>94.26</v>
      </c>
      <c r="L208" s="2">
        <f t="shared" si="28"/>
        <v>90.389166666666668</v>
      </c>
      <c r="M208" s="2">
        <f t="shared" si="20"/>
        <v>114.07499999999999</v>
      </c>
      <c r="N208" s="2">
        <f t="shared" si="21"/>
        <v>109.77083333333331</v>
      </c>
      <c r="O208" s="2">
        <f t="shared" si="22"/>
        <v>97.95</v>
      </c>
      <c r="P208" s="2">
        <f t="shared" si="23"/>
        <v>82.586666666666659</v>
      </c>
      <c r="Q208" s="2">
        <f t="shared" si="24"/>
        <v>92.927500000000009</v>
      </c>
      <c r="R208" s="2">
        <f t="shared" si="25"/>
        <v>95.895833333333329</v>
      </c>
      <c r="S208" s="2">
        <f t="shared" si="26"/>
        <v>77.197500000000005</v>
      </c>
      <c r="T208" s="2">
        <f t="shared" si="27"/>
        <v>93.274999999999991</v>
      </c>
      <c r="V208">
        <v>1990</v>
      </c>
      <c r="W208">
        <v>98.406666666666652</v>
      </c>
      <c r="X208">
        <v>135.00750000000002</v>
      </c>
      <c r="Y208">
        <v>104.56083333333332</v>
      </c>
      <c r="Z208">
        <v>99.127499999999998</v>
      </c>
      <c r="AA208">
        <v>95.360833333333332</v>
      </c>
      <c r="AB208">
        <v>113.24166666666667</v>
      </c>
      <c r="AC208">
        <v>94.593333333333348</v>
      </c>
      <c r="AD208">
        <v>80.904166666666669</v>
      </c>
      <c r="AE208">
        <v>107.22250000000003</v>
      </c>
    </row>
    <row r="209" spans="1:31" hidden="1">
      <c r="A209" s="5">
        <v>29586</v>
      </c>
      <c r="B209">
        <v>91.13</v>
      </c>
      <c r="C209">
        <v>112.81</v>
      </c>
      <c r="D209">
        <v>112.6</v>
      </c>
      <c r="E209">
        <v>100.78</v>
      </c>
      <c r="F209">
        <v>82.52</v>
      </c>
      <c r="G209">
        <v>95.02</v>
      </c>
      <c r="H209">
        <v>99.51</v>
      </c>
      <c r="I209">
        <v>74.13</v>
      </c>
      <c r="J209">
        <v>93.73</v>
      </c>
      <c r="L209" s="2">
        <f t="shared" si="28"/>
        <v>90.327500000000001</v>
      </c>
      <c r="M209" s="2">
        <f t="shared" si="20"/>
        <v>114.2975</v>
      </c>
      <c r="N209" s="2">
        <f t="shared" si="21"/>
        <v>109.35250000000001</v>
      </c>
      <c r="O209" s="2">
        <f t="shared" si="22"/>
        <v>97.735833333333332</v>
      </c>
      <c r="P209" s="2">
        <f t="shared" si="23"/>
        <v>83.084999999999994</v>
      </c>
      <c r="Q209" s="2">
        <f t="shared" si="24"/>
        <v>92.589166666666657</v>
      </c>
      <c r="R209" s="2">
        <f t="shared" si="25"/>
        <v>95.652499999999989</v>
      </c>
      <c r="S209" s="2">
        <f t="shared" si="26"/>
        <v>77.78416666666665</v>
      </c>
      <c r="T209" s="2">
        <f t="shared" si="27"/>
        <v>93.070833333333326</v>
      </c>
      <c r="V209">
        <v>1991</v>
      </c>
      <c r="W209">
        <v>96.569166666666661</v>
      </c>
      <c r="X209">
        <v>128.38583333333335</v>
      </c>
      <c r="Y209">
        <v>100.83083333333332</v>
      </c>
      <c r="Z209">
        <v>97.299166666666665</v>
      </c>
      <c r="AA209">
        <v>91.86333333333333</v>
      </c>
      <c r="AB209">
        <v>113.18333333333334</v>
      </c>
      <c r="AC209">
        <v>92.264999999999986</v>
      </c>
      <c r="AD209">
        <v>87.306666666666672</v>
      </c>
      <c r="AE209">
        <v>108.23416666666667</v>
      </c>
    </row>
    <row r="210" spans="1:31">
      <c r="A210" s="5">
        <v>29617</v>
      </c>
      <c r="B210">
        <v>91.07</v>
      </c>
      <c r="C210">
        <v>113.24</v>
      </c>
      <c r="D210">
        <v>111.62</v>
      </c>
      <c r="E210">
        <v>99.19</v>
      </c>
      <c r="F210">
        <v>82.13</v>
      </c>
      <c r="G210">
        <v>94.92</v>
      </c>
      <c r="H210">
        <v>98.13</v>
      </c>
      <c r="I210">
        <v>75.31</v>
      </c>
      <c r="J210">
        <v>93.43</v>
      </c>
      <c r="K210">
        <v>1981</v>
      </c>
      <c r="L210" s="2">
        <f t="shared" si="28"/>
        <v>90.273333333333326</v>
      </c>
      <c r="M210" s="2">
        <f t="shared" si="20"/>
        <v>114.54583333333333</v>
      </c>
      <c r="N210" s="2">
        <f t="shared" si="21"/>
        <v>108.9108333333333</v>
      </c>
      <c r="O210" s="2">
        <f>AVERAGE(E210:E221)</f>
        <v>97.505833333333328</v>
      </c>
      <c r="P210" s="2">
        <f t="shared" si="23"/>
        <v>83.55416666666666</v>
      </c>
      <c r="Q210" s="2">
        <f t="shared" si="24"/>
        <v>92.276666666666657</v>
      </c>
      <c r="R210" s="2">
        <f t="shared" si="25"/>
        <v>95.469166666666652</v>
      </c>
      <c r="S210" s="2">
        <f t="shared" si="26"/>
        <v>78.326666666666668</v>
      </c>
      <c r="T210" s="2">
        <f t="shared" si="27"/>
        <v>92.94083333333333</v>
      </c>
    </row>
    <row r="211" spans="1:31" hidden="1">
      <c r="A211" s="5">
        <v>29645</v>
      </c>
      <c r="B211">
        <v>89.98</v>
      </c>
      <c r="C211">
        <v>113.03</v>
      </c>
      <c r="D211">
        <v>109.76</v>
      </c>
      <c r="E211">
        <v>97.49</v>
      </c>
      <c r="F211">
        <v>80.88</v>
      </c>
      <c r="G211">
        <v>94.39</v>
      </c>
      <c r="H211">
        <v>96.07</v>
      </c>
      <c r="I211">
        <v>76.61</v>
      </c>
      <c r="J211">
        <v>92.12</v>
      </c>
      <c r="L211" s="2">
        <f t="shared" si="28"/>
        <v>90.256666666666661</v>
      </c>
      <c r="M211" s="2">
        <f t="shared" si="20"/>
        <v>114.89166666666667</v>
      </c>
      <c r="N211" s="2">
        <f t="shared" si="21"/>
        <v>108.52583333333331</v>
      </c>
      <c r="O211" s="2">
        <f t="shared" si="22"/>
        <v>97.402500000000018</v>
      </c>
      <c r="P211" s="2">
        <f t="shared" si="23"/>
        <v>83.9375</v>
      </c>
      <c r="Q211" s="2">
        <f t="shared" si="24"/>
        <v>91.987499999999997</v>
      </c>
      <c r="R211" s="2">
        <f t="shared" si="25"/>
        <v>95.374166666666667</v>
      </c>
      <c r="S211" s="2">
        <f t="shared" si="26"/>
        <v>78.768333333333331</v>
      </c>
      <c r="T211" s="2">
        <f t="shared" si="27"/>
        <v>92.927500000000009</v>
      </c>
      <c r="V211">
        <v>1993</v>
      </c>
      <c r="W211">
        <v>100.07833333333332</v>
      </c>
      <c r="X211">
        <v>93.969999999999985</v>
      </c>
      <c r="Y211">
        <v>103.40749999999998</v>
      </c>
      <c r="Z211">
        <v>106.00333333333334</v>
      </c>
      <c r="AA211">
        <v>87.020833333333329</v>
      </c>
      <c r="AB211">
        <v>94.135833333333323</v>
      </c>
      <c r="AC211">
        <v>95.18249999999999</v>
      </c>
      <c r="AD211">
        <v>92.131666666666661</v>
      </c>
      <c r="AE211">
        <v>95.984166666666667</v>
      </c>
    </row>
    <row r="212" spans="1:31" hidden="1">
      <c r="A212" s="5">
        <v>29676</v>
      </c>
      <c r="B212">
        <v>91.02</v>
      </c>
      <c r="C212">
        <v>113.13</v>
      </c>
      <c r="D212">
        <v>109.68</v>
      </c>
      <c r="E212">
        <v>99.25</v>
      </c>
      <c r="F212">
        <v>81.819999999999993</v>
      </c>
      <c r="G212">
        <v>93.63</v>
      </c>
      <c r="H212">
        <v>96</v>
      </c>
      <c r="I212">
        <v>76.27</v>
      </c>
      <c r="J212">
        <v>93.22</v>
      </c>
      <c r="L212" s="2">
        <f t="shared" si="28"/>
        <v>90.307500000000005</v>
      </c>
      <c r="M212" s="2">
        <f t="shared" si="20"/>
        <v>115.28916666666667</v>
      </c>
      <c r="N212" s="2">
        <f t="shared" si="21"/>
        <v>108.31</v>
      </c>
      <c r="O212" s="2">
        <f t="shared" si="22"/>
        <v>97.380833333333328</v>
      </c>
      <c r="P212" s="2">
        <f t="shared" si="23"/>
        <v>84.398333333333326</v>
      </c>
      <c r="Q212" s="2">
        <f t="shared" si="24"/>
        <v>91.811666666666667</v>
      </c>
      <c r="R212" s="2">
        <f t="shared" si="25"/>
        <v>95.433333333333323</v>
      </c>
      <c r="S212" s="2">
        <f t="shared" si="26"/>
        <v>79.212499999999991</v>
      </c>
      <c r="T212" s="2">
        <f t="shared" si="27"/>
        <v>93.079166666666652</v>
      </c>
      <c r="V212">
        <v>1994</v>
      </c>
      <c r="W212">
        <v>100.56666666666668</v>
      </c>
      <c r="X212">
        <v>99.938333333333333</v>
      </c>
      <c r="Y212">
        <v>103.15166666666669</v>
      </c>
      <c r="Z212">
        <v>106.40249999999999</v>
      </c>
      <c r="AA212">
        <v>87.100000000000009</v>
      </c>
      <c r="AB212">
        <v>91.340000000000018</v>
      </c>
      <c r="AC212">
        <v>95.658333333333346</v>
      </c>
      <c r="AD212">
        <v>90.799166666666679</v>
      </c>
      <c r="AE212">
        <v>91.44916666666667</v>
      </c>
    </row>
    <row r="213" spans="1:31" hidden="1">
      <c r="A213" s="5">
        <v>29706</v>
      </c>
      <c r="B213">
        <v>90.88</v>
      </c>
      <c r="C213">
        <v>113.34</v>
      </c>
      <c r="D213">
        <v>109.76</v>
      </c>
      <c r="E213">
        <v>98.62</v>
      </c>
      <c r="F213">
        <v>81.069999999999993</v>
      </c>
      <c r="G213">
        <v>92.1</v>
      </c>
      <c r="H213">
        <v>95.41</v>
      </c>
      <c r="I213">
        <v>77.510000000000005</v>
      </c>
      <c r="J213">
        <v>93.36</v>
      </c>
      <c r="L213" s="2">
        <f t="shared" si="28"/>
        <v>90.360833333333346</v>
      </c>
      <c r="M213" s="2">
        <f t="shared" si="20"/>
        <v>115.78750000000001</v>
      </c>
      <c r="N213" s="2">
        <f t="shared" si="21"/>
        <v>108.15666666666665</v>
      </c>
      <c r="O213" s="2">
        <f t="shared" si="22"/>
        <v>97.28083333333332</v>
      </c>
      <c r="P213" s="2">
        <f t="shared" si="23"/>
        <v>84.920833333333334</v>
      </c>
      <c r="Q213" s="2">
        <f t="shared" si="24"/>
        <v>91.701666666666654</v>
      </c>
      <c r="R213" s="2">
        <f t="shared" si="25"/>
        <v>95.61999999999999</v>
      </c>
      <c r="S213" s="2">
        <f t="shared" si="26"/>
        <v>79.836666666666687</v>
      </c>
      <c r="T213" s="2">
        <f t="shared" si="27"/>
        <v>93.020833333333314</v>
      </c>
      <c r="V213">
        <v>1995</v>
      </c>
      <c r="W213">
        <v>103.88416666666667</v>
      </c>
      <c r="X213">
        <v>109.02249999999999</v>
      </c>
      <c r="Y213">
        <v>105.77499999999999</v>
      </c>
      <c r="Z213">
        <v>111.39749999999999</v>
      </c>
      <c r="AA213">
        <v>88.196666666666673</v>
      </c>
      <c r="AB213">
        <v>85.320833333333326</v>
      </c>
      <c r="AC213">
        <v>99.728333333333339</v>
      </c>
      <c r="AD213">
        <v>94.070000000000007</v>
      </c>
      <c r="AE213">
        <v>92.975000000000009</v>
      </c>
    </row>
    <row r="214" spans="1:31" hidden="1">
      <c r="A214" s="5">
        <v>29737</v>
      </c>
      <c r="B214">
        <v>89.49</v>
      </c>
      <c r="C214">
        <v>114.45</v>
      </c>
      <c r="D214">
        <v>107</v>
      </c>
      <c r="E214">
        <v>96.98</v>
      </c>
      <c r="F214">
        <v>80.09</v>
      </c>
      <c r="G214">
        <v>91.91</v>
      </c>
      <c r="H214">
        <v>93.88</v>
      </c>
      <c r="I214">
        <v>78.22</v>
      </c>
      <c r="J214">
        <v>93.9</v>
      </c>
      <c r="L214" s="2">
        <f t="shared" si="28"/>
        <v>90.446666666666673</v>
      </c>
      <c r="M214" s="2">
        <f t="shared" ref="M214:M277" si="29">AVERAGE(C214:C225)</f>
        <v>116.28666666666665</v>
      </c>
      <c r="N214" s="2">
        <f t="shared" ref="N214:N277" si="30">AVERAGE(D214:D225)</f>
        <v>108.00166666666667</v>
      </c>
      <c r="O214" s="2">
        <f t="shared" ref="O214:O277" si="31">AVERAGE(E214:E225)</f>
        <v>97.257499999999993</v>
      </c>
      <c r="P214" s="2">
        <f t="shared" ref="P214:P277" si="32">AVERAGE(F214:F225)</f>
        <v>85.571666666666673</v>
      </c>
      <c r="Q214" s="2">
        <f t="shared" ref="Q214:Q277" si="33">AVERAGE(G214:G225)</f>
        <v>91.649166666666659</v>
      </c>
      <c r="R214" s="2">
        <f t="shared" ref="R214:R277" si="34">AVERAGE(H214:H225)</f>
        <v>95.798333333333332</v>
      </c>
      <c r="S214" s="2">
        <f t="shared" ref="S214:S277" si="35">AVERAGE(I214:I225)</f>
        <v>80.30916666666667</v>
      </c>
      <c r="T214" s="2">
        <f t="shared" ref="T214:T277" si="36">AVERAGE(J214:J225)</f>
        <v>92.982500000000002</v>
      </c>
      <c r="V214">
        <v>1996</v>
      </c>
      <c r="W214">
        <v>101.56416666666668</v>
      </c>
      <c r="X214">
        <v>104.53499999999998</v>
      </c>
      <c r="Y214">
        <v>105.35749999999997</v>
      </c>
      <c r="Z214">
        <v>107.68499999999999</v>
      </c>
      <c r="AA214">
        <v>89.941666666666663</v>
      </c>
      <c r="AB214">
        <v>94.93416666666667</v>
      </c>
      <c r="AC214">
        <v>97.618333333333339</v>
      </c>
      <c r="AD214">
        <v>94.310833333333335</v>
      </c>
      <c r="AE214">
        <v>94.829166666666666</v>
      </c>
    </row>
    <row r="215" spans="1:31" hidden="1">
      <c r="A215" s="5">
        <v>29767</v>
      </c>
      <c r="B215">
        <v>89.18</v>
      </c>
      <c r="C215">
        <v>115.18</v>
      </c>
      <c r="D215">
        <v>107.41</v>
      </c>
      <c r="E215">
        <v>95.94</v>
      </c>
      <c r="F215">
        <v>80.63</v>
      </c>
      <c r="G215">
        <v>91.62</v>
      </c>
      <c r="H215">
        <v>92.99</v>
      </c>
      <c r="I215">
        <v>77.599999999999994</v>
      </c>
      <c r="J215">
        <v>92.98</v>
      </c>
      <c r="L215" s="2">
        <f t="shared" si="28"/>
        <v>90.63</v>
      </c>
      <c r="M215" s="2">
        <f t="shared" si="29"/>
        <v>116.77416666666664</v>
      </c>
      <c r="N215" s="2">
        <f t="shared" si="30"/>
        <v>108.15916666666668</v>
      </c>
      <c r="O215" s="2">
        <f t="shared" si="31"/>
        <v>97.456666666666663</v>
      </c>
      <c r="P215" s="2">
        <f t="shared" si="32"/>
        <v>86.479166666666671</v>
      </c>
      <c r="Q215" s="2">
        <f t="shared" si="33"/>
        <v>91.65583333333332</v>
      </c>
      <c r="R215" s="2">
        <f t="shared" si="34"/>
        <v>96.124999999999986</v>
      </c>
      <c r="S215" s="2">
        <f t="shared" si="35"/>
        <v>80.681666666666672</v>
      </c>
      <c r="T215" s="2">
        <f t="shared" si="36"/>
        <v>92.953333333333319</v>
      </c>
      <c r="V215">
        <v>1997</v>
      </c>
      <c r="W215">
        <v>98.135833333333338</v>
      </c>
      <c r="X215">
        <v>100.94500000000001</v>
      </c>
      <c r="Y215">
        <v>100.77333333333333</v>
      </c>
      <c r="Z215">
        <v>102.37083333333332</v>
      </c>
      <c r="AA215">
        <v>90.090000000000018</v>
      </c>
      <c r="AB215">
        <v>95.307500000000005</v>
      </c>
      <c r="AC215">
        <v>92.641666666666666</v>
      </c>
      <c r="AD215">
        <v>93.135833333333323</v>
      </c>
      <c r="AE215">
        <v>90.828333333333333</v>
      </c>
    </row>
    <row r="216" spans="1:31" hidden="1">
      <c r="A216" s="5">
        <v>29798</v>
      </c>
      <c r="B216">
        <v>89.24</v>
      </c>
      <c r="C216">
        <v>115.05</v>
      </c>
      <c r="D216">
        <v>108.44</v>
      </c>
      <c r="E216">
        <v>95.41</v>
      </c>
      <c r="F216">
        <v>81.64</v>
      </c>
      <c r="G216">
        <v>91.44</v>
      </c>
      <c r="H216">
        <v>92.91</v>
      </c>
      <c r="I216">
        <v>79.38</v>
      </c>
      <c r="J216">
        <v>93.28</v>
      </c>
      <c r="L216" s="2">
        <f t="shared" si="28"/>
        <v>90.813333333333318</v>
      </c>
      <c r="M216" s="2">
        <f t="shared" si="29"/>
        <v>117.25666666666665</v>
      </c>
      <c r="N216" s="2">
        <f t="shared" si="30"/>
        <v>107.88833333333334</v>
      </c>
      <c r="O216" s="2">
        <f t="shared" si="31"/>
        <v>97.778333333333322</v>
      </c>
      <c r="P216" s="2">
        <f t="shared" si="32"/>
        <v>87.268333333333331</v>
      </c>
      <c r="Q216" s="2">
        <f t="shared" si="33"/>
        <v>91.650833333333324</v>
      </c>
      <c r="R216" s="2">
        <f t="shared" si="34"/>
        <v>96.495000000000005</v>
      </c>
      <c r="S216" s="2">
        <f t="shared" si="35"/>
        <v>80.765833333333347</v>
      </c>
      <c r="T216" s="2">
        <f t="shared" si="36"/>
        <v>92.975833333333341</v>
      </c>
      <c r="V216">
        <v>1998</v>
      </c>
      <c r="W216">
        <v>98.515833333333333</v>
      </c>
      <c r="X216">
        <v>101.15499999999999</v>
      </c>
      <c r="Y216">
        <v>101.36083333333333</v>
      </c>
      <c r="Z216">
        <v>103.2375</v>
      </c>
      <c r="AA216">
        <v>87.590833333333322</v>
      </c>
      <c r="AB216">
        <v>96.476666666666688</v>
      </c>
      <c r="AC216">
        <v>94.215833333333322</v>
      </c>
      <c r="AD216">
        <v>93.81583333333333</v>
      </c>
      <c r="AE216">
        <v>91.481666666666669</v>
      </c>
    </row>
    <row r="217" spans="1:31" hidden="1">
      <c r="A217" s="5">
        <v>29829</v>
      </c>
      <c r="B217">
        <v>89.35</v>
      </c>
      <c r="C217">
        <v>115.05</v>
      </c>
      <c r="D217">
        <v>108.07</v>
      </c>
      <c r="E217">
        <v>94.65</v>
      </c>
      <c r="F217">
        <v>82.62</v>
      </c>
      <c r="G217">
        <v>91.46</v>
      </c>
      <c r="H217">
        <v>92.52</v>
      </c>
      <c r="I217">
        <v>80.36</v>
      </c>
      <c r="J217">
        <v>93.42</v>
      </c>
      <c r="L217" s="2">
        <f t="shared" si="28"/>
        <v>91.00333333333333</v>
      </c>
      <c r="M217" s="2">
        <f t="shared" si="29"/>
        <v>117.84083333333332</v>
      </c>
      <c r="N217" s="2">
        <f t="shared" si="30"/>
        <v>107.29083333333334</v>
      </c>
      <c r="O217" s="2">
        <f t="shared" si="31"/>
        <v>98.140833333333333</v>
      </c>
      <c r="P217" s="2">
        <f t="shared" si="32"/>
        <v>87.957499999999996</v>
      </c>
      <c r="Q217" s="2">
        <f t="shared" si="33"/>
        <v>91.734166666666667</v>
      </c>
      <c r="R217" s="2">
        <f t="shared" si="34"/>
        <v>96.914166666666674</v>
      </c>
      <c r="S217" s="2">
        <f t="shared" si="35"/>
        <v>80.304166666666674</v>
      </c>
      <c r="T217" s="2">
        <f t="shared" si="36"/>
        <v>93.042500000000004</v>
      </c>
      <c r="V217">
        <v>1999</v>
      </c>
      <c r="W217">
        <v>96.575833333333321</v>
      </c>
      <c r="X217">
        <v>98.64</v>
      </c>
      <c r="Y217">
        <v>98.471666666666692</v>
      </c>
      <c r="Z217">
        <v>99.617500000000007</v>
      </c>
      <c r="AA217">
        <v>84.271666666666661</v>
      </c>
      <c r="AB217">
        <v>94.600833333333341</v>
      </c>
      <c r="AC217">
        <v>92.910833333333315</v>
      </c>
      <c r="AD217">
        <v>93.543333333333351</v>
      </c>
      <c r="AE217">
        <v>90.950833333333335</v>
      </c>
    </row>
    <row r="218" spans="1:31" hidden="1">
      <c r="A218" s="5">
        <v>29859</v>
      </c>
      <c r="B218">
        <v>90.07</v>
      </c>
      <c r="C218">
        <v>114.99</v>
      </c>
      <c r="D218">
        <v>110.55</v>
      </c>
      <c r="E218">
        <v>96.44</v>
      </c>
      <c r="F218">
        <v>86.73</v>
      </c>
      <c r="G218">
        <v>92.39</v>
      </c>
      <c r="H218">
        <v>94.75</v>
      </c>
      <c r="I218">
        <v>79.19</v>
      </c>
      <c r="J218">
        <v>93.33</v>
      </c>
      <c r="L218" s="2">
        <f t="shared" si="28"/>
        <v>91.19083333333333</v>
      </c>
      <c r="M218" s="2">
        <f t="shared" si="29"/>
        <v>118.37666666666667</v>
      </c>
      <c r="N218" s="2">
        <f t="shared" si="30"/>
        <v>106.68916666666667</v>
      </c>
      <c r="O218" s="2">
        <f t="shared" si="31"/>
        <v>98.531666666666652</v>
      </c>
      <c r="P218" s="2">
        <f t="shared" si="32"/>
        <v>88.575000000000003</v>
      </c>
      <c r="Q218" s="2">
        <f t="shared" si="33"/>
        <v>91.950833333333335</v>
      </c>
      <c r="R218" s="2">
        <f t="shared" si="34"/>
        <v>97.39</v>
      </c>
      <c r="S218" s="2">
        <f t="shared" si="35"/>
        <v>79.800833333333344</v>
      </c>
      <c r="T218" s="2">
        <f t="shared" si="36"/>
        <v>93.152499999999989</v>
      </c>
      <c r="V218">
        <v>2000</v>
      </c>
      <c r="W218">
        <v>94.083333333333329</v>
      </c>
      <c r="X218">
        <v>94.993333333333339</v>
      </c>
      <c r="Y218">
        <v>93.666666666666671</v>
      </c>
      <c r="Z218">
        <v>93.497500000000002</v>
      </c>
      <c r="AA218">
        <v>80.948333333333323</v>
      </c>
      <c r="AB218">
        <v>90.954999999999998</v>
      </c>
      <c r="AC218">
        <v>88.519166666666663</v>
      </c>
      <c r="AD218">
        <v>91.68</v>
      </c>
      <c r="AE218">
        <v>89.275833333333324</v>
      </c>
    </row>
    <row r="219" spans="1:31" hidden="1">
      <c r="A219" s="5">
        <v>29890</v>
      </c>
      <c r="B219">
        <v>91.77</v>
      </c>
      <c r="C219">
        <v>115.83</v>
      </c>
      <c r="D219">
        <v>109.22</v>
      </c>
      <c r="E219">
        <v>99.24</v>
      </c>
      <c r="F219">
        <v>88.5</v>
      </c>
      <c r="G219">
        <v>91.03</v>
      </c>
      <c r="H219">
        <v>97.67</v>
      </c>
      <c r="I219">
        <v>79.39</v>
      </c>
      <c r="J219">
        <v>92.27</v>
      </c>
      <c r="L219" s="2">
        <f t="shared" si="28"/>
        <v>91.289166666666674</v>
      </c>
      <c r="M219" s="2">
        <f t="shared" si="29"/>
        <v>118.85583333333334</v>
      </c>
      <c r="N219" s="2">
        <f t="shared" si="30"/>
        <v>105.77166666666665</v>
      </c>
      <c r="O219" s="2">
        <f t="shared" si="31"/>
        <v>98.769999999999982</v>
      </c>
      <c r="P219" s="2">
        <f t="shared" si="32"/>
        <v>88.817499999999995</v>
      </c>
      <c r="Q219" s="2">
        <f t="shared" si="33"/>
        <v>92.163333333333341</v>
      </c>
      <c r="R219" s="2">
        <f t="shared" si="34"/>
        <v>97.730833333333337</v>
      </c>
      <c r="S219" s="2">
        <f t="shared" si="35"/>
        <v>79.384166666666673</v>
      </c>
      <c r="T219" s="2">
        <f t="shared" si="36"/>
        <v>93.260833333333338</v>
      </c>
      <c r="V219">
        <v>2001</v>
      </c>
      <c r="W219">
        <v>94.87166666666667</v>
      </c>
      <c r="X219">
        <v>96.810833333333335</v>
      </c>
      <c r="Y219">
        <v>93.470000000000013</v>
      </c>
      <c r="Z219">
        <v>93.840833333333322</v>
      </c>
      <c r="AA219">
        <v>83.937499999999986</v>
      </c>
      <c r="AB219">
        <v>92.006666666666661</v>
      </c>
      <c r="AC219">
        <v>91.220000000000013</v>
      </c>
      <c r="AD219">
        <v>93.883333333333326</v>
      </c>
      <c r="AE219">
        <v>91</v>
      </c>
    </row>
    <row r="220" spans="1:31" hidden="1">
      <c r="A220" s="5">
        <v>29920</v>
      </c>
      <c r="B220">
        <v>90.75</v>
      </c>
      <c r="C220">
        <v>115.47</v>
      </c>
      <c r="D220">
        <v>108.12</v>
      </c>
      <c r="E220">
        <v>98.84</v>
      </c>
      <c r="F220">
        <v>88.39</v>
      </c>
      <c r="G220">
        <v>91.16</v>
      </c>
      <c r="H220">
        <v>97.99</v>
      </c>
      <c r="I220">
        <v>79.44</v>
      </c>
      <c r="J220">
        <v>91.81</v>
      </c>
      <c r="L220" s="2">
        <f t="shared" si="28"/>
        <v>91.264166666666668</v>
      </c>
      <c r="M220" s="2">
        <f t="shared" si="29"/>
        <v>118.47000000000001</v>
      </c>
      <c r="N220" s="2">
        <f t="shared" si="30"/>
        <v>104.98666666666666</v>
      </c>
      <c r="O220" s="2">
        <f t="shared" si="31"/>
        <v>98.814166666666665</v>
      </c>
      <c r="P220" s="2">
        <f t="shared" si="32"/>
        <v>88.890833333333333</v>
      </c>
      <c r="Q220" s="2">
        <f t="shared" si="33"/>
        <v>92.523333333333326</v>
      </c>
      <c r="R220" s="2">
        <f t="shared" si="34"/>
        <v>97.900833333333324</v>
      </c>
      <c r="S220" s="2">
        <f t="shared" si="35"/>
        <v>78.885833333333338</v>
      </c>
      <c r="T220" s="2">
        <f t="shared" si="36"/>
        <v>93.458333333333357</v>
      </c>
      <c r="V220">
        <v>2002</v>
      </c>
      <c r="W220">
        <v>95.760833333333323</v>
      </c>
      <c r="X220">
        <v>97.757500000000007</v>
      </c>
      <c r="Y220">
        <v>94.65916666666665</v>
      </c>
      <c r="Z220">
        <v>94.868333333333325</v>
      </c>
      <c r="AA220">
        <v>88.493333333333339</v>
      </c>
      <c r="AB220">
        <v>93.733333333333334</v>
      </c>
      <c r="AC220">
        <v>94.198333333333338</v>
      </c>
      <c r="AD220">
        <v>95.855000000000004</v>
      </c>
      <c r="AE220">
        <v>92.826666666666668</v>
      </c>
    </row>
    <row r="221" spans="1:31" hidden="1">
      <c r="A221" s="5">
        <v>29951</v>
      </c>
      <c r="B221">
        <v>90.48</v>
      </c>
      <c r="C221">
        <v>115.79</v>
      </c>
      <c r="D221">
        <v>107.3</v>
      </c>
      <c r="E221">
        <v>98.02</v>
      </c>
      <c r="F221">
        <v>88.15</v>
      </c>
      <c r="G221">
        <v>91.27</v>
      </c>
      <c r="H221">
        <v>97.31</v>
      </c>
      <c r="I221">
        <v>80.64</v>
      </c>
      <c r="J221">
        <v>92.17</v>
      </c>
      <c r="L221" s="2">
        <f t="shared" si="28"/>
        <v>91.316666666666677</v>
      </c>
      <c r="M221" s="2">
        <f t="shared" si="29"/>
        <v>117.9575</v>
      </c>
      <c r="N221" s="2">
        <f t="shared" si="30"/>
        <v>104.37583333333333</v>
      </c>
      <c r="O221" s="2">
        <f t="shared" si="31"/>
        <v>98.899166666666659</v>
      </c>
      <c r="P221" s="2">
        <f t="shared" si="32"/>
        <v>89.03416666666665</v>
      </c>
      <c r="Q221" s="2">
        <f t="shared" si="33"/>
        <v>92.879166666666663</v>
      </c>
      <c r="R221" s="2">
        <f t="shared" si="34"/>
        <v>98.035833333333343</v>
      </c>
      <c r="S221" s="2">
        <f t="shared" si="35"/>
        <v>78.38666666666667</v>
      </c>
      <c r="T221" s="2">
        <f t="shared" si="36"/>
        <v>93.522499999999994</v>
      </c>
      <c r="V221">
        <v>2003</v>
      </c>
      <c r="W221">
        <v>98.377499999999998</v>
      </c>
      <c r="X221">
        <v>101.30249999999999</v>
      </c>
      <c r="Y221">
        <v>98.915000000000006</v>
      </c>
      <c r="Z221">
        <v>99.105833333333337</v>
      </c>
      <c r="AA221">
        <v>97.203333333333319</v>
      </c>
      <c r="AB221">
        <v>98.507499999999993</v>
      </c>
      <c r="AC221">
        <v>99.429166666666674</v>
      </c>
      <c r="AD221">
        <v>99.225000000000009</v>
      </c>
      <c r="AE221">
        <v>96.773333333333326</v>
      </c>
    </row>
    <row r="222" spans="1:31">
      <c r="A222" s="5">
        <v>29982</v>
      </c>
      <c r="B222">
        <v>90.87</v>
      </c>
      <c r="C222">
        <v>117.39</v>
      </c>
      <c r="D222">
        <v>107</v>
      </c>
      <c r="E222">
        <v>97.95</v>
      </c>
      <c r="F222">
        <v>86.73</v>
      </c>
      <c r="G222">
        <v>91.45</v>
      </c>
      <c r="H222">
        <v>96.99</v>
      </c>
      <c r="I222">
        <v>80.61</v>
      </c>
      <c r="J222">
        <v>93.27</v>
      </c>
      <c r="K222">
        <v>1982</v>
      </c>
      <c r="L222" s="2">
        <f t="shared" si="28"/>
        <v>91.453333333333333</v>
      </c>
      <c r="M222" s="2">
        <f t="shared" si="29"/>
        <v>117.49166666666667</v>
      </c>
      <c r="N222" s="2">
        <f t="shared" si="30"/>
        <v>104.04583333333331</v>
      </c>
      <c r="O222" s="2">
        <f t="shared" si="31"/>
        <v>99.21833333333332</v>
      </c>
      <c r="P222" s="2">
        <f t="shared" si="32"/>
        <v>89.348333333333343</v>
      </c>
      <c r="Q222" s="2">
        <f t="shared" si="33"/>
        <v>93.372500000000002</v>
      </c>
      <c r="R222" s="2">
        <f t="shared" si="34"/>
        <v>98.245000000000005</v>
      </c>
      <c r="S222" s="2">
        <f t="shared" si="35"/>
        <v>77.746666666666684</v>
      </c>
      <c r="T222" s="2">
        <f t="shared" si="36"/>
        <v>92.968333333333348</v>
      </c>
    </row>
    <row r="223" spans="1:31" hidden="1">
      <c r="A223" s="5">
        <v>30010</v>
      </c>
      <c r="B223">
        <v>90.59</v>
      </c>
      <c r="C223">
        <v>117.8</v>
      </c>
      <c r="D223">
        <v>107.17</v>
      </c>
      <c r="E223">
        <v>97.23</v>
      </c>
      <c r="F223">
        <v>86.41</v>
      </c>
      <c r="G223">
        <v>92.28</v>
      </c>
      <c r="H223">
        <v>96.78</v>
      </c>
      <c r="I223">
        <v>81.94</v>
      </c>
      <c r="J223">
        <v>93.94</v>
      </c>
      <c r="L223" s="2">
        <f t="shared" si="28"/>
        <v>91.578333333333333</v>
      </c>
      <c r="M223" s="2">
        <f t="shared" si="29"/>
        <v>116.90916666666668</v>
      </c>
      <c r="N223" s="2">
        <f t="shared" si="30"/>
        <v>103.80166666666663</v>
      </c>
      <c r="O223" s="2">
        <f t="shared" si="31"/>
        <v>99.554166666666674</v>
      </c>
      <c r="P223" s="2">
        <f t="shared" si="32"/>
        <v>89.900833333333324</v>
      </c>
      <c r="Q223" s="2">
        <f t="shared" si="33"/>
        <v>94.00333333333333</v>
      </c>
      <c r="R223" s="2">
        <f t="shared" si="34"/>
        <v>98.480833333333337</v>
      </c>
      <c r="S223" s="2">
        <f t="shared" si="35"/>
        <v>77.143333333333331</v>
      </c>
      <c r="T223" s="2">
        <f t="shared" si="36"/>
        <v>92.28166666666668</v>
      </c>
      <c r="V223">
        <v>2005</v>
      </c>
      <c r="W223">
        <v>100</v>
      </c>
      <c r="X223">
        <v>100.00083333333335</v>
      </c>
      <c r="Y223">
        <v>99.999166666666653</v>
      </c>
      <c r="Z223">
        <v>100</v>
      </c>
      <c r="AA223">
        <v>100.00083333333333</v>
      </c>
      <c r="AB223">
        <v>100.00083333333333</v>
      </c>
      <c r="AC223">
        <v>100</v>
      </c>
      <c r="AD223">
        <v>100.00083333333333</v>
      </c>
      <c r="AE223">
        <v>99.999166666666667</v>
      </c>
    </row>
    <row r="224" spans="1:31" hidden="1">
      <c r="A224" s="5">
        <v>30041</v>
      </c>
      <c r="B224">
        <v>91.66</v>
      </c>
      <c r="C224">
        <v>119.11</v>
      </c>
      <c r="D224">
        <v>107.84</v>
      </c>
      <c r="E224">
        <v>98.05</v>
      </c>
      <c r="F224">
        <v>88.09</v>
      </c>
      <c r="G224">
        <v>92.31</v>
      </c>
      <c r="H224">
        <v>98.24</v>
      </c>
      <c r="I224">
        <v>83.76</v>
      </c>
      <c r="J224">
        <v>92.52</v>
      </c>
      <c r="L224" s="2">
        <f t="shared" si="28"/>
        <v>91.734166666666667</v>
      </c>
      <c r="M224" s="2">
        <f t="shared" si="29"/>
        <v>116.32166666666667</v>
      </c>
      <c r="N224" s="2">
        <f t="shared" si="30"/>
        <v>103.56249999999999</v>
      </c>
      <c r="O224" s="2">
        <f t="shared" si="31"/>
        <v>99.904166666666654</v>
      </c>
      <c r="P224" s="2">
        <f t="shared" si="32"/>
        <v>90.524166666666659</v>
      </c>
      <c r="Q224" s="2">
        <f t="shared" si="33"/>
        <v>94.631666666666661</v>
      </c>
      <c r="R224" s="2">
        <f t="shared" si="34"/>
        <v>98.69916666666667</v>
      </c>
      <c r="S224" s="2">
        <f t="shared" si="35"/>
        <v>76.680833333333339</v>
      </c>
      <c r="T224" s="2">
        <f t="shared" si="36"/>
        <v>91.478333333333339</v>
      </c>
      <c r="V224">
        <v>2006</v>
      </c>
      <c r="W224">
        <v>99.82083333333334</v>
      </c>
      <c r="X224">
        <v>99.916666666666671</v>
      </c>
      <c r="Y224">
        <v>99.832499999999996</v>
      </c>
      <c r="Z224">
        <v>99.881666666666675</v>
      </c>
      <c r="AA224">
        <v>102.06416666666665</v>
      </c>
      <c r="AB224">
        <v>100.35916666666667</v>
      </c>
      <c r="AC224">
        <v>99.466666666666683</v>
      </c>
      <c r="AD224">
        <v>100.86666666666667</v>
      </c>
      <c r="AE224">
        <v>101.73666666666666</v>
      </c>
    </row>
    <row r="225" spans="1:31" hidden="1">
      <c r="A225" s="5">
        <v>30071</v>
      </c>
      <c r="B225">
        <v>91.91</v>
      </c>
      <c r="C225">
        <v>119.33</v>
      </c>
      <c r="D225">
        <v>107.9</v>
      </c>
      <c r="E225">
        <v>98.34</v>
      </c>
      <c r="F225">
        <v>88.88</v>
      </c>
      <c r="G225">
        <v>91.47</v>
      </c>
      <c r="H225">
        <v>97.55</v>
      </c>
      <c r="I225">
        <v>83.18</v>
      </c>
      <c r="J225">
        <v>92.9</v>
      </c>
      <c r="L225" s="2">
        <f t="shared" si="28"/>
        <v>91.874166666666667</v>
      </c>
      <c r="M225" s="2">
        <f t="shared" si="29"/>
        <v>115.66500000000002</v>
      </c>
      <c r="N225" s="2">
        <f t="shared" si="30"/>
        <v>103.21333333333332</v>
      </c>
      <c r="O225" s="2">
        <f t="shared" si="31"/>
        <v>100.30333333333333</v>
      </c>
      <c r="P225" s="2">
        <f t="shared" si="32"/>
        <v>91.048333333333332</v>
      </c>
      <c r="Q225" s="2">
        <f t="shared" si="33"/>
        <v>95.197499999999991</v>
      </c>
      <c r="R225" s="2">
        <f t="shared" si="34"/>
        <v>98.811666666666667</v>
      </c>
      <c r="S225" s="2">
        <f t="shared" si="35"/>
        <v>76.093333333333348</v>
      </c>
      <c r="T225" s="2">
        <f t="shared" si="36"/>
        <v>90.674166666666665</v>
      </c>
      <c r="V225">
        <v>2007</v>
      </c>
      <c r="W225">
        <v>101.35083333333331</v>
      </c>
      <c r="X225">
        <v>102.30500000000002</v>
      </c>
      <c r="Y225">
        <v>100.91083333333334</v>
      </c>
      <c r="Z225">
        <v>102.56916666666666</v>
      </c>
      <c r="AA225">
        <v>107.8275</v>
      </c>
      <c r="AB225">
        <v>101.87666666666667</v>
      </c>
      <c r="AC225">
        <v>101.075</v>
      </c>
      <c r="AD225">
        <v>102.00333333333334</v>
      </c>
      <c r="AE225">
        <v>103.78666666666665</v>
      </c>
    </row>
    <row r="226" spans="1:31" hidden="1">
      <c r="A226" s="5">
        <v>30102</v>
      </c>
      <c r="B226">
        <v>91.69</v>
      </c>
      <c r="C226">
        <v>120.3</v>
      </c>
      <c r="D226">
        <v>108.89</v>
      </c>
      <c r="E226">
        <v>99.37</v>
      </c>
      <c r="F226">
        <v>90.98</v>
      </c>
      <c r="G226">
        <v>91.99</v>
      </c>
      <c r="H226">
        <v>97.8</v>
      </c>
      <c r="I226">
        <v>82.69</v>
      </c>
      <c r="J226">
        <v>93.55</v>
      </c>
      <c r="L226" s="2">
        <f t="shared" si="28"/>
        <v>91.93416666666667</v>
      </c>
      <c r="M226" s="2">
        <f t="shared" si="29"/>
        <v>115.05666666666667</v>
      </c>
      <c r="N226" s="2">
        <f t="shared" si="30"/>
        <v>102.62166666666666</v>
      </c>
      <c r="O226" s="2">
        <f t="shared" si="31"/>
        <v>100.62333333333333</v>
      </c>
      <c r="P226" s="2">
        <f t="shared" si="32"/>
        <v>91.159999999999982</v>
      </c>
      <c r="Q226" s="2">
        <f t="shared" si="33"/>
        <v>95.82</v>
      </c>
      <c r="R226" s="2">
        <f t="shared" si="34"/>
        <v>98.840000000000018</v>
      </c>
      <c r="S226" s="2">
        <f t="shared" si="35"/>
        <v>75.519166666666678</v>
      </c>
      <c r="T226" s="2">
        <f t="shared" si="36"/>
        <v>89.849166666666676</v>
      </c>
      <c r="V226">
        <v>2008</v>
      </c>
      <c r="W226">
        <v>102.9516666666667</v>
      </c>
      <c r="X226">
        <v>105.97500000000001</v>
      </c>
      <c r="Y226">
        <v>102.68166666666666</v>
      </c>
      <c r="Z226">
        <v>104.53416666666665</v>
      </c>
      <c r="AA226">
        <v>113.90750000000001</v>
      </c>
      <c r="AB226">
        <v>104.17833333333333</v>
      </c>
      <c r="AC226">
        <v>102.80583333333333</v>
      </c>
      <c r="AD226">
        <v>102.68083333333333</v>
      </c>
      <c r="AE226">
        <v>106.85666666666667</v>
      </c>
    </row>
    <row r="227" spans="1:31" hidden="1">
      <c r="A227" s="5">
        <v>30132</v>
      </c>
      <c r="B227">
        <v>91.38</v>
      </c>
      <c r="C227">
        <v>120.97</v>
      </c>
      <c r="D227">
        <v>104.16</v>
      </c>
      <c r="E227">
        <v>99.8</v>
      </c>
      <c r="F227">
        <v>90.1</v>
      </c>
      <c r="G227">
        <v>91.56</v>
      </c>
      <c r="H227">
        <v>97.43</v>
      </c>
      <c r="I227">
        <v>78.61</v>
      </c>
      <c r="J227">
        <v>93.25</v>
      </c>
      <c r="L227" s="2">
        <f t="shared" si="28"/>
        <v>91.917500000000004</v>
      </c>
      <c r="M227" s="2">
        <f t="shared" si="29"/>
        <v>114.5025</v>
      </c>
      <c r="N227" s="2">
        <f t="shared" si="30"/>
        <v>101.88749999999999</v>
      </c>
      <c r="O227" s="2">
        <f t="shared" si="31"/>
        <v>100.77499999999999</v>
      </c>
      <c r="P227" s="2">
        <f t="shared" si="32"/>
        <v>91.025833333333324</v>
      </c>
      <c r="Q227" s="2">
        <f t="shared" si="33"/>
        <v>96.391666666666652</v>
      </c>
      <c r="R227" s="2">
        <f t="shared" si="34"/>
        <v>98.789166666666674</v>
      </c>
      <c r="S227" s="2">
        <f t="shared" si="35"/>
        <v>74.960833333333326</v>
      </c>
      <c r="T227" s="2">
        <f t="shared" si="36"/>
        <v>88.908333333333317</v>
      </c>
      <c r="V227">
        <v>2009</v>
      </c>
      <c r="W227">
        <v>102.71</v>
      </c>
      <c r="X227">
        <v>107.16499999999998</v>
      </c>
      <c r="Y227">
        <v>102.22333333333331</v>
      </c>
      <c r="Z227">
        <v>103.69833333333332</v>
      </c>
      <c r="AA227">
        <v>110.10333333333334</v>
      </c>
      <c r="AB227">
        <v>104.20833333333333</v>
      </c>
      <c r="AC227">
        <v>103.49666666666666</v>
      </c>
      <c r="AD227">
        <v>102.23333333333333</v>
      </c>
      <c r="AE227">
        <v>106.46499999999999</v>
      </c>
    </row>
    <row r="228" spans="1:31" hidden="1">
      <c r="A228" s="5">
        <v>30163</v>
      </c>
      <c r="B228">
        <v>91.52</v>
      </c>
      <c r="C228">
        <v>122.06</v>
      </c>
      <c r="D228">
        <v>101.27</v>
      </c>
      <c r="E228">
        <v>99.76</v>
      </c>
      <c r="F228">
        <v>89.91</v>
      </c>
      <c r="G228">
        <v>92.44</v>
      </c>
      <c r="H228">
        <v>97.94</v>
      </c>
      <c r="I228">
        <v>73.84</v>
      </c>
      <c r="J228">
        <v>94.08</v>
      </c>
      <c r="L228" s="2">
        <f t="shared" si="28"/>
        <v>91.89666666666669</v>
      </c>
      <c r="M228" s="2">
        <f t="shared" si="29"/>
        <v>114.02249999999999</v>
      </c>
      <c r="N228" s="2">
        <f t="shared" si="30"/>
        <v>101.5125</v>
      </c>
      <c r="O228" s="2">
        <f t="shared" si="31"/>
        <v>100.82416666666667</v>
      </c>
      <c r="P228" s="2">
        <f t="shared" si="32"/>
        <v>90.922499999999999</v>
      </c>
      <c r="Q228" s="2">
        <f t="shared" si="33"/>
        <v>96.982500000000002</v>
      </c>
      <c r="R228" s="2">
        <f t="shared" si="34"/>
        <v>98.719166666666652</v>
      </c>
      <c r="S228" s="2">
        <f t="shared" si="35"/>
        <v>74.539166666666659</v>
      </c>
      <c r="T228" s="2">
        <f t="shared" si="36"/>
        <v>87.924166666666665</v>
      </c>
    </row>
    <row r="229" spans="1:31" hidden="1">
      <c r="A229" s="5">
        <v>30194</v>
      </c>
      <c r="B229">
        <v>91.6</v>
      </c>
      <c r="C229">
        <v>121.48</v>
      </c>
      <c r="D229">
        <v>100.85</v>
      </c>
      <c r="E229">
        <v>99.34</v>
      </c>
      <c r="F229">
        <v>90.03</v>
      </c>
      <c r="G229">
        <v>94.06</v>
      </c>
      <c r="H229">
        <v>98.23</v>
      </c>
      <c r="I229">
        <v>74.319999999999993</v>
      </c>
      <c r="J229">
        <v>94.74</v>
      </c>
      <c r="L229" s="2">
        <f t="shared" si="28"/>
        <v>91.868333333333339</v>
      </c>
      <c r="M229" s="2">
        <f t="shared" si="29"/>
        <v>113.47833333333334</v>
      </c>
      <c r="N229" s="2">
        <f t="shared" si="30"/>
        <v>101.40166666666669</v>
      </c>
      <c r="O229" s="2">
        <f t="shared" si="31"/>
        <v>100.83416666666669</v>
      </c>
      <c r="P229" s="2">
        <f t="shared" si="32"/>
        <v>90.851666666666674</v>
      </c>
      <c r="Q229" s="2">
        <f t="shared" si="33"/>
        <v>97.544166666666669</v>
      </c>
      <c r="R229" s="2">
        <f t="shared" si="34"/>
        <v>98.602499999999978</v>
      </c>
      <c r="S229" s="2">
        <f t="shared" si="35"/>
        <v>74.07083333333334</v>
      </c>
      <c r="T229" s="2">
        <f t="shared" si="36"/>
        <v>86.745000000000005</v>
      </c>
    </row>
    <row r="230" spans="1:31" hidden="1">
      <c r="A230" s="5">
        <v>30224</v>
      </c>
      <c r="B230">
        <v>91.25</v>
      </c>
      <c r="C230">
        <v>120.74</v>
      </c>
      <c r="D230">
        <v>99.54</v>
      </c>
      <c r="E230">
        <v>99.3</v>
      </c>
      <c r="F230">
        <v>89.64</v>
      </c>
      <c r="G230">
        <v>94.94</v>
      </c>
      <c r="H230">
        <v>98.84</v>
      </c>
      <c r="I230">
        <v>74.19</v>
      </c>
      <c r="J230">
        <v>94.63</v>
      </c>
      <c r="L230" s="2">
        <f t="shared" si="28"/>
        <v>91.821666666666673</v>
      </c>
      <c r="M230" s="2">
        <f t="shared" si="29"/>
        <v>112.97833333333334</v>
      </c>
      <c r="N230" s="2">
        <f t="shared" si="30"/>
        <v>101.26416666666667</v>
      </c>
      <c r="O230" s="2">
        <f t="shared" si="31"/>
        <v>100.80416666666667</v>
      </c>
      <c r="P230" s="2">
        <f t="shared" si="32"/>
        <v>90.710833333333326</v>
      </c>
      <c r="Q230" s="2">
        <f t="shared" si="33"/>
        <v>97.875833333333333</v>
      </c>
      <c r="R230" s="2">
        <f t="shared" si="34"/>
        <v>98.399166666666687</v>
      </c>
      <c r="S230" s="2">
        <f t="shared" si="35"/>
        <v>73.654166666666654</v>
      </c>
      <c r="T230" s="2">
        <f t="shared" si="36"/>
        <v>85.600833333333341</v>
      </c>
    </row>
    <row r="231" spans="1:31" hidden="1">
      <c r="A231" s="5">
        <v>30255</v>
      </c>
      <c r="B231">
        <v>91.47</v>
      </c>
      <c r="C231">
        <v>111.2</v>
      </c>
      <c r="D231">
        <v>99.8</v>
      </c>
      <c r="E231">
        <v>99.77</v>
      </c>
      <c r="F231">
        <v>89.38</v>
      </c>
      <c r="G231">
        <v>95.35</v>
      </c>
      <c r="H231">
        <v>99.71</v>
      </c>
      <c r="I231">
        <v>73.41</v>
      </c>
      <c r="J231">
        <v>94.64</v>
      </c>
      <c r="L231" s="2">
        <f t="shared" si="28"/>
        <v>91.786666666666648</v>
      </c>
      <c r="M231" s="2">
        <f t="shared" si="29"/>
        <v>112.55500000000001</v>
      </c>
      <c r="N231" s="2">
        <f t="shared" si="30"/>
        <v>101.24249999999999</v>
      </c>
      <c r="O231" s="2">
        <f t="shared" si="31"/>
        <v>100.76666666666667</v>
      </c>
      <c r="P231" s="2">
        <f t="shared" si="32"/>
        <v>90.577500000000001</v>
      </c>
      <c r="Q231" s="2">
        <f t="shared" si="33"/>
        <v>98.145833333333329</v>
      </c>
      <c r="R231" s="2">
        <f t="shared" si="34"/>
        <v>98.155833333333348</v>
      </c>
      <c r="S231" s="2">
        <f t="shared" si="35"/>
        <v>73.369166666666658</v>
      </c>
      <c r="T231" s="2">
        <f t="shared" si="36"/>
        <v>84.444166666666675</v>
      </c>
    </row>
    <row r="232" spans="1:31" hidden="1">
      <c r="A232" s="5">
        <v>30285</v>
      </c>
      <c r="B232">
        <v>91.38</v>
      </c>
      <c r="C232">
        <v>109.32</v>
      </c>
      <c r="D232">
        <v>100.79</v>
      </c>
      <c r="E232">
        <v>99.86</v>
      </c>
      <c r="F232">
        <v>90.11</v>
      </c>
      <c r="G232">
        <v>95.43</v>
      </c>
      <c r="H232">
        <v>99.61</v>
      </c>
      <c r="I232">
        <v>73.45</v>
      </c>
      <c r="J232">
        <v>92.58</v>
      </c>
      <c r="L232" s="2">
        <f t="shared" si="28"/>
        <v>91.79</v>
      </c>
      <c r="M232" s="2">
        <f t="shared" si="29"/>
        <v>112.86916666666667</v>
      </c>
      <c r="N232" s="2">
        <f t="shared" si="30"/>
        <v>101.20916666666666</v>
      </c>
      <c r="O232" s="2">
        <f t="shared" si="31"/>
        <v>100.72750000000001</v>
      </c>
      <c r="P232" s="2">
        <f t="shared" si="32"/>
        <v>90.499166666666667</v>
      </c>
      <c r="Q232" s="2">
        <f t="shared" si="33"/>
        <v>98.427500000000009</v>
      </c>
      <c r="R232" s="2">
        <f t="shared" si="34"/>
        <v>97.893333333333317</v>
      </c>
      <c r="S232" s="2">
        <f t="shared" si="35"/>
        <v>73.122500000000002</v>
      </c>
      <c r="T232" s="2">
        <f t="shared" si="36"/>
        <v>83.27</v>
      </c>
    </row>
    <row r="233" spans="1:31" hidden="1">
      <c r="A233" s="5">
        <v>30316</v>
      </c>
      <c r="B233">
        <v>92.12</v>
      </c>
      <c r="C233">
        <v>110.2</v>
      </c>
      <c r="D233">
        <v>103.34</v>
      </c>
      <c r="E233">
        <v>101.85</v>
      </c>
      <c r="F233">
        <v>91.92</v>
      </c>
      <c r="G233">
        <v>97.19</v>
      </c>
      <c r="H233">
        <v>99.82</v>
      </c>
      <c r="I233">
        <v>72.959999999999994</v>
      </c>
      <c r="J233">
        <v>85.52</v>
      </c>
      <c r="L233" s="2">
        <f t="shared" si="28"/>
        <v>91.729166666666671</v>
      </c>
      <c r="M233" s="2">
        <f t="shared" si="29"/>
        <v>113.39833333333335</v>
      </c>
      <c r="N233" s="2">
        <f t="shared" si="30"/>
        <v>101.04833333333333</v>
      </c>
      <c r="O233" s="2">
        <f t="shared" si="31"/>
        <v>100.57166666666667</v>
      </c>
      <c r="P233" s="2">
        <f t="shared" si="32"/>
        <v>90.297499999999999</v>
      </c>
      <c r="Q233" s="2">
        <f t="shared" si="33"/>
        <v>98.726666666666674</v>
      </c>
      <c r="R233" s="2">
        <f t="shared" si="34"/>
        <v>97.564166666666665</v>
      </c>
      <c r="S233" s="2">
        <f t="shared" si="35"/>
        <v>72.964166666666657</v>
      </c>
      <c r="T233" s="2">
        <f t="shared" si="36"/>
        <v>82.302500000000009</v>
      </c>
    </row>
    <row r="234" spans="1:31">
      <c r="A234" s="5">
        <v>30347</v>
      </c>
      <c r="B234">
        <v>92.37</v>
      </c>
      <c r="C234">
        <v>110.4</v>
      </c>
      <c r="D234">
        <v>104.07</v>
      </c>
      <c r="E234">
        <v>101.98</v>
      </c>
      <c r="F234">
        <v>93.36</v>
      </c>
      <c r="G234">
        <v>99.02</v>
      </c>
      <c r="H234">
        <v>99.82</v>
      </c>
      <c r="I234">
        <v>73.37</v>
      </c>
      <c r="J234">
        <v>85.03</v>
      </c>
      <c r="K234">
        <v>1983</v>
      </c>
      <c r="L234" s="2">
        <f t="shared" si="28"/>
        <v>91.582499999999982</v>
      </c>
      <c r="M234" s="2">
        <f t="shared" si="29"/>
        <v>113.83</v>
      </c>
      <c r="N234" s="2">
        <f t="shared" si="30"/>
        <v>100.62083333333334</v>
      </c>
      <c r="O234" s="2">
        <f t="shared" si="31"/>
        <v>100.20416666666667</v>
      </c>
      <c r="P234" s="2">
        <f t="shared" si="32"/>
        <v>89.939166666666665</v>
      </c>
      <c r="Q234" s="2">
        <f t="shared" si="33"/>
        <v>98.845833333333346</v>
      </c>
      <c r="R234" s="2">
        <f t="shared" si="34"/>
        <v>97.155833333333348</v>
      </c>
      <c r="S234" s="2">
        <f t="shared" si="35"/>
        <v>73.001666666666651</v>
      </c>
      <c r="T234" s="2">
        <f t="shared" si="36"/>
        <v>82.004166666666663</v>
      </c>
    </row>
    <row r="235" spans="1:31" hidden="1">
      <c r="A235" s="5">
        <v>30375</v>
      </c>
      <c r="B235">
        <v>92.46</v>
      </c>
      <c r="C235">
        <v>110.75</v>
      </c>
      <c r="D235">
        <v>104.3</v>
      </c>
      <c r="E235">
        <v>101.43</v>
      </c>
      <c r="F235">
        <v>93.89</v>
      </c>
      <c r="G235">
        <v>99.82</v>
      </c>
      <c r="H235">
        <v>99.4</v>
      </c>
      <c r="I235">
        <v>76.39</v>
      </c>
      <c r="J235">
        <v>84.3</v>
      </c>
      <c r="L235" s="2">
        <f t="shared" si="28"/>
        <v>91.533333333333346</v>
      </c>
      <c r="M235" s="2">
        <f t="shared" si="29"/>
        <v>114.28083333333332</v>
      </c>
      <c r="N235" s="2">
        <f t="shared" si="30"/>
        <v>100.07416666666667</v>
      </c>
      <c r="O235" s="2">
        <f t="shared" si="31"/>
        <v>99.749166666666667</v>
      </c>
      <c r="P235" s="2">
        <f t="shared" si="32"/>
        <v>89.426666666666662</v>
      </c>
      <c r="Q235" s="2">
        <f t="shared" si="33"/>
        <v>98.808333333333337</v>
      </c>
      <c r="R235" s="2">
        <f t="shared" si="34"/>
        <v>96.68249999999999</v>
      </c>
      <c r="S235" s="2">
        <f t="shared" si="35"/>
        <v>72.967500000000001</v>
      </c>
      <c r="T235" s="2">
        <f t="shared" si="36"/>
        <v>81.859166666666667</v>
      </c>
    </row>
    <row r="236" spans="1:31" hidden="1">
      <c r="A236" s="5">
        <v>30406</v>
      </c>
      <c r="B236">
        <v>93.34</v>
      </c>
      <c r="C236">
        <v>111.23</v>
      </c>
      <c r="D236">
        <v>103.65</v>
      </c>
      <c r="E236">
        <v>102.84</v>
      </c>
      <c r="F236">
        <v>94.38</v>
      </c>
      <c r="G236">
        <v>99.1</v>
      </c>
      <c r="H236">
        <v>99.59</v>
      </c>
      <c r="I236">
        <v>76.709999999999994</v>
      </c>
      <c r="J236">
        <v>82.87</v>
      </c>
      <c r="L236" s="2">
        <f t="shared" si="28"/>
        <v>91.544166666666669</v>
      </c>
      <c r="M236" s="2">
        <f t="shared" si="29"/>
        <v>114.70333333333332</v>
      </c>
      <c r="N236" s="2">
        <f t="shared" si="30"/>
        <v>99.57</v>
      </c>
      <c r="O236" s="2">
        <f t="shared" si="31"/>
        <v>99.452499999999986</v>
      </c>
      <c r="P236" s="2">
        <f t="shared" si="32"/>
        <v>88.982500000000016</v>
      </c>
      <c r="Q236" s="2">
        <f t="shared" si="33"/>
        <v>98.725833333333341</v>
      </c>
      <c r="R236" s="2">
        <f t="shared" si="34"/>
        <v>96.30916666666667</v>
      </c>
      <c r="S236" s="2">
        <f t="shared" si="35"/>
        <v>72.641666666666666</v>
      </c>
      <c r="T236" s="2">
        <f t="shared" si="36"/>
        <v>81.830833333333331</v>
      </c>
    </row>
    <row r="237" spans="1:31" hidden="1">
      <c r="A237" s="5">
        <v>30436</v>
      </c>
      <c r="B237">
        <v>92.63</v>
      </c>
      <c r="C237">
        <v>112.03</v>
      </c>
      <c r="D237">
        <v>100.8</v>
      </c>
      <c r="E237">
        <v>102.18</v>
      </c>
      <c r="F237">
        <v>90.22</v>
      </c>
      <c r="G237">
        <v>98.94</v>
      </c>
      <c r="H237">
        <v>97.89</v>
      </c>
      <c r="I237">
        <v>76.290000000000006</v>
      </c>
      <c r="J237">
        <v>83</v>
      </c>
      <c r="L237" s="2">
        <f t="shared" si="28"/>
        <v>91.550833333333344</v>
      </c>
      <c r="M237" s="2">
        <f t="shared" si="29"/>
        <v>115.12666666666665</v>
      </c>
      <c r="N237" s="2">
        <f t="shared" si="30"/>
        <v>99.221666666666678</v>
      </c>
      <c r="O237" s="2">
        <f t="shared" si="31"/>
        <v>99.101666666666688</v>
      </c>
      <c r="P237" s="2">
        <f t="shared" si="32"/>
        <v>88.616666666666674</v>
      </c>
      <c r="Q237" s="2">
        <f t="shared" si="33"/>
        <v>98.751666666666665</v>
      </c>
      <c r="R237" s="2">
        <f t="shared" si="34"/>
        <v>96.002499999999998</v>
      </c>
      <c r="S237" s="2">
        <f t="shared" si="35"/>
        <v>72.444999999999993</v>
      </c>
      <c r="T237" s="2">
        <f t="shared" si="36"/>
        <v>81.94</v>
      </c>
    </row>
    <row r="238" spans="1:31" hidden="1">
      <c r="A238" s="5">
        <v>30467</v>
      </c>
      <c r="B238">
        <v>91.49</v>
      </c>
      <c r="C238">
        <v>113.65</v>
      </c>
      <c r="D238">
        <v>100.08</v>
      </c>
      <c r="E238">
        <v>101.19</v>
      </c>
      <c r="F238">
        <v>89.37</v>
      </c>
      <c r="G238">
        <v>98.85</v>
      </c>
      <c r="H238">
        <v>97.19</v>
      </c>
      <c r="I238">
        <v>75.989999999999995</v>
      </c>
      <c r="J238">
        <v>82.26</v>
      </c>
      <c r="L238" s="2">
        <f t="shared" si="28"/>
        <v>91.568333333333328</v>
      </c>
      <c r="M238" s="2">
        <f t="shared" si="29"/>
        <v>115.58166666666665</v>
      </c>
      <c r="N238" s="2">
        <f t="shared" si="30"/>
        <v>99.099166666666648</v>
      </c>
      <c r="O238" s="2">
        <f t="shared" si="31"/>
        <v>98.727500000000006</v>
      </c>
      <c r="P238" s="2">
        <f t="shared" si="32"/>
        <v>88.584999999999994</v>
      </c>
      <c r="Q238" s="2">
        <f t="shared" si="33"/>
        <v>98.818333333333328</v>
      </c>
      <c r="R238" s="2">
        <f t="shared" si="34"/>
        <v>95.8</v>
      </c>
      <c r="S238" s="2">
        <f t="shared" si="35"/>
        <v>72.314166666666679</v>
      </c>
      <c r="T238" s="2">
        <f t="shared" si="36"/>
        <v>82.1</v>
      </c>
    </row>
    <row r="239" spans="1:31" hidden="1">
      <c r="A239" s="5">
        <v>30497</v>
      </c>
      <c r="B239">
        <v>91.13</v>
      </c>
      <c r="C239">
        <v>115.21</v>
      </c>
      <c r="D239">
        <v>99.66</v>
      </c>
      <c r="E239">
        <v>100.39</v>
      </c>
      <c r="F239">
        <v>88.86</v>
      </c>
      <c r="G239">
        <v>98.65</v>
      </c>
      <c r="H239">
        <v>96.59</v>
      </c>
      <c r="I239">
        <v>73.55</v>
      </c>
      <c r="J239">
        <v>81.44</v>
      </c>
      <c r="L239" s="2">
        <f t="shared" si="28"/>
        <v>91.600833333333341</v>
      </c>
      <c r="M239" s="2">
        <f t="shared" si="29"/>
        <v>115.96999999999998</v>
      </c>
      <c r="N239" s="2">
        <f t="shared" si="30"/>
        <v>98.980833333333351</v>
      </c>
      <c r="O239" s="2">
        <f t="shared" si="31"/>
        <v>98.321666666666658</v>
      </c>
      <c r="P239" s="2">
        <f t="shared" si="32"/>
        <v>88.556666666666686</v>
      </c>
      <c r="Q239" s="2">
        <f t="shared" si="33"/>
        <v>98.862499999999997</v>
      </c>
      <c r="R239" s="2">
        <f t="shared" si="34"/>
        <v>95.571666666666658</v>
      </c>
      <c r="S239" s="2">
        <f t="shared" si="35"/>
        <v>72.084166666666675</v>
      </c>
      <c r="T239" s="2">
        <f t="shared" si="36"/>
        <v>82.39</v>
      </c>
    </row>
    <row r="240" spans="1:31" hidden="1">
      <c r="A240" s="5">
        <v>30528</v>
      </c>
      <c r="B240">
        <v>91.18</v>
      </c>
      <c r="C240">
        <v>115.53</v>
      </c>
      <c r="D240">
        <v>99.94</v>
      </c>
      <c r="E240">
        <v>99.88</v>
      </c>
      <c r="F240">
        <v>89.06</v>
      </c>
      <c r="G240">
        <v>99.18</v>
      </c>
      <c r="H240">
        <v>96.54</v>
      </c>
      <c r="I240">
        <v>68.22</v>
      </c>
      <c r="J240">
        <v>79.930000000000007</v>
      </c>
      <c r="L240" s="2">
        <f t="shared" si="28"/>
        <v>91.741666666666674</v>
      </c>
      <c r="M240" s="2">
        <f t="shared" si="29"/>
        <v>116.22499999999998</v>
      </c>
      <c r="N240" s="2">
        <f t="shared" si="30"/>
        <v>98.94250000000001</v>
      </c>
      <c r="O240" s="2">
        <f t="shared" si="31"/>
        <v>98.024166666666659</v>
      </c>
      <c r="P240" s="2">
        <f t="shared" si="32"/>
        <v>88.616666666666674</v>
      </c>
      <c r="Q240" s="2">
        <f t="shared" si="33"/>
        <v>98.972499999999982</v>
      </c>
      <c r="R240" s="2">
        <f t="shared" si="34"/>
        <v>95.387500000000003</v>
      </c>
      <c r="S240" s="2">
        <f t="shared" si="35"/>
        <v>72.138333333333335</v>
      </c>
      <c r="T240" s="2">
        <f t="shared" si="36"/>
        <v>82.728333333333339</v>
      </c>
    </row>
    <row r="241" spans="1:20" hidden="1">
      <c r="A241" s="5">
        <v>30559</v>
      </c>
      <c r="B241">
        <v>91.04</v>
      </c>
      <c r="C241">
        <v>115.48</v>
      </c>
      <c r="D241">
        <v>99.2</v>
      </c>
      <c r="E241">
        <v>98.98</v>
      </c>
      <c r="F241">
        <v>88.34</v>
      </c>
      <c r="G241">
        <v>98.04</v>
      </c>
      <c r="H241">
        <v>95.79</v>
      </c>
      <c r="I241">
        <v>69.319999999999993</v>
      </c>
      <c r="J241">
        <v>81.010000000000005</v>
      </c>
      <c r="L241" s="2">
        <f t="shared" si="28"/>
        <v>91.834999999999994</v>
      </c>
      <c r="M241" s="2">
        <f t="shared" si="29"/>
        <v>116.47249999999998</v>
      </c>
      <c r="N241" s="2">
        <f t="shared" si="30"/>
        <v>98.882500000000007</v>
      </c>
      <c r="O241" s="2">
        <f t="shared" si="31"/>
        <v>97.687499999999986</v>
      </c>
      <c r="P241" s="2">
        <f t="shared" si="32"/>
        <v>88.65000000000002</v>
      </c>
      <c r="Q241" s="2">
        <f t="shared" si="33"/>
        <v>99.055000000000007</v>
      </c>
      <c r="R241" s="2">
        <f t="shared" si="34"/>
        <v>95.13666666666667</v>
      </c>
      <c r="S241" s="2">
        <f t="shared" si="35"/>
        <v>72.651666666666671</v>
      </c>
      <c r="T241" s="2">
        <f t="shared" si="36"/>
        <v>83.231666666666669</v>
      </c>
    </row>
    <row r="242" spans="1:20" hidden="1">
      <c r="A242" s="5">
        <v>30589</v>
      </c>
      <c r="B242">
        <v>90.83</v>
      </c>
      <c r="C242">
        <v>115.66</v>
      </c>
      <c r="D242">
        <v>99.28</v>
      </c>
      <c r="E242">
        <v>98.85</v>
      </c>
      <c r="F242">
        <v>88.04</v>
      </c>
      <c r="G242">
        <v>98.18</v>
      </c>
      <c r="H242">
        <v>95.92</v>
      </c>
      <c r="I242">
        <v>70.77</v>
      </c>
      <c r="J242">
        <v>80.75</v>
      </c>
      <c r="L242" s="2">
        <f t="shared" si="28"/>
        <v>91.974166666666676</v>
      </c>
      <c r="M242" s="2">
        <f t="shared" si="29"/>
        <v>116.73916666666666</v>
      </c>
      <c r="N242" s="2">
        <f t="shared" si="30"/>
        <v>98.875833333333347</v>
      </c>
      <c r="O242" s="2">
        <f t="shared" si="31"/>
        <v>97.33833333333331</v>
      </c>
      <c r="P242" s="2">
        <f t="shared" si="32"/>
        <v>88.724166666666676</v>
      </c>
      <c r="Q242" s="2">
        <f t="shared" si="33"/>
        <v>99.190000000000012</v>
      </c>
      <c r="R242" s="2">
        <f t="shared" si="34"/>
        <v>94.90666666666668</v>
      </c>
      <c r="S242" s="2">
        <f t="shared" si="35"/>
        <v>73.216666666666669</v>
      </c>
      <c r="T242" s="2">
        <f t="shared" si="36"/>
        <v>83.605000000000004</v>
      </c>
    </row>
    <row r="243" spans="1:20" hidden="1">
      <c r="A243" s="5">
        <v>30620</v>
      </c>
      <c r="B243">
        <v>91.51</v>
      </c>
      <c r="C243">
        <v>114.97</v>
      </c>
      <c r="D243">
        <v>99.4</v>
      </c>
      <c r="E243">
        <v>99.3</v>
      </c>
      <c r="F243">
        <v>88.44</v>
      </c>
      <c r="G243">
        <v>98.73</v>
      </c>
      <c r="H243">
        <v>96.56</v>
      </c>
      <c r="I243">
        <v>70.45</v>
      </c>
      <c r="J243">
        <v>80.55</v>
      </c>
      <c r="L243" s="2">
        <f t="shared" si="28"/>
        <v>92.03166666666668</v>
      </c>
      <c r="M243" s="2">
        <f t="shared" si="29"/>
        <v>117.00750000000001</v>
      </c>
      <c r="N243" s="2">
        <f t="shared" si="30"/>
        <v>98.78166666666668</v>
      </c>
      <c r="O243" s="2">
        <f t="shared" si="31"/>
        <v>96.873333333333335</v>
      </c>
      <c r="P243" s="2">
        <f t="shared" si="32"/>
        <v>88.748333333333335</v>
      </c>
      <c r="Q243" s="2">
        <f t="shared" si="33"/>
        <v>99.249166666666667</v>
      </c>
      <c r="R243" s="2">
        <f t="shared" si="34"/>
        <v>94.592500000000015</v>
      </c>
      <c r="S243" s="2">
        <f t="shared" si="35"/>
        <v>73.624166666666682</v>
      </c>
      <c r="T243" s="2">
        <f t="shared" si="36"/>
        <v>84.021666666666661</v>
      </c>
    </row>
    <row r="244" spans="1:20" hidden="1">
      <c r="A244" s="5">
        <v>30650</v>
      </c>
      <c r="B244">
        <v>90.65</v>
      </c>
      <c r="C244">
        <v>115.67</v>
      </c>
      <c r="D244">
        <v>98.86</v>
      </c>
      <c r="E244">
        <v>97.99</v>
      </c>
      <c r="F244">
        <v>87.69</v>
      </c>
      <c r="G244">
        <v>99.02</v>
      </c>
      <c r="H244">
        <v>95.66</v>
      </c>
      <c r="I244">
        <v>71.55</v>
      </c>
      <c r="J244">
        <v>80.97</v>
      </c>
      <c r="L244" s="2">
        <f t="shared" si="28"/>
        <v>91.996666666666655</v>
      </c>
      <c r="M244" s="2">
        <f t="shared" si="29"/>
        <v>117.315</v>
      </c>
      <c r="N244" s="2">
        <f t="shared" si="30"/>
        <v>98.686666666666667</v>
      </c>
      <c r="O244" s="2">
        <f t="shared" si="31"/>
        <v>96.364166666666677</v>
      </c>
      <c r="P244" s="2">
        <f t="shared" si="32"/>
        <v>88.716666666666683</v>
      </c>
      <c r="Q244" s="2">
        <f t="shared" si="33"/>
        <v>99.264166666666668</v>
      </c>
      <c r="R244" s="2">
        <f t="shared" si="34"/>
        <v>94.234166666666667</v>
      </c>
      <c r="S244" s="2">
        <f t="shared" si="35"/>
        <v>73.963333333333338</v>
      </c>
      <c r="T244" s="2">
        <f t="shared" si="36"/>
        <v>84.470833333333346</v>
      </c>
    </row>
    <row r="245" spans="1:20" hidden="1">
      <c r="A245" s="5">
        <v>30681</v>
      </c>
      <c r="B245">
        <v>90.36</v>
      </c>
      <c r="C245">
        <v>115.38</v>
      </c>
      <c r="D245">
        <v>98.21</v>
      </c>
      <c r="E245">
        <v>97.44</v>
      </c>
      <c r="F245">
        <v>87.62</v>
      </c>
      <c r="G245">
        <v>98.62</v>
      </c>
      <c r="H245">
        <v>94.92</v>
      </c>
      <c r="I245">
        <v>73.41</v>
      </c>
      <c r="J245">
        <v>81.94</v>
      </c>
      <c r="L245" s="2">
        <f t="shared" si="28"/>
        <v>92.064999999999998</v>
      </c>
      <c r="M245" s="2">
        <f t="shared" si="29"/>
        <v>117.54083333333331</v>
      </c>
      <c r="N245" s="2">
        <f t="shared" si="30"/>
        <v>98.688333333333347</v>
      </c>
      <c r="O245" s="2">
        <f t="shared" si="31"/>
        <v>96.00333333333333</v>
      </c>
      <c r="P245" s="2">
        <f t="shared" si="32"/>
        <v>88.82083333333334</v>
      </c>
      <c r="Q245" s="2">
        <f t="shared" si="33"/>
        <v>99.319166666666661</v>
      </c>
      <c r="R245" s="2">
        <f t="shared" si="34"/>
        <v>93.98833333333333</v>
      </c>
      <c r="S245" s="2">
        <f t="shared" si="35"/>
        <v>74.180000000000007</v>
      </c>
      <c r="T245" s="2">
        <f t="shared" si="36"/>
        <v>84.939166666666679</v>
      </c>
    </row>
    <row r="246" spans="1:20">
      <c r="A246" s="5">
        <v>30712</v>
      </c>
      <c r="B246">
        <v>91.78</v>
      </c>
      <c r="C246">
        <v>115.81</v>
      </c>
      <c r="D246">
        <v>97.51</v>
      </c>
      <c r="E246">
        <v>96.52</v>
      </c>
      <c r="F246">
        <v>87.21</v>
      </c>
      <c r="G246">
        <v>98.57</v>
      </c>
      <c r="H246">
        <v>94.14</v>
      </c>
      <c r="I246">
        <v>72.959999999999994</v>
      </c>
      <c r="J246">
        <v>83.29</v>
      </c>
      <c r="K246">
        <v>1984</v>
      </c>
      <c r="L246" s="2">
        <f t="shared" si="28"/>
        <v>92.117499999999993</v>
      </c>
      <c r="M246" s="2">
        <f t="shared" si="29"/>
        <v>117.75333333333334</v>
      </c>
      <c r="N246" s="2">
        <f t="shared" si="30"/>
        <v>98.686666666666682</v>
      </c>
      <c r="O246" s="2">
        <f t="shared" si="31"/>
        <v>95.610833333333332</v>
      </c>
      <c r="P246" s="2">
        <f t="shared" si="32"/>
        <v>88.964166666666685</v>
      </c>
      <c r="Q246" s="2">
        <f t="shared" si="33"/>
        <v>99.454999999999984</v>
      </c>
      <c r="R246" s="2">
        <f t="shared" si="34"/>
        <v>93.71833333333332</v>
      </c>
      <c r="S246" s="2">
        <f t="shared" si="35"/>
        <v>74.323333333333323</v>
      </c>
      <c r="T246" s="2">
        <f t="shared" si="36"/>
        <v>85.40333333333335</v>
      </c>
    </row>
    <row r="247" spans="1:20" hidden="1">
      <c r="A247" s="5">
        <v>30741</v>
      </c>
      <c r="B247">
        <v>92.59</v>
      </c>
      <c r="C247">
        <v>115.82</v>
      </c>
      <c r="D247">
        <v>98.25</v>
      </c>
      <c r="E247">
        <v>97.87</v>
      </c>
      <c r="F247">
        <v>88.56</v>
      </c>
      <c r="G247">
        <v>98.83</v>
      </c>
      <c r="H247">
        <v>94.92</v>
      </c>
      <c r="I247">
        <v>72.48</v>
      </c>
      <c r="J247">
        <v>83.96</v>
      </c>
      <c r="L247" s="2">
        <f t="shared" si="28"/>
        <v>92.069166666666675</v>
      </c>
      <c r="M247" s="2">
        <f t="shared" si="29"/>
        <v>117.92000000000002</v>
      </c>
      <c r="N247" s="2">
        <f t="shared" si="30"/>
        <v>98.734999999999999</v>
      </c>
      <c r="O247" s="2">
        <f t="shared" si="31"/>
        <v>95.289166666666645</v>
      </c>
      <c r="P247" s="2">
        <f t="shared" si="32"/>
        <v>89.2</v>
      </c>
      <c r="Q247" s="2">
        <f t="shared" si="33"/>
        <v>99.651666666666657</v>
      </c>
      <c r="R247" s="2">
        <f t="shared" si="34"/>
        <v>93.455833333333331</v>
      </c>
      <c r="S247" s="2">
        <f t="shared" si="35"/>
        <v>74.661666666666648</v>
      </c>
      <c r="T247" s="2">
        <f t="shared" si="36"/>
        <v>85.858333333333348</v>
      </c>
    </row>
    <row r="248" spans="1:20" hidden="1">
      <c r="A248" s="5">
        <v>30772</v>
      </c>
      <c r="B248">
        <v>93.42</v>
      </c>
      <c r="C248">
        <v>116.31</v>
      </c>
      <c r="D248">
        <v>99.47</v>
      </c>
      <c r="E248">
        <v>98.63</v>
      </c>
      <c r="F248">
        <v>89.99</v>
      </c>
      <c r="G248">
        <v>99.41</v>
      </c>
      <c r="H248">
        <v>95.91</v>
      </c>
      <c r="I248">
        <v>74.349999999999994</v>
      </c>
      <c r="J248">
        <v>84.18</v>
      </c>
      <c r="L248" s="2">
        <f t="shared" si="28"/>
        <v>91.928333333333342</v>
      </c>
      <c r="M248" s="2">
        <f t="shared" si="29"/>
        <v>118.08166666666666</v>
      </c>
      <c r="N248" s="2">
        <f t="shared" si="30"/>
        <v>98.67916666666666</v>
      </c>
      <c r="O248" s="2">
        <f t="shared" si="31"/>
        <v>94.791666666666671</v>
      </c>
      <c r="P248" s="2">
        <f t="shared" si="32"/>
        <v>89.248333333333335</v>
      </c>
      <c r="Q248" s="2">
        <f t="shared" si="33"/>
        <v>99.791666666666671</v>
      </c>
      <c r="R248" s="2">
        <f t="shared" si="34"/>
        <v>93.043333333333337</v>
      </c>
      <c r="S248" s="2">
        <f t="shared" si="35"/>
        <v>75.041666666666657</v>
      </c>
      <c r="T248" s="2">
        <f t="shared" si="36"/>
        <v>86.235833333333332</v>
      </c>
    </row>
    <row r="249" spans="1:20" hidden="1">
      <c r="A249" s="5">
        <v>30802</v>
      </c>
      <c r="B249">
        <v>92.84</v>
      </c>
      <c r="C249">
        <v>117.49</v>
      </c>
      <c r="D249">
        <v>99.33</v>
      </c>
      <c r="E249">
        <v>97.69</v>
      </c>
      <c r="F249">
        <v>89.84</v>
      </c>
      <c r="G249">
        <v>99.74</v>
      </c>
      <c r="H249">
        <v>95.46</v>
      </c>
      <c r="I249">
        <v>74.72</v>
      </c>
      <c r="J249">
        <v>84.92</v>
      </c>
      <c r="L249" s="2">
        <f t="shared" si="28"/>
        <v>91.716666666666654</v>
      </c>
      <c r="M249" s="2">
        <f t="shared" si="29"/>
        <v>118.25999999999999</v>
      </c>
      <c r="N249" s="2">
        <f t="shared" si="30"/>
        <v>98.534166666666678</v>
      </c>
      <c r="O249" s="2">
        <f t="shared" si="31"/>
        <v>94.203333333333333</v>
      </c>
      <c r="P249" s="2">
        <f t="shared" si="32"/>
        <v>89.12</v>
      </c>
      <c r="Q249" s="2">
        <f t="shared" si="33"/>
        <v>99.740000000000009</v>
      </c>
      <c r="R249" s="2">
        <f t="shared" si="34"/>
        <v>92.552499999999995</v>
      </c>
      <c r="S249" s="2">
        <f t="shared" si="35"/>
        <v>75.304999999999993</v>
      </c>
      <c r="T249" s="2">
        <f t="shared" si="36"/>
        <v>86.568333333333328</v>
      </c>
    </row>
    <row r="250" spans="1:20" hidden="1">
      <c r="A250" s="5">
        <v>30833</v>
      </c>
      <c r="B250">
        <v>91.88</v>
      </c>
      <c r="C250">
        <v>118.31</v>
      </c>
      <c r="D250">
        <v>98.66</v>
      </c>
      <c r="E250">
        <v>96.32</v>
      </c>
      <c r="F250">
        <v>89.03</v>
      </c>
      <c r="G250">
        <v>99.38</v>
      </c>
      <c r="H250">
        <v>94.45</v>
      </c>
      <c r="I250">
        <v>73.23</v>
      </c>
      <c r="J250">
        <v>85.74</v>
      </c>
      <c r="L250" s="2">
        <f t="shared" si="28"/>
        <v>91.601666666666674</v>
      </c>
      <c r="M250" s="2">
        <f t="shared" si="29"/>
        <v>118.38833333333332</v>
      </c>
      <c r="N250" s="2">
        <f t="shared" si="30"/>
        <v>98.526666666666685</v>
      </c>
      <c r="O250" s="2">
        <f t="shared" si="31"/>
        <v>93.762500000000003</v>
      </c>
      <c r="P250" s="2">
        <f t="shared" si="32"/>
        <v>89.027500000000018</v>
      </c>
      <c r="Q250" s="2">
        <f t="shared" si="33"/>
        <v>99.638333333333321</v>
      </c>
      <c r="R250" s="2">
        <f t="shared" si="34"/>
        <v>92.166666666666671</v>
      </c>
      <c r="S250" s="2">
        <f t="shared" si="35"/>
        <v>75.501666666666651</v>
      </c>
      <c r="T250" s="2">
        <f t="shared" si="36"/>
        <v>86.88666666666667</v>
      </c>
    </row>
    <row r="251" spans="1:20" hidden="1">
      <c r="A251" s="5">
        <v>30863</v>
      </c>
      <c r="B251">
        <v>92.82</v>
      </c>
      <c r="C251">
        <v>118.27</v>
      </c>
      <c r="D251">
        <v>99.2</v>
      </c>
      <c r="E251">
        <v>96.82</v>
      </c>
      <c r="F251">
        <v>89.58</v>
      </c>
      <c r="G251">
        <v>99.97</v>
      </c>
      <c r="H251">
        <v>94.38</v>
      </c>
      <c r="I251">
        <v>74.2</v>
      </c>
      <c r="J251">
        <v>85.5</v>
      </c>
      <c r="L251" s="2">
        <f t="shared" si="28"/>
        <v>91.515000000000001</v>
      </c>
      <c r="M251" s="2">
        <f t="shared" si="29"/>
        <v>118.52</v>
      </c>
      <c r="N251" s="2">
        <f t="shared" si="30"/>
        <v>98.580833333333331</v>
      </c>
      <c r="O251" s="2">
        <f t="shared" si="31"/>
        <v>93.385833333333323</v>
      </c>
      <c r="P251" s="2">
        <f t="shared" si="32"/>
        <v>88.969166666666652</v>
      </c>
      <c r="Q251" s="2">
        <f t="shared" si="33"/>
        <v>99.604166666666671</v>
      </c>
      <c r="R251" s="2">
        <f t="shared" si="34"/>
        <v>91.84083333333335</v>
      </c>
      <c r="S251" s="2">
        <f t="shared" si="35"/>
        <v>75.76166666666667</v>
      </c>
      <c r="T251" s="2">
        <f t="shared" si="36"/>
        <v>87.056666666666672</v>
      </c>
    </row>
    <row r="252" spans="1:20" hidden="1">
      <c r="A252" s="5">
        <v>30894</v>
      </c>
      <c r="B252">
        <v>92.3</v>
      </c>
      <c r="C252">
        <v>118.5</v>
      </c>
      <c r="D252">
        <v>99.22</v>
      </c>
      <c r="E252">
        <v>95.84</v>
      </c>
      <c r="F252">
        <v>89.46</v>
      </c>
      <c r="G252">
        <v>100.17</v>
      </c>
      <c r="H252">
        <v>93.53</v>
      </c>
      <c r="I252">
        <v>74.38</v>
      </c>
      <c r="J252">
        <v>85.97</v>
      </c>
      <c r="L252" s="2">
        <f t="shared" si="28"/>
        <v>91.375833333333347</v>
      </c>
      <c r="M252" s="2">
        <f t="shared" si="29"/>
        <v>118.69833333333334</v>
      </c>
      <c r="N252" s="2">
        <f t="shared" si="30"/>
        <v>98.634166666666658</v>
      </c>
      <c r="O252" s="2">
        <f t="shared" si="31"/>
        <v>92.969166666666652</v>
      </c>
      <c r="P252" s="2">
        <f t="shared" si="32"/>
        <v>88.893333333333331</v>
      </c>
      <c r="Q252" s="2">
        <f t="shared" si="33"/>
        <v>99.58</v>
      </c>
      <c r="R252" s="2">
        <f t="shared" si="34"/>
        <v>91.529166666666683</v>
      </c>
      <c r="S252" s="2">
        <f t="shared" si="35"/>
        <v>75.915833333333325</v>
      </c>
      <c r="T252" s="2">
        <f t="shared" si="36"/>
        <v>87.139166666666654</v>
      </c>
    </row>
    <row r="253" spans="1:20" hidden="1">
      <c r="A253" s="5">
        <v>30925</v>
      </c>
      <c r="B253">
        <v>92.71</v>
      </c>
      <c r="C253">
        <v>118.68</v>
      </c>
      <c r="D253">
        <v>99.12</v>
      </c>
      <c r="E253">
        <v>94.79</v>
      </c>
      <c r="F253">
        <v>89.23</v>
      </c>
      <c r="G253">
        <v>99.66</v>
      </c>
      <c r="H253">
        <v>93.03</v>
      </c>
      <c r="I253">
        <v>76.099999999999994</v>
      </c>
      <c r="J253">
        <v>85.49</v>
      </c>
      <c r="L253" s="2">
        <f t="shared" si="28"/>
        <v>91.326666666666668</v>
      </c>
      <c r="M253" s="2">
        <f t="shared" si="29"/>
        <v>118.86333333333334</v>
      </c>
      <c r="N253" s="2">
        <f t="shared" si="30"/>
        <v>98.807500000000005</v>
      </c>
      <c r="O253" s="2">
        <f t="shared" si="31"/>
        <v>92.697499999999991</v>
      </c>
      <c r="P253" s="2">
        <f t="shared" si="32"/>
        <v>88.913333333333341</v>
      </c>
      <c r="Q253" s="2">
        <f t="shared" si="33"/>
        <v>99.417500000000004</v>
      </c>
      <c r="R253" s="2">
        <f t="shared" si="34"/>
        <v>91.329166666666652</v>
      </c>
      <c r="S253" s="2">
        <f t="shared" si="35"/>
        <v>75.984999999999999</v>
      </c>
      <c r="T253" s="2">
        <f t="shared" si="36"/>
        <v>87.191666666666663</v>
      </c>
    </row>
    <row r="254" spans="1:20" hidden="1">
      <c r="A254" s="5">
        <v>30955</v>
      </c>
      <c r="B254">
        <v>91.52</v>
      </c>
      <c r="C254">
        <v>118.88</v>
      </c>
      <c r="D254">
        <v>98.15</v>
      </c>
      <c r="E254">
        <v>93.27</v>
      </c>
      <c r="F254">
        <v>88.33</v>
      </c>
      <c r="G254">
        <v>98.89</v>
      </c>
      <c r="H254">
        <v>92.15</v>
      </c>
      <c r="I254">
        <v>75.66</v>
      </c>
      <c r="J254">
        <v>85.75</v>
      </c>
      <c r="L254" s="2">
        <f t="shared" si="28"/>
        <v>91.345833333333346</v>
      </c>
      <c r="M254" s="2">
        <f t="shared" si="29"/>
        <v>119.03833333333334</v>
      </c>
      <c r="N254" s="2">
        <f t="shared" si="30"/>
        <v>99.122500000000016</v>
      </c>
      <c r="O254" s="2">
        <f t="shared" si="31"/>
        <v>92.63666666666667</v>
      </c>
      <c r="P254" s="2">
        <f t="shared" si="32"/>
        <v>89.113333333333344</v>
      </c>
      <c r="Q254" s="2">
        <f t="shared" si="33"/>
        <v>99.194166666666675</v>
      </c>
      <c r="R254" s="2">
        <f t="shared" si="34"/>
        <v>91.30416666666666</v>
      </c>
      <c r="S254" s="2">
        <f t="shared" si="35"/>
        <v>75.90000000000002</v>
      </c>
      <c r="T254" s="2">
        <f t="shared" si="36"/>
        <v>87.270833333333329</v>
      </c>
    </row>
    <row r="255" spans="1:20" hidden="1">
      <c r="A255" s="5">
        <v>30986</v>
      </c>
      <c r="B255">
        <v>91.09</v>
      </c>
      <c r="C255">
        <v>118.66</v>
      </c>
      <c r="D255">
        <v>98.26</v>
      </c>
      <c r="E255">
        <v>93.19</v>
      </c>
      <c r="F255">
        <v>88.06</v>
      </c>
      <c r="G255">
        <v>98.91</v>
      </c>
      <c r="H255">
        <v>92.26</v>
      </c>
      <c r="I255">
        <v>74.52</v>
      </c>
      <c r="J255">
        <v>85.94</v>
      </c>
      <c r="L255" s="2">
        <f t="shared" si="28"/>
        <v>91.428333333333342</v>
      </c>
      <c r="M255" s="2">
        <f t="shared" si="29"/>
        <v>119.21750000000002</v>
      </c>
      <c r="N255" s="2">
        <f t="shared" si="30"/>
        <v>99.48833333333333</v>
      </c>
      <c r="O255" s="2">
        <f t="shared" si="31"/>
        <v>92.655000000000015</v>
      </c>
      <c r="P255" s="2">
        <f t="shared" si="32"/>
        <v>89.339166666666685</v>
      </c>
      <c r="Q255" s="2">
        <f t="shared" si="33"/>
        <v>99.045833333333334</v>
      </c>
      <c r="R255" s="2">
        <f t="shared" si="34"/>
        <v>91.347500000000011</v>
      </c>
      <c r="S255" s="2">
        <f t="shared" si="35"/>
        <v>75.735833333333346</v>
      </c>
      <c r="T255" s="2">
        <f t="shared" si="36"/>
        <v>87.29</v>
      </c>
    </row>
    <row r="256" spans="1:20" hidden="1">
      <c r="A256" s="5">
        <v>31016</v>
      </c>
      <c r="B256">
        <v>91.47</v>
      </c>
      <c r="C256">
        <v>118.38</v>
      </c>
      <c r="D256">
        <v>98.88</v>
      </c>
      <c r="E256">
        <v>93.66</v>
      </c>
      <c r="F256">
        <v>88.94</v>
      </c>
      <c r="G256">
        <v>99.68</v>
      </c>
      <c r="H256">
        <v>92.71</v>
      </c>
      <c r="I256">
        <v>74.150000000000006</v>
      </c>
      <c r="J256">
        <v>86.59</v>
      </c>
      <c r="L256" s="2">
        <f t="shared" si="28"/>
        <v>91.584166666666661</v>
      </c>
      <c r="M256" s="2">
        <f t="shared" si="29"/>
        <v>119.37249999999999</v>
      </c>
      <c r="N256" s="2">
        <f t="shared" si="30"/>
        <v>99.979166666666671</v>
      </c>
      <c r="O256" s="2">
        <f t="shared" si="31"/>
        <v>92.782500000000013</v>
      </c>
      <c r="P256" s="2">
        <f t="shared" si="32"/>
        <v>89.677500000000009</v>
      </c>
      <c r="Q256" s="2">
        <f t="shared" si="33"/>
        <v>99.015000000000001</v>
      </c>
      <c r="R256" s="2">
        <f t="shared" si="34"/>
        <v>91.464999999999989</v>
      </c>
      <c r="S256" s="2">
        <f t="shared" si="35"/>
        <v>75.63666666666667</v>
      </c>
      <c r="T256" s="2">
        <f t="shared" si="36"/>
        <v>87.191666666666663</v>
      </c>
    </row>
    <row r="257" spans="1:20" hidden="1">
      <c r="A257" s="5">
        <v>31047</v>
      </c>
      <c r="B257">
        <v>90.99</v>
      </c>
      <c r="C257">
        <v>117.93</v>
      </c>
      <c r="D257">
        <v>98.19</v>
      </c>
      <c r="E257">
        <v>92.73</v>
      </c>
      <c r="F257">
        <v>89.34</v>
      </c>
      <c r="G257">
        <v>100.25</v>
      </c>
      <c r="H257">
        <v>91.68</v>
      </c>
      <c r="I257">
        <v>75.13</v>
      </c>
      <c r="J257">
        <v>87.51</v>
      </c>
      <c r="L257" s="2">
        <f t="shared" si="28"/>
        <v>91.713333333333324</v>
      </c>
      <c r="M257" s="2">
        <f t="shared" si="29"/>
        <v>119.56416666666667</v>
      </c>
      <c r="N257" s="2">
        <f t="shared" si="30"/>
        <v>100.43666666666668</v>
      </c>
      <c r="O257" s="2">
        <f t="shared" si="31"/>
        <v>92.874166666666667</v>
      </c>
      <c r="P257" s="2">
        <f t="shared" si="32"/>
        <v>89.959166666666661</v>
      </c>
      <c r="Q257" s="2">
        <f t="shared" si="33"/>
        <v>98.97083333333336</v>
      </c>
      <c r="R257" s="2">
        <f t="shared" si="34"/>
        <v>91.552499999999995</v>
      </c>
      <c r="S257" s="2">
        <f t="shared" si="35"/>
        <v>75.598333333333343</v>
      </c>
      <c r="T257" s="2">
        <f t="shared" si="36"/>
        <v>87.042500000000004</v>
      </c>
    </row>
    <row r="258" spans="1:20">
      <c r="A258" s="5">
        <v>31078</v>
      </c>
      <c r="B258">
        <v>91.2</v>
      </c>
      <c r="C258">
        <v>117.81</v>
      </c>
      <c r="D258">
        <v>98.09</v>
      </c>
      <c r="E258">
        <v>92.66</v>
      </c>
      <c r="F258">
        <v>90.04</v>
      </c>
      <c r="G258">
        <v>100.93</v>
      </c>
      <c r="H258">
        <v>90.99</v>
      </c>
      <c r="I258">
        <v>77.02</v>
      </c>
      <c r="J258">
        <v>88.75</v>
      </c>
      <c r="K258">
        <v>1985</v>
      </c>
      <c r="L258" s="2">
        <f t="shared" si="28"/>
        <v>91.954166666666652</v>
      </c>
      <c r="M258" s="2">
        <f t="shared" si="29"/>
        <v>119.78333333333332</v>
      </c>
      <c r="N258" s="2">
        <f t="shared" si="30"/>
        <v>101.02</v>
      </c>
      <c r="O258" s="2">
        <f t="shared" si="31"/>
        <v>93.147499999999994</v>
      </c>
      <c r="P258" s="2">
        <f t="shared" si="32"/>
        <v>90.332499999999996</v>
      </c>
      <c r="Q258" s="2">
        <f t="shared" si="33"/>
        <v>98.930833333333339</v>
      </c>
      <c r="R258" s="2">
        <f t="shared" si="34"/>
        <v>91.786666666666648</v>
      </c>
      <c r="S258" s="2">
        <f t="shared" si="35"/>
        <v>75.513333333333335</v>
      </c>
      <c r="T258" s="2">
        <f t="shared" si="36"/>
        <v>86.845833333333346</v>
      </c>
    </row>
    <row r="259" spans="1:20" hidden="1">
      <c r="A259" s="5">
        <v>31106</v>
      </c>
      <c r="B259">
        <v>90.9</v>
      </c>
      <c r="C259">
        <v>117.76</v>
      </c>
      <c r="D259">
        <v>97.58</v>
      </c>
      <c r="E259">
        <v>91.9</v>
      </c>
      <c r="F259">
        <v>89.14</v>
      </c>
      <c r="G259">
        <v>100.51</v>
      </c>
      <c r="H259">
        <v>89.97</v>
      </c>
      <c r="I259">
        <v>77.040000000000006</v>
      </c>
      <c r="J259">
        <v>88.49</v>
      </c>
      <c r="L259" s="2">
        <f t="shared" si="28"/>
        <v>92.270833333333329</v>
      </c>
      <c r="M259" s="2">
        <f t="shared" si="29"/>
        <v>119.94833333333332</v>
      </c>
      <c r="N259" s="2">
        <f t="shared" si="30"/>
        <v>101.64166666666665</v>
      </c>
      <c r="O259" s="2">
        <f t="shared" si="31"/>
        <v>93.520000000000024</v>
      </c>
      <c r="P259" s="2">
        <f t="shared" si="32"/>
        <v>90.751666666666651</v>
      </c>
      <c r="Q259" s="2">
        <f t="shared" si="33"/>
        <v>98.931666666666672</v>
      </c>
      <c r="R259" s="2">
        <f t="shared" si="34"/>
        <v>92.095833333333317</v>
      </c>
      <c r="S259" s="2">
        <f t="shared" si="35"/>
        <v>75.334999999999994</v>
      </c>
      <c r="T259" s="2">
        <f t="shared" si="36"/>
        <v>86.734166666666667</v>
      </c>
    </row>
    <row r="260" spans="1:20" hidden="1">
      <c r="A260" s="5">
        <v>31137</v>
      </c>
      <c r="B260">
        <v>90.88</v>
      </c>
      <c r="C260">
        <v>118.45</v>
      </c>
      <c r="D260">
        <v>97.73</v>
      </c>
      <c r="E260">
        <v>91.57</v>
      </c>
      <c r="F260">
        <v>88.45</v>
      </c>
      <c r="G260">
        <v>98.79</v>
      </c>
      <c r="H260">
        <v>90.02</v>
      </c>
      <c r="I260">
        <v>77.510000000000005</v>
      </c>
      <c r="J260">
        <v>88.17</v>
      </c>
      <c r="L260" s="2">
        <f t="shared" si="28"/>
        <v>92.654999999999987</v>
      </c>
      <c r="M260" s="2">
        <f t="shared" si="29"/>
        <v>120.13916666666665</v>
      </c>
      <c r="N260" s="2">
        <f t="shared" si="30"/>
        <v>102.35333333333331</v>
      </c>
      <c r="O260" s="2">
        <f t="shared" si="31"/>
        <v>94.014166666666668</v>
      </c>
      <c r="P260" s="2">
        <f t="shared" si="32"/>
        <v>91.402499999999989</v>
      </c>
      <c r="Q260" s="2">
        <f t="shared" si="33"/>
        <v>99.081666666666649</v>
      </c>
      <c r="R260" s="2">
        <f t="shared" si="34"/>
        <v>92.561666666666667</v>
      </c>
      <c r="S260" s="2">
        <f t="shared" si="35"/>
        <v>75.19583333333334</v>
      </c>
      <c r="T260" s="2">
        <f t="shared" si="36"/>
        <v>86.68416666666667</v>
      </c>
    </row>
    <row r="261" spans="1:20" hidden="1">
      <c r="A261" s="5">
        <v>31167</v>
      </c>
      <c r="B261">
        <v>91.46</v>
      </c>
      <c r="C261">
        <v>119.03</v>
      </c>
      <c r="D261">
        <v>99.24</v>
      </c>
      <c r="E261">
        <v>92.4</v>
      </c>
      <c r="F261">
        <v>88.73</v>
      </c>
      <c r="G261">
        <v>98.52</v>
      </c>
      <c r="H261">
        <v>90.83</v>
      </c>
      <c r="I261">
        <v>77.08</v>
      </c>
      <c r="J261">
        <v>88.74</v>
      </c>
      <c r="L261" s="2">
        <f t="shared" si="28"/>
        <v>93.068333333333328</v>
      </c>
      <c r="M261" s="2">
        <f t="shared" si="29"/>
        <v>120.28666666666665</v>
      </c>
      <c r="N261" s="2">
        <f t="shared" si="30"/>
        <v>103.10416666666664</v>
      </c>
      <c r="O261" s="2">
        <f t="shared" si="31"/>
        <v>94.55</v>
      </c>
      <c r="P261" s="2">
        <f t="shared" si="32"/>
        <v>92.204166666666652</v>
      </c>
      <c r="Q261" s="2">
        <f t="shared" si="33"/>
        <v>99.466666666666654</v>
      </c>
      <c r="R261" s="2">
        <f t="shared" si="34"/>
        <v>93.075833333333335</v>
      </c>
      <c r="S261" s="2">
        <f t="shared" si="35"/>
        <v>75.05916666666667</v>
      </c>
      <c r="T261" s="2">
        <f t="shared" si="36"/>
        <v>86.720833333333317</v>
      </c>
    </row>
    <row r="262" spans="1:20" hidden="1">
      <c r="A262" s="5">
        <v>31198</v>
      </c>
      <c r="B262">
        <v>90.84</v>
      </c>
      <c r="C262">
        <v>119.89</v>
      </c>
      <c r="D262">
        <v>99.31</v>
      </c>
      <c r="E262">
        <v>91.8</v>
      </c>
      <c r="F262">
        <v>88.33</v>
      </c>
      <c r="G262">
        <v>98.97</v>
      </c>
      <c r="H262">
        <v>90.54</v>
      </c>
      <c r="I262">
        <v>76.349999999999994</v>
      </c>
      <c r="J262">
        <v>87.78</v>
      </c>
      <c r="L262" s="2">
        <f t="shared" si="28"/>
        <v>93.396666666666661</v>
      </c>
      <c r="M262" s="2">
        <f t="shared" si="29"/>
        <v>120.40166666666666</v>
      </c>
      <c r="N262" s="2">
        <f t="shared" si="30"/>
        <v>103.44916666666666</v>
      </c>
      <c r="O262" s="2">
        <f t="shared" si="31"/>
        <v>94.990833333333342</v>
      </c>
      <c r="P262" s="2">
        <f t="shared" si="32"/>
        <v>92.970833333333317</v>
      </c>
      <c r="Q262" s="2">
        <f t="shared" si="33"/>
        <v>99.82</v>
      </c>
      <c r="R262" s="2">
        <f t="shared" si="34"/>
        <v>93.523333333333355</v>
      </c>
      <c r="S262" s="2">
        <f t="shared" si="35"/>
        <v>75.004166666666649</v>
      </c>
      <c r="T262" s="2">
        <f t="shared" si="36"/>
        <v>86.676666666666662</v>
      </c>
    </row>
    <row r="263" spans="1:20" hidden="1">
      <c r="A263" s="5">
        <v>31228</v>
      </c>
      <c r="B263">
        <v>91.15</v>
      </c>
      <c r="C263">
        <v>120.41</v>
      </c>
      <c r="D263">
        <v>99.84</v>
      </c>
      <c r="E263">
        <v>91.82</v>
      </c>
      <c r="F263">
        <v>88.67</v>
      </c>
      <c r="G263">
        <v>99.68</v>
      </c>
      <c r="H263">
        <v>90.64</v>
      </c>
      <c r="I263">
        <v>76.05</v>
      </c>
      <c r="J263">
        <v>86.49</v>
      </c>
      <c r="L263" s="2">
        <f t="shared" ref="L263:L326" si="37">AVERAGE(B263:B274)</f>
        <v>93.756666666666675</v>
      </c>
      <c r="M263" s="2">
        <f t="shared" si="29"/>
        <v>120.36</v>
      </c>
      <c r="N263" s="2">
        <f t="shared" si="30"/>
        <v>103.77083333333333</v>
      </c>
      <c r="O263" s="2">
        <f t="shared" si="31"/>
        <v>95.48833333333333</v>
      </c>
      <c r="P263" s="2">
        <f t="shared" si="32"/>
        <v>93.811666666666667</v>
      </c>
      <c r="Q263" s="2">
        <f t="shared" si="33"/>
        <v>100.17333333333335</v>
      </c>
      <c r="R263" s="2">
        <f t="shared" si="34"/>
        <v>94.017500000000027</v>
      </c>
      <c r="S263" s="2">
        <f t="shared" si="35"/>
        <v>74.917500000000004</v>
      </c>
      <c r="T263" s="2">
        <f t="shared" si="36"/>
        <v>86.72166666666665</v>
      </c>
    </row>
    <row r="264" spans="1:20" hidden="1">
      <c r="A264" s="5">
        <v>31259</v>
      </c>
      <c r="B264">
        <v>91.71</v>
      </c>
      <c r="C264">
        <v>120.48</v>
      </c>
      <c r="D264">
        <v>101.3</v>
      </c>
      <c r="E264">
        <v>92.58</v>
      </c>
      <c r="F264">
        <v>89.7</v>
      </c>
      <c r="G264">
        <v>98.22</v>
      </c>
      <c r="H264">
        <v>91.13</v>
      </c>
      <c r="I264">
        <v>75.209999999999994</v>
      </c>
      <c r="J264">
        <v>86.6</v>
      </c>
      <c r="L264" s="2">
        <f t="shared" si="37"/>
        <v>94.113333333333344</v>
      </c>
      <c r="M264" s="2">
        <f t="shared" si="29"/>
        <v>120.19000000000001</v>
      </c>
      <c r="N264" s="2">
        <f t="shared" si="30"/>
        <v>104.07000000000001</v>
      </c>
      <c r="O264" s="2">
        <f t="shared" si="31"/>
        <v>95.981666666666669</v>
      </c>
      <c r="P264" s="2">
        <f t="shared" si="32"/>
        <v>94.613333333333344</v>
      </c>
      <c r="Q264" s="2">
        <f t="shared" si="33"/>
        <v>100.4875</v>
      </c>
      <c r="R264" s="2">
        <f t="shared" si="34"/>
        <v>94.471666666666678</v>
      </c>
      <c r="S264" s="2">
        <f t="shared" si="35"/>
        <v>74.808333333333337</v>
      </c>
      <c r="T264" s="2">
        <f t="shared" si="36"/>
        <v>86.896666666666661</v>
      </c>
    </row>
    <row r="265" spans="1:20" hidden="1">
      <c r="A265" s="5">
        <v>31290</v>
      </c>
      <c r="B265">
        <v>92.94</v>
      </c>
      <c r="C265">
        <v>120.78</v>
      </c>
      <c r="D265">
        <v>102.9</v>
      </c>
      <c r="E265">
        <v>94.06</v>
      </c>
      <c r="F265">
        <v>91.63</v>
      </c>
      <c r="G265">
        <v>96.98</v>
      </c>
      <c r="H265">
        <v>92.73</v>
      </c>
      <c r="I265">
        <v>75.08</v>
      </c>
      <c r="J265">
        <v>86.44</v>
      </c>
      <c r="L265" s="2">
        <f t="shared" si="37"/>
        <v>94.480833333333337</v>
      </c>
      <c r="M265" s="2">
        <f t="shared" si="29"/>
        <v>119.98916666666668</v>
      </c>
      <c r="N265" s="2">
        <f t="shared" si="30"/>
        <v>104.2625</v>
      </c>
      <c r="O265" s="2">
        <f t="shared" si="31"/>
        <v>96.478333333333339</v>
      </c>
      <c r="P265" s="2">
        <f t="shared" si="32"/>
        <v>95.396666666666661</v>
      </c>
      <c r="Q265" s="2">
        <f t="shared" si="33"/>
        <v>101.01416666666665</v>
      </c>
      <c r="R265" s="2">
        <f t="shared" si="34"/>
        <v>94.90916666666665</v>
      </c>
      <c r="S265" s="2">
        <f t="shared" si="35"/>
        <v>74.668333333333337</v>
      </c>
      <c r="T265" s="2">
        <f t="shared" si="36"/>
        <v>87.229166666666671</v>
      </c>
    </row>
    <row r="266" spans="1:20" hidden="1">
      <c r="A266" s="5">
        <v>31320</v>
      </c>
      <c r="B266">
        <v>92.51</v>
      </c>
      <c r="C266">
        <v>121.03</v>
      </c>
      <c r="D266">
        <v>102.54</v>
      </c>
      <c r="E266">
        <v>93.49</v>
      </c>
      <c r="F266">
        <v>91.04</v>
      </c>
      <c r="G266">
        <v>97.11</v>
      </c>
      <c r="H266">
        <v>92.67</v>
      </c>
      <c r="I266">
        <v>73.69</v>
      </c>
      <c r="J266">
        <v>85.98</v>
      </c>
      <c r="L266" s="2">
        <f t="shared" si="37"/>
        <v>94.842499999999987</v>
      </c>
      <c r="M266" s="2">
        <f t="shared" si="29"/>
        <v>119.82916666666665</v>
      </c>
      <c r="N266" s="2">
        <f t="shared" si="30"/>
        <v>104.35666666666664</v>
      </c>
      <c r="O266" s="2">
        <f t="shared" si="31"/>
        <v>96.964999999999989</v>
      </c>
      <c r="P266" s="2">
        <f t="shared" si="32"/>
        <v>95.643333333333331</v>
      </c>
      <c r="Q266" s="2">
        <f t="shared" si="33"/>
        <v>101.77166666666666</v>
      </c>
      <c r="R266" s="2">
        <f t="shared" si="34"/>
        <v>95.360833333333346</v>
      </c>
      <c r="S266" s="2">
        <f t="shared" si="35"/>
        <v>74.518333333333331</v>
      </c>
      <c r="T266" s="2">
        <f t="shared" si="36"/>
        <v>87.57416666666667</v>
      </c>
    </row>
    <row r="267" spans="1:20" hidden="1">
      <c r="A267" s="5">
        <v>31351</v>
      </c>
      <c r="B267">
        <v>92.96</v>
      </c>
      <c r="C267">
        <v>120.52</v>
      </c>
      <c r="D267">
        <v>104.15</v>
      </c>
      <c r="E267">
        <v>94.72</v>
      </c>
      <c r="F267">
        <v>92.12</v>
      </c>
      <c r="G267">
        <v>98.54</v>
      </c>
      <c r="H267">
        <v>93.67</v>
      </c>
      <c r="I267">
        <v>73.33</v>
      </c>
      <c r="J267">
        <v>84.76</v>
      </c>
      <c r="L267" s="2">
        <f t="shared" si="37"/>
        <v>95.25500000000001</v>
      </c>
      <c r="M267" s="2">
        <f t="shared" si="29"/>
        <v>119.65249999999999</v>
      </c>
      <c r="N267" s="2">
        <f t="shared" si="30"/>
        <v>104.49000000000001</v>
      </c>
      <c r="O267" s="2">
        <f t="shared" si="31"/>
        <v>97.525833333333352</v>
      </c>
      <c r="P267" s="2">
        <f t="shared" si="32"/>
        <v>95.894999999999982</v>
      </c>
      <c r="Q267" s="2">
        <f t="shared" si="33"/>
        <v>102.53833333333334</v>
      </c>
      <c r="R267" s="2">
        <f t="shared" si="34"/>
        <v>95.855000000000004</v>
      </c>
      <c r="S267" s="2">
        <f t="shared" si="35"/>
        <v>74.44083333333333</v>
      </c>
      <c r="T267" s="2">
        <f t="shared" si="36"/>
        <v>87.979166666666686</v>
      </c>
    </row>
    <row r="268" spans="1:20" hidden="1">
      <c r="A268" s="5">
        <v>31381</v>
      </c>
      <c r="B268">
        <v>93.02</v>
      </c>
      <c r="C268">
        <v>120.68</v>
      </c>
      <c r="D268">
        <v>104.37</v>
      </c>
      <c r="E268">
        <v>94.76</v>
      </c>
      <c r="F268">
        <v>92.32</v>
      </c>
      <c r="G268">
        <v>99.15</v>
      </c>
      <c r="H268">
        <v>93.76</v>
      </c>
      <c r="I268">
        <v>73.69</v>
      </c>
      <c r="J268">
        <v>84.8</v>
      </c>
      <c r="L268" s="2">
        <f t="shared" si="37"/>
        <v>95.67916666666666</v>
      </c>
      <c r="M268" s="2">
        <f t="shared" si="29"/>
        <v>119.48666666666666</v>
      </c>
      <c r="N268" s="2">
        <f t="shared" si="30"/>
        <v>104.60416666666669</v>
      </c>
      <c r="O268" s="2">
        <f t="shared" si="31"/>
        <v>98.042500000000004</v>
      </c>
      <c r="P268" s="2">
        <f t="shared" si="32"/>
        <v>96.150833333333324</v>
      </c>
      <c r="Q268" s="2">
        <f t="shared" si="33"/>
        <v>103.2925</v>
      </c>
      <c r="R268" s="2">
        <f t="shared" si="34"/>
        <v>96.370833333333323</v>
      </c>
      <c r="S268" s="2">
        <f t="shared" si="35"/>
        <v>74.360833333333332</v>
      </c>
      <c r="T268" s="2">
        <f t="shared" si="36"/>
        <v>88.478333333333353</v>
      </c>
    </row>
    <row r="269" spans="1:20" hidden="1">
      <c r="A269" s="5">
        <v>31412</v>
      </c>
      <c r="B269">
        <v>93.88</v>
      </c>
      <c r="C269">
        <v>120.56</v>
      </c>
      <c r="D269">
        <v>105.19</v>
      </c>
      <c r="E269">
        <v>96.01</v>
      </c>
      <c r="F269">
        <v>93.82</v>
      </c>
      <c r="G269">
        <v>99.77</v>
      </c>
      <c r="H269">
        <v>94.49</v>
      </c>
      <c r="I269">
        <v>74.11</v>
      </c>
      <c r="J269">
        <v>85.15</v>
      </c>
      <c r="L269" s="2">
        <f t="shared" si="37"/>
        <v>96.090000000000018</v>
      </c>
      <c r="M269" s="2">
        <f t="shared" si="29"/>
        <v>119.27083333333331</v>
      </c>
      <c r="N269" s="2">
        <f t="shared" si="30"/>
        <v>104.71916666666665</v>
      </c>
      <c r="O269" s="2">
        <f t="shared" si="31"/>
        <v>98.545833333333334</v>
      </c>
      <c r="P269" s="2">
        <f t="shared" si="32"/>
        <v>96.37166666666667</v>
      </c>
      <c r="Q269" s="2">
        <f t="shared" si="33"/>
        <v>104.04</v>
      </c>
      <c r="R269" s="2">
        <f t="shared" si="34"/>
        <v>96.88333333333334</v>
      </c>
      <c r="S269" s="2">
        <f t="shared" si="35"/>
        <v>74.260833333333338</v>
      </c>
      <c r="T269" s="2">
        <f t="shared" si="36"/>
        <v>88.873333333333335</v>
      </c>
    </row>
    <row r="270" spans="1:20">
      <c r="A270" s="5">
        <v>31443</v>
      </c>
      <c r="B270">
        <v>95</v>
      </c>
      <c r="C270">
        <v>119.79</v>
      </c>
      <c r="D270">
        <v>105.55</v>
      </c>
      <c r="E270">
        <v>97.13</v>
      </c>
      <c r="F270">
        <v>95.07</v>
      </c>
      <c r="G270">
        <v>100.94</v>
      </c>
      <c r="H270">
        <v>94.7</v>
      </c>
      <c r="I270">
        <v>74.88</v>
      </c>
      <c r="J270">
        <v>87.41</v>
      </c>
      <c r="K270">
        <v>1986</v>
      </c>
      <c r="L270" s="2">
        <f t="shared" si="37"/>
        <v>96.460833333333312</v>
      </c>
      <c r="M270" s="2">
        <f t="shared" si="29"/>
        <v>119.09916666666665</v>
      </c>
      <c r="N270" s="2">
        <f t="shared" si="30"/>
        <v>104.76916666666666</v>
      </c>
      <c r="O270" s="2">
        <f t="shared" si="31"/>
        <v>98.995000000000005</v>
      </c>
      <c r="P270" s="2">
        <f t="shared" si="32"/>
        <v>96.543333333333337</v>
      </c>
      <c r="Q270" s="2">
        <f t="shared" si="33"/>
        <v>104.77749999999999</v>
      </c>
      <c r="R270" s="2">
        <f t="shared" si="34"/>
        <v>97.345000000000013</v>
      </c>
      <c r="S270" s="2">
        <f t="shared" si="35"/>
        <v>74.1875</v>
      </c>
      <c r="T270" s="2">
        <f t="shared" si="36"/>
        <v>89.249166666666667</v>
      </c>
    </row>
    <row r="271" spans="1:20" hidden="1">
      <c r="A271" s="5">
        <v>31471</v>
      </c>
      <c r="B271">
        <v>95.51</v>
      </c>
      <c r="C271">
        <v>120.05</v>
      </c>
      <c r="D271">
        <v>106.12</v>
      </c>
      <c r="E271">
        <v>97.83</v>
      </c>
      <c r="F271">
        <v>96.95</v>
      </c>
      <c r="G271">
        <v>102.31</v>
      </c>
      <c r="H271">
        <v>95.56</v>
      </c>
      <c r="I271">
        <v>75.37</v>
      </c>
      <c r="J271">
        <v>87.89</v>
      </c>
      <c r="L271" s="2">
        <f t="shared" si="37"/>
        <v>96.80916666666667</v>
      </c>
      <c r="M271" s="2">
        <f t="shared" si="29"/>
        <v>119.04666666666667</v>
      </c>
      <c r="N271" s="2">
        <f t="shared" si="30"/>
        <v>104.86916666666666</v>
      </c>
      <c r="O271" s="2">
        <f t="shared" si="31"/>
        <v>99.552499999999995</v>
      </c>
      <c r="P271" s="2">
        <f t="shared" si="32"/>
        <v>96.705000000000027</v>
      </c>
      <c r="Q271" s="2">
        <f t="shared" si="33"/>
        <v>105.39749999999999</v>
      </c>
      <c r="R271" s="2">
        <f t="shared" si="34"/>
        <v>97.797500000000014</v>
      </c>
      <c r="S271" s="2">
        <f t="shared" si="35"/>
        <v>74.025833333333324</v>
      </c>
      <c r="T271" s="2">
        <f t="shared" si="36"/>
        <v>89.359166666666667</v>
      </c>
    </row>
    <row r="272" spans="1:20" hidden="1">
      <c r="A272" s="5">
        <v>31502</v>
      </c>
      <c r="B272">
        <v>95.84</v>
      </c>
      <c r="C272">
        <v>120.22</v>
      </c>
      <c r="D272">
        <v>106.74</v>
      </c>
      <c r="E272">
        <v>98</v>
      </c>
      <c r="F272">
        <v>98.07</v>
      </c>
      <c r="G272">
        <v>103.41</v>
      </c>
      <c r="H272">
        <v>96.19</v>
      </c>
      <c r="I272">
        <v>75.87</v>
      </c>
      <c r="J272">
        <v>88.61</v>
      </c>
      <c r="L272" s="2">
        <f t="shared" si="37"/>
        <v>97.108333333333334</v>
      </c>
      <c r="M272" s="2">
        <f t="shared" si="29"/>
        <v>119.02999999999999</v>
      </c>
      <c r="N272" s="2">
        <f t="shared" si="30"/>
        <v>104.95833333333333</v>
      </c>
      <c r="O272" s="2">
        <f t="shared" si="31"/>
        <v>100.07833333333333</v>
      </c>
      <c r="P272" s="2">
        <f t="shared" si="32"/>
        <v>96.737500000000011</v>
      </c>
      <c r="Q272" s="2">
        <f t="shared" si="33"/>
        <v>105.93666666666667</v>
      </c>
      <c r="R272" s="2">
        <f t="shared" si="34"/>
        <v>98.1875</v>
      </c>
      <c r="S272" s="2">
        <f t="shared" si="35"/>
        <v>73.822500000000005</v>
      </c>
      <c r="T272" s="2">
        <f t="shared" si="36"/>
        <v>89.388333333333335</v>
      </c>
    </row>
    <row r="273" spans="1:20" hidden="1">
      <c r="A273" s="5">
        <v>31532</v>
      </c>
      <c r="B273">
        <v>95.4</v>
      </c>
      <c r="C273">
        <v>120.41</v>
      </c>
      <c r="D273">
        <v>103.38</v>
      </c>
      <c r="E273">
        <v>97.69</v>
      </c>
      <c r="F273">
        <v>97.93</v>
      </c>
      <c r="G273">
        <v>102.76</v>
      </c>
      <c r="H273">
        <v>96.2</v>
      </c>
      <c r="I273">
        <v>76.42</v>
      </c>
      <c r="J273">
        <v>88.21</v>
      </c>
      <c r="L273" s="2">
        <f t="shared" si="37"/>
        <v>97.360833333333332</v>
      </c>
      <c r="M273" s="2">
        <f t="shared" si="29"/>
        <v>119.09333333333335</v>
      </c>
      <c r="N273" s="2">
        <f t="shared" si="30"/>
        <v>104.92833333333333</v>
      </c>
      <c r="O273" s="2">
        <f t="shared" si="31"/>
        <v>100.49333333333334</v>
      </c>
      <c r="P273" s="2">
        <f t="shared" si="32"/>
        <v>96.56750000000001</v>
      </c>
      <c r="Q273" s="2">
        <f t="shared" si="33"/>
        <v>106.31583333333333</v>
      </c>
      <c r="R273" s="2">
        <f t="shared" si="34"/>
        <v>98.458333333333329</v>
      </c>
      <c r="S273" s="2">
        <f t="shared" si="35"/>
        <v>73.652500000000003</v>
      </c>
      <c r="T273" s="2">
        <f t="shared" si="36"/>
        <v>89.362499999999997</v>
      </c>
    </row>
    <row r="274" spans="1:20" hidden="1">
      <c r="A274" s="5">
        <v>31563</v>
      </c>
      <c r="B274">
        <v>95.16</v>
      </c>
      <c r="C274">
        <v>119.39</v>
      </c>
      <c r="D274">
        <v>103.17</v>
      </c>
      <c r="E274">
        <v>97.77</v>
      </c>
      <c r="F274">
        <v>98.42</v>
      </c>
      <c r="G274">
        <v>103.21</v>
      </c>
      <c r="H274">
        <v>96.47</v>
      </c>
      <c r="I274">
        <v>75.31</v>
      </c>
      <c r="J274">
        <v>88.32</v>
      </c>
      <c r="L274" s="2">
        <f t="shared" si="37"/>
        <v>97.608333333333348</v>
      </c>
      <c r="M274" s="2">
        <f t="shared" si="29"/>
        <v>119.15916666666668</v>
      </c>
      <c r="N274" s="2">
        <f t="shared" si="30"/>
        <v>105.15916666666665</v>
      </c>
      <c r="O274" s="2">
        <f t="shared" si="31"/>
        <v>100.87499999999999</v>
      </c>
      <c r="P274" s="2">
        <f t="shared" si="32"/>
        <v>96.323333333333338</v>
      </c>
      <c r="Q274" s="2">
        <f t="shared" si="33"/>
        <v>106.69666666666666</v>
      </c>
      <c r="R274" s="2">
        <f t="shared" si="34"/>
        <v>98.69083333333333</v>
      </c>
      <c r="S274" s="2">
        <f t="shared" si="35"/>
        <v>73.40333333333335</v>
      </c>
      <c r="T274" s="2">
        <f t="shared" si="36"/>
        <v>89.344166666666652</v>
      </c>
    </row>
    <row r="275" spans="1:20" hidden="1">
      <c r="A275" s="5">
        <v>31593</v>
      </c>
      <c r="B275">
        <v>95.43</v>
      </c>
      <c r="C275">
        <v>118.37</v>
      </c>
      <c r="D275">
        <v>103.43</v>
      </c>
      <c r="E275">
        <v>97.74</v>
      </c>
      <c r="F275">
        <v>98.29</v>
      </c>
      <c r="G275">
        <v>103.45</v>
      </c>
      <c r="H275">
        <v>96.09</v>
      </c>
      <c r="I275">
        <v>74.739999999999995</v>
      </c>
      <c r="J275">
        <v>88.59</v>
      </c>
      <c r="L275" s="2">
        <f t="shared" si="37"/>
        <v>97.900833333333367</v>
      </c>
      <c r="M275" s="2">
        <f t="shared" si="29"/>
        <v>119.33333333333333</v>
      </c>
      <c r="N275" s="2">
        <f t="shared" si="30"/>
        <v>105.39750000000002</v>
      </c>
      <c r="O275" s="2">
        <f t="shared" si="31"/>
        <v>101.2525</v>
      </c>
      <c r="P275" s="2">
        <f t="shared" si="32"/>
        <v>96.040833333333339</v>
      </c>
      <c r="Q275" s="2">
        <f t="shared" si="33"/>
        <v>106.96999999999998</v>
      </c>
      <c r="R275" s="2">
        <f t="shared" si="34"/>
        <v>98.899166666666659</v>
      </c>
      <c r="S275" s="2">
        <f t="shared" si="35"/>
        <v>73.212499999999991</v>
      </c>
      <c r="T275" s="2">
        <f t="shared" si="36"/>
        <v>89.321666666666658</v>
      </c>
    </row>
    <row r="276" spans="1:20" hidden="1">
      <c r="A276" s="5">
        <v>31624</v>
      </c>
      <c r="B276">
        <v>96.12</v>
      </c>
      <c r="C276">
        <v>118.07</v>
      </c>
      <c r="D276">
        <v>103.61</v>
      </c>
      <c r="E276">
        <v>98.54</v>
      </c>
      <c r="F276">
        <v>99.1</v>
      </c>
      <c r="G276">
        <v>104.54</v>
      </c>
      <c r="H276">
        <v>96.38</v>
      </c>
      <c r="I276">
        <v>73.53</v>
      </c>
      <c r="J276">
        <v>90.59</v>
      </c>
      <c r="L276" s="2">
        <f t="shared" si="37"/>
        <v>98.230833333333351</v>
      </c>
      <c r="M276" s="2">
        <f t="shared" si="29"/>
        <v>119.62416666666667</v>
      </c>
      <c r="N276" s="2">
        <f t="shared" si="30"/>
        <v>105.60416666666667</v>
      </c>
      <c r="O276" s="2">
        <f t="shared" si="31"/>
        <v>101.6075</v>
      </c>
      <c r="P276" s="2">
        <f t="shared" si="32"/>
        <v>95.776666666666685</v>
      </c>
      <c r="Q276" s="2">
        <f t="shared" si="33"/>
        <v>107.19750000000001</v>
      </c>
      <c r="R276" s="2">
        <f t="shared" si="34"/>
        <v>99.113333333333344</v>
      </c>
      <c r="S276" s="2">
        <f t="shared" si="35"/>
        <v>73.013333333333335</v>
      </c>
      <c r="T276" s="2">
        <f t="shared" si="36"/>
        <v>89.318333333333328</v>
      </c>
    </row>
    <row r="277" spans="1:20" hidden="1">
      <c r="A277" s="5">
        <v>31655</v>
      </c>
      <c r="B277">
        <v>97.28</v>
      </c>
      <c r="C277">
        <v>118.86</v>
      </c>
      <c r="D277">
        <v>104.03</v>
      </c>
      <c r="E277">
        <v>99.9</v>
      </c>
      <c r="F277">
        <v>94.59</v>
      </c>
      <c r="G277">
        <v>106.07</v>
      </c>
      <c r="H277">
        <v>98.15</v>
      </c>
      <c r="I277">
        <v>73.28</v>
      </c>
      <c r="J277">
        <v>90.58</v>
      </c>
      <c r="L277" s="2">
        <f t="shared" si="37"/>
        <v>98.526666666666685</v>
      </c>
      <c r="M277" s="2">
        <f t="shared" si="29"/>
        <v>119.88916666666665</v>
      </c>
      <c r="N277" s="2">
        <f t="shared" si="30"/>
        <v>105.8125</v>
      </c>
      <c r="O277" s="2">
        <f t="shared" si="31"/>
        <v>101.86583333333334</v>
      </c>
      <c r="P277" s="2">
        <f t="shared" si="32"/>
        <v>95.44</v>
      </c>
      <c r="Q277" s="2">
        <f t="shared" si="33"/>
        <v>107.31416666666668</v>
      </c>
      <c r="R277" s="2">
        <f t="shared" si="34"/>
        <v>99.280833333333348</v>
      </c>
      <c r="S277" s="2">
        <f t="shared" si="35"/>
        <v>72.890833333333333</v>
      </c>
      <c r="T277" s="2">
        <f t="shared" si="36"/>
        <v>89.284999999999982</v>
      </c>
    </row>
    <row r="278" spans="1:20" hidden="1">
      <c r="A278" s="5">
        <v>31685</v>
      </c>
      <c r="B278">
        <v>97.46</v>
      </c>
      <c r="C278">
        <v>118.91</v>
      </c>
      <c r="D278">
        <v>104.14</v>
      </c>
      <c r="E278">
        <v>100.22</v>
      </c>
      <c r="F278">
        <v>94.06</v>
      </c>
      <c r="G278">
        <v>106.31</v>
      </c>
      <c r="H278">
        <v>98.6</v>
      </c>
      <c r="I278">
        <v>72.760000000000005</v>
      </c>
      <c r="J278">
        <v>90.84</v>
      </c>
      <c r="L278" s="2">
        <f t="shared" si="37"/>
        <v>98.745833333333337</v>
      </c>
      <c r="M278" s="2">
        <f t="shared" ref="M278:M341" si="38">AVERAGE(C278:C289)</f>
        <v>120.10083333333334</v>
      </c>
      <c r="N278" s="2">
        <f t="shared" ref="N278:N341" si="39">AVERAGE(D278:D289)</f>
        <v>105.93583333333333</v>
      </c>
      <c r="O278" s="2">
        <f t="shared" ref="O278:O341" si="40">AVERAGE(E278:E289)</f>
        <v>101.94583333333333</v>
      </c>
      <c r="P278" s="2">
        <f t="shared" ref="P278:P341" si="41">AVERAGE(F278:F289)</f>
        <v>95.438333333333333</v>
      </c>
      <c r="Q278" s="2">
        <f t="shared" ref="Q278:Q341" si="42">AVERAGE(G278:G289)</f>
        <v>107.29666666666667</v>
      </c>
      <c r="R278" s="2">
        <f t="shared" ref="R278:R341" si="43">AVERAGE(H278:H289)</f>
        <v>99.286666666666676</v>
      </c>
      <c r="S278" s="2">
        <f t="shared" ref="S278:S341" si="44">AVERAGE(I278:I289)</f>
        <v>72.814166666666679</v>
      </c>
      <c r="T278" s="2">
        <f t="shared" ref="T278:T341" si="45">AVERAGE(J278:J289)</f>
        <v>89.335833333333326</v>
      </c>
    </row>
    <row r="279" spans="1:20" hidden="1">
      <c r="A279" s="5">
        <v>31716</v>
      </c>
      <c r="B279">
        <v>98.05</v>
      </c>
      <c r="C279">
        <v>118.53</v>
      </c>
      <c r="D279">
        <v>105.52</v>
      </c>
      <c r="E279">
        <v>100.92</v>
      </c>
      <c r="F279">
        <v>95.19</v>
      </c>
      <c r="G279">
        <v>107.59</v>
      </c>
      <c r="H279">
        <v>99.86</v>
      </c>
      <c r="I279">
        <v>72.37</v>
      </c>
      <c r="J279">
        <v>90.75</v>
      </c>
      <c r="L279" s="2">
        <f t="shared" si="37"/>
        <v>98.890833333333333</v>
      </c>
      <c r="M279" s="2">
        <f t="shared" si="38"/>
        <v>120.40166666666669</v>
      </c>
      <c r="N279" s="2">
        <f t="shared" si="39"/>
        <v>106.04416666666667</v>
      </c>
      <c r="O279" s="2">
        <f t="shared" si="40"/>
        <v>101.98166666666667</v>
      </c>
      <c r="P279" s="2">
        <f t="shared" si="41"/>
        <v>95.47166666666665</v>
      </c>
      <c r="Q279" s="2">
        <f t="shared" si="42"/>
        <v>107.33333333333333</v>
      </c>
      <c r="R279" s="2">
        <f t="shared" si="43"/>
        <v>99.29</v>
      </c>
      <c r="S279" s="2">
        <f t="shared" si="44"/>
        <v>72.742500000000007</v>
      </c>
      <c r="T279" s="2">
        <f t="shared" si="45"/>
        <v>89.513333333333335</v>
      </c>
    </row>
    <row r="280" spans="1:20" hidden="1">
      <c r="A280" s="5">
        <v>31746</v>
      </c>
      <c r="B280">
        <v>97.95</v>
      </c>
      <c r="C280">
        <v>118.09</v>
      </c>
      <c r="D280">
        <v>105.75</v>
      </c>
      <c r="E280">
        <v>100.8</v>
      </c>
      <c r="F280">
        <v>94.97</v>
      </c>
      <c r="G280">
        <v>108.12</v>
      </c>
      <c r="H280">
        <v>99.91</v>
      </c>
      <c r="I280">
        <v>72.489999999999995</v>
      </c>
      <c r="J280">
        <v>89.54</v>
      </c>
      <c r="L280" s="2">
        <f t="shared" si="37"/>
        <v>98.946666666666658</v>
      </c>
      <c r="M280" s="2">
        <f t="shared" si="38"/>
        <v>120.72333333333336</v>
      </c>
      <c r="N280" s="2">
        <f t="shared" si="39"/>
        <v>106.02666666666666</v>
      </c>
      <c r="O280" s="2">
        <f t="shared" si="40"/>
        <v>101.94916666666666</v>
      </c>
      <c r="P280" s="2">
        <f t="shared" si="41"/>
        <v>95.393333333333331</v>
      </c>
      <c r="Q280" s="2">
        <f t="shared" si="42"/>
        <v>107.30916666666667</v>
      </c>
      <c r="R280" s="2">
        <f t="shared" si="43"/>
        <v>99.195000000000007</v>
      </c>
      <c r="S280" s="2">
        <f t="shared" si="44"/>
        <v>72.709999999999994</v>
      </c>
      <c r="T280" s="2">
        <f t="shared" si="45"/>
        <v>89.858333333333348</v>
      </c>
    </row>
    <row r="281" spans="1:20" hidden="1">
      <c r="A281" s="5">
        <v>31777</v>
      </c>
      <c r="B281">
        <v>98.33</v>
      </c>
      <c r="C281">
        <v>118.5</v>
      </c>
      <c r="D281">
        <v>105.79</v>
      </c>
      <c r="E281">
        <v>101.4</v>
      </c>
      <c r="F281">
        <v>95.88</v>
      </c>
      <c r="G281">
        <v>108.62</v>
      </c>
      <c r="H281">
        <v>100.03</v>
      </c>
      <c r="I281">
        <v>73.23</v>
      </c>
      <c r="J281">
        <v>89.66</v>
      </c>
      <c r="L281" s="2">
        <f t="shared" si="37"/>
        <v>99.066666666666663</v>
      </c>
      <c r="M281" s="2">
        <f t="shared" si="38"/>
        <v>121.05916666666667</v>
      </c>
      <c r="N281" s="2">
        <f t="shared" si="39"/>
        <v>105.99166666666666</v>
      </c>
      <c r="O281" s="2">
        <f t="shared" si="40"/>
        <v>102.08499999999999</v>
      </c>
      <c r="P281" s="2">
        <f t="shared" si="41"/>
        <v>95.404999999999987</v>
      </c>
      <c r="Q281" s="2">
        <f t="shared" si="42"/>
        <v>107.22916666666667</v>
      </c>
      <c r="R281" s="2">
        <f t="shared" si="43"/>
        <v>99.210833333333312</v>
      </c>
      <c r="S281" s="2">
        <f t="shared" si="44"/>
        <v>72.672499999999999</v>
      </c>
      <c r="T281" s="2">
        <f t="shared" si="45"/>
        <v>90.230000000000018</v>
      </c>
    </row>
    <row r="282" spans="1:20">
      <c r="A282" s="5">
        <v>31808</v>
      </c>
      <c r="B282">
        <v>99.18</v>
      </c>
      <c r="C282">
        <v>119.16</v>
      </c>
      <c r="D282">
        <v>106.75</v>
      </c>
      <c r="E282">
        <v>103.82</v>
      </c>
      <c r="F282">
        <v>97.01</v>
      </c>
      <c r="G282">
        <v>108.38</v>
      </c>
      <c r="H282">
        <v>100.13</v>
      </c>
      <c r="I282">
        <v>72.94</v>
      </c>
      <c r="J282">
        <v>88.73</v>
      </c>
      <c r="K282">
        <v>1987</v>
      </c>
      <c r="L282" s="2">
        <f t="shared" si="37"/>
        <v>99.160833333333343</v>
      </c>
      <c r="M282" s="2">
        <f t="shared" si="38"/>
        <v>121.37333333333333</v>
      </c>
      <c r="N282" s="2">
        <f t="shared" si="39"/>
        <v>105.99</v>
      </c>
      <c r="O282" s="2">
        <f t="shared" si="40"/>
        <v>102.19</v>
      </c>
      <c r="P282" s="2">
        <f t="shared" si="41"/>
        <v>95.378333333333316</v>
      </c>
      <c r="Q282" s="2">
        <f t="shared" si="42"/>
        <v>107.14416666666666</v>
      </c>
      <c r="R282" s="2">
        <f t="shared" si="43"/>
        <v>99.201666666666668</v>
      </c>
      <c r="S282" s="2">
        <f t="shared" si="44"/>
        <v>72.573333333333323</v>
      </c>
      <c r="T282" s="2">
        <f t="shared" si="45"/>
        <v>90.568333333333328</v>
      </c>
    </row>
    <row r="283" spans="1:20" hidden="1">
      <c r="A283" s="5">
        <v>31836</v>
      </c>
      <c r="B283">
        <v>99.1</v>
      </c>
      <c r="C283">
        <v>119.85</v>
      </c>
      <c r="D283">
        <v>107.19</v>
      </c>
      <c r="E283">
        <v>104.14</v>
      </c>
      <c r="F283">
        <v>97.34</v>
      </c>
      <c r="G283">
        <v>108.78</v>
      </c>
      <c r="H283">
        <v>100.24</v>
      </c>
      <c r="I283">
        <v>72.930000000000007</v>
      </c>
      <c r="J283">
        <v>88.24</v>
      </c>
      <c r="L283" s="2">
        <f t="shared" si="37"/>
        <v>99.178333333333342</v>
      </c>
      <c r="M283" s="2">
        <f t="shared" si="38"/>
        <v>121.78000000000002</v>
      </c>
      <c r="N283" s="2">
        <f t="shared" si="39"/>
        <v>105.91083333333331</v>
      </c>
      <c r="O283" s="2">
        <f t="shared" si="40"/>
        <v>102.075</v>
      </c>
      <c r="P283" s="2">
        <f t="shared" si="41"/>
        <v>95.242499999999993</v>
      </c>
      <c r="Q283" s="2">
        <f t="shared" si="42"/>
        <v>107.08416666666666</v>
      </c>
      <c r="R283" s="2">
        <f t="shared" si="43"/>
        <v>99.094999999999985</v>
      </c>
      <c r="S283" s="2">
        <f t="shared" si="44"/>
        <v>72.545000000000002</v>
      </c>
      <c r="T283" s="2">
        <f t="shared" si="45"/>
        <v>90.966666666666683</v>
      </c>
    </row>
    <row r="284" spans="1:20" hidden="1">
      <c r="A284" s="5">
        <v>31867</v>
      </c>
      <c r="B284">
        <v>98.87</v>
      </c>
      <c r="C284">
        <v>120.98</v>
      </c>
      <c r="D284">
        <v>106.38</v>
      </c>
      <c r="E284">
        <v>102.98</v>
      </c>
      <c r="F284">
        <v>96.03</v>
      </c>
      <c r="G284">
        <v>107.96</v>
      </c>
      <c r="H284">
        <v>99.44</v>
      </c>
      <c r="I284">
        <v>73.83</v>
      </c>
      <c r="J284">
        <v>88.3</v>
      </c>
      <c r="L284" s="2">
        <f t="shared" si="37"/>
        <v>99.178333333333342</v>
      </c>
      <c r="M284" s="2">
        <f t="shared" si="38"/>
        <v>122.13166666666665</v>
      </c>
      <c r="N284" s="2">
        <f t="shared" si="39"/>
        <v>105.72500000000001</v>
      </c>
      <c r="O284" s="2">
        <f t="shared" si="40"/>
        <v>101.87083333333332</v>
      </c>
      <c r="P284" s="2">
        <f t="shared" si="41"/>
        <v>95.033333333333346</v>
      </c>
      <c r="Q284" s="2">
        <f t="shared" si="42"/>
        <v>106.94750000000001</v>
      </c>
      <c r="R284" s="2">
        <f t="shared" si="43"/>
        <v>98.934166666666655</v>
      </c>
      <c r="S284" s="2">
        <f t="shared" si="44"/>
        <v>72.564166666666665</v>
      </c>
      <c r="T284" s="2">
        <f t="shared" si="45"/>
        <v>91.421666666666667</v>
      </c>
    </row>
    <row r="285" spans="1:20" hidden="1">
      <c r="A285" s="5">
        <v>31897</v>
      </c>
      <c r="B285">
        <v>98.37</v>
      </c>
      <c r="C285">
        <v>121.2</v>
      </c>
      <c r="D285">
        <v>106.15</v>
      </c>
      <c r="E285">
        <v>102.27</v>
      </c>
      <c r="F285">
        <v>95</v>
      </c>
      <c r="G285">
        <v>107.33</v>
      </c>
      <c r="H285">
        <v>98.99</v>
      </c>
      <c r="I285">
        <v>73.430000000000007</v>
      </c>
      <c r="J285">
        <v>87.99</v>
      </c>
      <c r="L285" s="2">
        <f t="shared" si="37"/>
        <v>99.2</v>
      </c>
      <c r="M285" s="2">
        <f t="shared" si="38"/>
        <v>122.44333333333333</v>
      </c>
      <c r="N285" s="2">
        <f t="shared" si="39"/>
        <v>105.55500000000001</v>
      </c>
      <c r="O285" s="2">
        <f t="shared" si="40"/>
        <v>101.72500000000001</v>
      </c>
      <c r="P285" s="2">
        <f t="shared" si="41"/>
        <v>94.891666666666666</v>
      </c>
      <c r="Q285" s="2">
        <f t="shared" si="42"/>
        <v>106.84250000000002</v>
      </c>
      <c r="R285" s="2">
        <f t="shared" si="43"/>
        <v>98.846666666666678</v>
      </c>
      <c r="S285" s="2">
        <f t="shared" si="44"/>
        <v>72.496666666666655</v>
      </c>
      <c r="T285" s="2">
        <f t="shared" si="45"/>
        <v>91.95</v>
      </c>
    </row>
    <row r="286" spans="1:20" hidden="1">
      <c r="A286" s="5">
        <v>31928</v>
      </c>
      <c r="B286">
        <v>98.67</v>
      </c>
      <c r="C286">
        <v>121.48</v>
      </c>
      <c r="D286">
        <v>106.03</v>
      </c>
      <c r="E286">
        <v>102.3</v>
      </c>
      <c r="F286">
        <v>95.03</v>
      </c>
      <c r="G286">
        <v>106.49</v>
      </c>
      <c r="H286">
        <v>98.97</v>
      </c>
      <c r="I286">
        <v>73.02</v>
      </c>
      <c r="J286">
        <v>88.05</v>
      </c>
      <c r="L286" s="2">
        <f t="shared" si="37"/>
        <v>99.232500000000002</v>
      </c>
      <c r="M286" s="2">
        <f t="shared" si="38"/>
        <v>122.78166666666665</v>
      </c>
      <c r="N286" s="2">
        <f t="shared" si="39"/>
        <v>105.38249999999998</v>
      </c>
      <c r="O286" s="2">
        <f t="shared" si="40"/>
        <v>101.59000000000002</v>
      </c>
      <c r="P286" s="2">
        <f t="shared" si="41"/>
        <v>94.730833333333337</v>
      </c>
      <c r="Q286" s="2">
        <f t="shared" si="42"/>
        <v>106.71583333333332</v>
      </c>
      <c r="R286" s="2">
        <f t="shared" si="43"/>
        <v>98.760833333333338</v>
      </c>
      <c r="S286" s="2">
        <f t="shared" si="44"/>
        <v>72.458333333333343</v>
      </c>
      <c r="T286" s="2">
        <f t="shared" si="45"/>
        <v>92.517499999999998</v>
      </c>
    </row>
    <row r="287" spans="1:20" hidden="1">
      <c r="A287" s="5">
        <v>31958</v>
      </c>
      <c r="B287">
        <v>99.39</v>
      </c>
      <c r="C287">
        <v>121.86</v>
      </c>
      <c r="D287">
        <v>105.91</v>
      </c>
      <c r="E287">
        <v>102</v>
      </c>
      <c r="F287">
        <v>95.12</v>
      </c>
      <c r="G287">
        <v>106.18</v>
      </c>
      <c r="H287">
        <v>98.66</v>
      </c>
      <c r="I287">
        <v>72.349999999999994</v>
      </c>
      <c r="J287">
        <v>88.55</v>
      </c>
      <c r="L287" s="2">
        <f t="shared" si="37"/>
        <v>99.172500000000014</v>
      </c>
      <c r="M287" s="2">
        <f t="shared" si="38"/>
        <v>123.17416666666666</v>
      </c>
      <c r="N287" s="2">
        <f t="shared" si="39"/>
        <v>105.20833333333333</v>
      </c>
      <c r="O287" s="2">
        <f t="shared" si="40"/>
        <v>101.41250000000001</v>
      </c>
      <c r="P287" s="2">
        <f t="shared" si="41"/>
        <v>94.509166666666673</v>
      </c>
      <c r="Q287" s="2">
        <f t="shared" si="42"/>
        <v>106.62416666666667</v>
      </c>
      <c r="R287" s="2">
        <f t="shared" si="43"/>
        <v>98.637499999999989</v>
      </c>
      <c r="S287" s="2">
        <f t="shared" si="44"/>
        <v>72.44583333333334</v>
      </c>
      <c r="T287" s="2">
        <f t="shared" si="45"/>
        <v>93.04</v>
      </c>
    </row>
    <row r="288" spans="1:20" hidden="1">
      <c r="A288" s="5">
        <v>31989</v>
      </c>
      <c r="B288">
        <v>99.67</v>
      </c>
      <c r="C288">
        <v>121.25</v>
      </c>
      <c r="D288">
        <v>106.11</v>
      </c>
      <c r="E288">
        <v>101.64</v>
      </c>
      <c r="F288">
        <v>95.06</v>
      </c>
      <c r="G288">
        <v>105.94</v>
      </c>
      <c r="H288">
        <v>98.39</v>
      </c>
      <c r="I288">
        <v>72.06</v>
      </c>
      <c r="J288">
        <v>90.19</v>
      </c>
      <c r="L288" s="2">
        <f t="shared" si="37"/>
        <v>99.047500000000014</v>
      </c>
      <c r="M288" s="2">
        <f t="shared" si="38"/>
        <v>123.52083333333333</v>
      </c>
      <c r="N288" s="2">
        <f t="shared" si="39"/>
        <v>105.03166666666668</v>
      </c>
      <c r="O288" s="2">
        <f t="shared" si="40"/>
        <v>101.19</v>
      </c>
      <c r="P288" s="2">
        <f t="shared" si="41"/>
        <v>94.275833333333352</v>
      </c>
      <c r="Q288" s="2">
        <f t="shared" si="42"/>
        <v>106.53333333333335</v>
      </c>
      <c r="R288" s="2">
        <f t="shared" si="43"/>
        <v>98.444999999999993</v>
      </c>
      <c r="S288" s="2">
        <f t="shared" si="44"/>
        <v>72.494166666666672</v>
      </c>
      <c r="T288" s="2">
        <f t="shared" si="45"/>
        <v>93.495833333333337</v>
      </c>
    </row>
    <row r="289" spans="1:20" hidden="1">
      <c r="A289" s="5">
        <v>32020</v>
      </c>
      <c r="B289">
        <v>99.91</v>
      </c>
      <c r="C289">
        <v>121.4</v>
      </c>
      <c r="D289">
        <v>105.51</v>
      </c>
      <c r="E289">
        <v>100.86</v>
      </c>
      <c r="F289">
        <v>94.57</v>
      </c>
      <c r="G289">
        <v>105.86</v>
      </c>
      <c r="H289">
        <v>98.22</v>
      </c>
      <c r="I289">
        <v>72.36</v>
      </c>
      <c r="J289">
        <v>91.19</v>
      </c>
      <c r="L289" s="2">
        <f t="shared" si="37"/>
        <v>98.95</v>
      </c>
      <c r="M289" s="2">
        <f t="shared" si="38"/>
        <v>123.75166666666667</v>
      </c>
      <c r="N289" s="2">
        <f t="shared" si="39"/>
        <v>104.78750000000001</v>
      </c>
      <c r="O289" s="2">
        <f t="shared" si="40"/>
        <v>100.89666666666665</v>
      </c>
      <c r="P289" s="2">
        <f t="shared" si="41"/>
        <v>93.985833333333332</v>
      </c>
      <c r="Q289" s="2">
        <f t="shared" si="42"/>
        <v>106.40833333333335</v>
      </c>
      <c r="R289" s="2">
        <f t="shared" si="43"/>
        <v>98.185000000000002</v>
      </c>
      <c r="S289" s="2">
        <f t="shared" si="44"/>
        <v>72.593333333333348</v>
      </c>
      <c r="T289" s="2">
        <f t="shared" si="45"/>
        <v>93.831666666666663</v>
      </c>
    </row>
    <row r="290" spans="1:20" hidden="1">
      <c r="A290" s="5">
        <v>32050</v>
      </c>
      <c r="B290">
        <v>99.2</v>
      </c>
      <c r="C290">
        <v>122.52</v>
      </c>
      <c r="D290">
        <v>105.44</v>
      </c>
      <c r="E290">
        <v>100.65</v>
      </c>
      <c r="F290">
        <v>94.46</v>
      </c>
      <c r="G290">
        <v>106.75</v>
      </c>
      <c r="H290">
        <v>98.64</v>
      </c>
      <c r="I290">
        <v>71.900000000000006</v>
      </c>
      <c r="J290">
        <v>92.97</v>
      </c>
      <c r="L290" s="2">
        <f t="shared" si="37"/>
        <v>98.82416666666667</v>
      </c>
      <c r="M290" s="2">
        <f t="shared" si="38"/>
        <v>123.99083333333333</v>
      </c>
      <c r="N290" s="2">
        <f t="shared" si="39"/>
        <v>104.50583333333334</v>
      </c>
      <c r="O290" s="2">
        <f t="shared" si="40"/>
        <v>100.58083333333333</v>
      </c>
      <c r="P290" s="2">
        <f t="shared" si="41"/>
        <v>93.645833333333329</v>
      </c>
      <c r="Q290" s="2">
        <f t="shared" si="42"/>
        <v>106.27083333333336</v>
      </c>
      <c r="R290" s="2">
        <f t="shared" si="43"/>
        <v>97.892499999999998</v>
      </c>
      <c r="S290" s="2">
        <f t="shared" si="44"/>
        <v>72.681666666666658</v>
      </c>
      <c r="T290" s="2">
        <f t="shared" si="45"/>
        <v>94.169166666666669</v>
      </c>
    </row>
    <row r="291" spans="1:20" hidden="1">
      <c r="A291" s="5">
        <v>32081</v>
      </c>
      <c r="B291">
        <v>98.72</v>
      </c>
      <c r="C291">
        <v>122.39</v>
      </c>
      <c r="D291">
        <v>105.31</v>
      </c>
      <c r="E291">
        <v>100.53</v>
      </c>
      <c r="F291">
        <v>94.25</v>
      </c>
      <c r="G291">
        <v>107.3</v>
      </c>
      <c r="H291">
        <v>98.72</v>
      </c>
      <c r="I291">
        <v>71.98</v>
      </c>
      <c r="J291">
        <v>94.89</v>
      </c>
      <c r="L291" s="2">
        <f t="shared" si="37"/>
        <v>98.71583333333335</v>
      </c>
      <c r="M291" s="2">
        <f t="shared" si="38"/>
        <v>124.26833333333332</v>
      </c>
      <c r="N291" s="2">
        <f t="shared" si="39"/>
        <v>104.23250000000002</v>
      </c>
      <c r="O291" s="2">
        <f t="shared" si="40"/>
        <v>100.32333333333332</v>
      </c>
      <c r="P291" s="2">
        <f t="shared" si="41"/>
        <v>93.36666666666666</v>
      </c>
      <c r="Q291" s="2">
        <f t="shared" si="42"/>
        <v>106.05416666666667</v>
      </c>
      <c r="R291" s="2">
        <f t="shared" si="43"/>
        <v>97.617500000000007</v>
      </c>
      <c r="S291" s="2">
        <f t="shared" si="44"/>
        <v>72.817499999999981</v>
      </c>
      <c r="T291" s="2">
        <f t="shared" si="45"/>
        <v>94.350833333333341</v>
      </c>
    </row>
    <row r="292" spans="1:20" hidden="1">
      <c r="A292" s="5">
        <v>32111</v>
      </c>
      <c r="B292">
        <v>99.39</v>
      </c>
      <c r="C292">
        <v>122.12</v>
      </c>
      <c r="D292">
        <v>105.33</v>
      </c>
      <c r="E292">
        <v>102.43</v>
      </c>
      <c r="F292">
        <v>95.11</v>
      </c>
      <c r="G292">
        <v>107.16</v>
      </c>
      <c r="H292">
        <v>100.1</v>
      </c>
      <c r="I292">
        <v>72.040000000000006</v>
      </c>
      <c r="J292">
        <v>94</v>
      </c>
      <c r="L292" s="2">
        <f t="shared" si="37"/>
        <v>98.615000000000009</v>
      </c>
      <c r="M292" s="2">
        <f t="shared" si="38"/>
        <v>124.53583333333331</v>
      </c>
      <c r="N292" s="2">
        <f t="shared" si="39"/>
        <v>103.9516666666667</v>
      </c>
      <c r="O292" s="2">
        <f t="shared" si="40"/>
        <v>100.07499999999999</v>
      </c>
      <c r="P292" s="2">
        <f t="shared" si="41"/>
        <v>93.084999999999994</v>
      </c>
      <c r="Q292" s="2">
        <f t="shared" si="42"/>
        <v>105.86000000000001</v>
      </c>
      <c r="R292" s="2">
        <f t="shared" si="43"/>
        <v>97.334999999999994</v>
      </c>
      <c r="S292" s="2">
        <f t="shared" si="44"/>
        <v>72.979166666666671</v>
      </c>
      <c r="T292" s="2">
        <f t="shared" si="45"/>
        <v>94.429166666666674</v>
      </c>
    </row>
    <row r="293" spans="1:20" hidden="1">
      <c r="A293" s="5">
        <v>32142</v>
      </c>
      <c r="B293">
        <v>99.46</v>
      </c>
      <c r="C293">
        <v>122.27</v>
      </c>
      <c r="D293">
        <v>105.77</v>
      </c>
      <c r="E293">
        <v>102.66</v>
      </c>
      <c r="F293">
        <v>95.56</v>
      </c>
      <c r="G293">
        <v>107.6</v>
      </c>
      <c r="H293">
        <v>99.92</v>
      </c>
      <c r="I293">
        <v>72.040000000000006</v>
      </c>
      <c r="J293">
        <v>93.72</v>
      </c>
      <c r="L293" s="2">
        <f t="shared" si="37"/>
        <v>98.436666666666667</v>
      </c>
      <c r="M293" s="2">
        <f t="shared" si="38"/>
        <v>124.85833333333331</v>
      </c>
      <c r="N293" s="2">
        <f t="shared" si="39"/>
        <v>103.67916666666667</v>
      </c>
      <c r="O293" s="2">
        <f t="shared" si="40"/>
        <v>99.714999999999975</v>
      </c>
      <c r="P293" s="2">
        <f t="shared" si="41"/>
        <v>92.763333333333321</v>
      </c>
      <c r="Q293" s="2">
        <f t="shared" si="42"/>
        <v>105.78083333333335</v>
      </c>
      <c r="R293" s="2">
        <f t="shared" si="43"/>
        <v>96.967500000000015</v>
      </c>
      <c r="S293" s="2">
        <f t="shared" si="44"/>
        <v>73.178333333333327</v>
      </c>
      <c r="T293" s="2">
        <f t="shared" si="45"/>
        <v>94.615833333333342</v>
      </c>
    </row>
    <row r="294" spans="1:20">
      <c r="A294" s="5">
        <v>32173</v>
      </c>
      <c r="B294">
        <v>99.39</v>
      </c>
      <c r="C294">
        <v>124.04</v>
      </c>
      <c r="D294">
        <v>105.8</v>
      </c>
      <c r="E294">
        <v>102.44</v>
      </c>
      <c r="F294">
        <v>95.38</v>
      </c>
      <c r="G294">
        <v>107.66</v>
      </c>
      <c r="H294">
        <v>98.85</v>
      </c>
      <c r="I294">
        <v>72.599999999999994</v>
      </c>
      <c r="J294">
        <v>93.51</v>
      </c>
      <c r="K294">
        <v>1988</v>
      </c>
      <c r="L294" s="2">
        <f t="shared" si="37"/>
        <v>98.213333333333324</v>
      </c>
      <c r="M294" s="2">
        <f t="shared" si="38"/>
        <v>125.27499999999998</v>
      </c>
      <c r="N294" s="2">
        <f t="shared" si="39"/>
        <v>103.32499999999999</v>
      </c>
      <c r="O294" s="2">
        <f t="shared" si="40"/>
        <v>99.305833333333325</v>
      </c>
      <c r="P294" s="2">
        <f t="shared" si="41"/>
        <v>92.383333333333326</v>
      </c>
      <c r="Q294" s="2">
        <f t="shared" si="42"/>
        <v>105.72833333333334</v>
      </c>
      <c r="R294" s="2">
        <f t="shared" si="43"/>
        <v>96.557500000000005</v>
      </c>
      <c r="S294" s="2">
        <f t="shared" si="44"/>
        <v>73.421666666666667</v>
      </c>
      <c r="T294" s="2">
        <f t="shared" si="45"/>
        <v>94.975833333333341</v>
      </c>
    </row>
    <row r="295" spans="1:20" hidden="1">
      <c r="A295" s="5">
        <v>32202</v>
      </c>
      <c r="B295">
        <v>99.1</v>
      </c>
      <c r="C295">
        <v>124.07</v>
      </c>
      <c r="D295">
        <v>104.96</v>
      </c>
      <c r="E295">
        <v>101.69</v>
      </c>
      <c r="F295">
        <v>94.83</v>
      </c>
      <c r="G295">
        <v>107.14</v>
      </c>
      <c r="H295">
        <v>98.31</v>
      </c>
      <c r="I295">
        <v>73.16</v>
      </c>
      <c r="J295">
        <v>93.7</v>
      </c>
      <c r="L295" s="2">
        <f t="shared" si="37"/>
        <v>97.957499999999982</v>
      </c>
      <c r="M295" s="2">
        <f t="shared" si="38"/>
        <v>125.55666666666667</v>
      </c>
      <c r="N295" s="2">
        <f t="shared" si="39"/>
        <v>102.875</v>
      </c>
      <c r="O295" s="2">
        <f t="shared" si="40"/>
        <v>98.853333333333339</v>
      </c>
      <c r="P295" s="2">
        <f t="shared" si="41"/>
        <v>91.915833333333339</v>
      </c>
      <c r="Q295" s="2">
        <f t="shared" si="42"/>
        <v>105.64416666666666</v>
      </c>
      <c r="R295" s="2">
        <f t="shared" si="43"/>
        <v>96.030000000000015</v>
      </c>
      <c r="S295" s="2">
        <f t="shared" si="44"/>
        <v>73.679166666666674</v>
      </c>
      <c r="T295" s="2">
        <f t="shared" si="45"/>
        <v>95.605833333333337</v>
      </c>
    </row>
    <row r="296" spans="1:20" hidden="1">
      <c r="A296" s="5">
        <v>32233</v>
      </c>
      <c r="B296">
        <v>99.13</v>
      </c>
      <c r="C296">
        <v>124.72</v>
      </c>
      <c r="D296">
        <v>104.34</v>
      </c>
      <c r="E296">
        <v>101.23</v>
      </c>
      <c r="F296">
        <v>94.33</v>
      </c>
      <c r="G296">
        <v>106.7</v>
      </c>
      <c r="H296">
        <v>98.39</v>
      </c>
      <c r="I296">
        <v>73.02</v>
      </c>
      <c r="J296">
        <v>94.64</v>
      </c>
      <c r="L296" s="2">
        <f t="shared" si="37"/>
        <v>97.716666666666654</v>
      </c>
      <c r="M296" s="2">
        <f t="shared" si="38"/>
        <v>125.83</v>
      </c>
      <c r="N296" s="2">
        <f t="shared" si="39"/>
        <v>102.47833333333334</v>
      </c>
      <c r="O296" s="2">
        <f t="shared" si="40"/>
        <v>98.436666666666667</v>
      </c>
      <c r="P296" s="2">
        <f t="shared" si="41"/>
        <v>91.465833333333322</v>
      </c>
      <c r="Q296" s="2">
        <f t="shared" si="42"/>
        <v>105.63666666666667</v>
      </c>
      <c r="R296" s="2">
        <f t="shared" si="43"/>
        <v>95.526666666666657</v>
      </c>
      <c r="S296" s="2">
        <f t="shared" si="44"/>
        <v>73.946666666666673</v>
      </c>
      <c r="T296" s="2">
        <f t="shared" si="45"/>
        <v>96.198333333333323</v>
      </c>
    </row>
    <row r="297" spans="1:20" hidden="1">
      <c r="A297" s="5">
        <v>32263</v>
      </c>
      <c r="B297">
        <v>98.76</v>
      </c>
      <c r="C297">
        <v>125.26</v>
      </c>
      <c r="D297">
        <v>104.08</v>
      </c>
      <c r="E297">
        <v>100.65</v>
      </c>
      <c r="F297">
        <v>93.07</v>
      </c>
      <c r="G297">
        <v>105.81</v>
      </c>
      <c r="H297">
        <v>97.96</v>
      </c>
      <c r="I297">
        <v>72.97</v>
      </c>
      <c r="J297">
        <v>94.8</v>
      </c>
      <c r="L297" s="2">
        <f t="shared" si="37"/>
        <v>97.46916666666668</v>
      </c>
      <c r="M297" s="2">
        <f t="shared" si="38"/>
        <v>126.245</v>
      </c>
      <c r="N297" s="2">
        <f t="shared" si="39"/>
        <v>102.17583333333334</v>
      </c>
      <c r="O297" s="2">
        <f t="shared" si="40"/>
        <v>98.045000000000002</v>
      </c>
      <c r="P297" s="2">
        <f t="shared" si="41"/>
        <v>91.086666666666659</v>
      </c>
      <c r="Q297" s="2">
        <f t="shared" si="42"/>
        <v>105.67250000000001</v>
      </c>
      <c r="R297" s="2">
        <f t="shared" si="43"/>
        <v>95.03416666666665</v>
      </c>
      <c r="S297" s="2">
        <f t="shared" si="44"/>
        <v>74.225833333333341</v>
      </c>
      <c r="T297" s="2">
        <f t="shared" si="45"/>
        <v>96.763333333333335</v>
      </c>
    </row>
    <row r="298" spans="1:20" hidden="1">
      <c r="A298" s="5">
        <v>32294</v>
      </c>
      <c r="B298">
        <v>97.95</v>
      </c>
      <c r="C298">
        <v>126.19</v>
      </c>
      <c r="D298">
        <v>103.94</v>
      </c>
      <c r="E298">
        <v>100.17</v>
      </c>
      <c r="F298">
        <v>92.37</v>
      </c>
      <c r="G298">
        <v>105.39</v>
      </c>
      <c r="H298">
        <v>97.49</v>
      </c>
      <c r="I298">
        <v>72.87</v>
      </c>
      <c r="J298">
        <v>94.32</v>
      </c>
      <c r="L298" s="2">
        <f t="shared" si="37"/>
        <v>97.223333333333343</v>
      </c>
      <c r="M298" s="2">
        <f t="shared" si="38"/>
        <v>126.90666666666665</v>
      </c>
      <c r="N298" s="2">
        <f t="shared" si="39"/>
        <v>101.91416666666667</v>
      </c>
      <c r="O298" s="2">
        <f t="shared" si="40"/>
        <v>97.699166666666656</v>
      </c>
      <c r="P298" s="2">
        <f t="shared" si="41"/>
        <v>90.769166666666663</v>
      </c>
      <c r="Q298" s="2">
        <f t="shared" si="42"/>
        <v>105.77250000000002</v>
      </c>
      <c r="R298" s="2">
        <f t="shared" si="43"/>
        <v>94.55916666666667</v>
      </c>
      <c r="S298" s="2">
        <f t="shared" si="44"/>
        <v>74.507500000000007</v>
      </c>
      <c r="T298" s="2">
        <f t="shared" si="45"/>
        <v>97.303333333333327</v>
      </c>
    </row>
    <row r="299" spans="1:20" hidden="1">
      <c r="A299" s="5">
        <v>32324</v>
      </c>
      <c r="B299">
        <v>97.89</v>
      </c>
      <c r="C299">
        <v>126.02</v>
      </c>
      <c r="D299">
        <v>103.79</v>
      </c>
      <c r="E299">
        <v>99.33</v>
      </c>
      <c r="F299">
        <v>92.32</v>
      </c>
      <c r="G299">
        <v>105.09</v>
      </c>
      <c r="H299">
        <v>96.35</v>
      </c>
      <c r="I299">
        <v>72.930000000000007</v>
      </c>
      <c r="J299">
        <v>94.02</v>
      </c>
      <c r="L299" s="2">
        <f t="shared" si="37"/>
        <v>97.00333333333333</v>
      </c>
      <c r="M299" s="2">
        <f t="shared" si="38"/>
        <v>127.48583333333333</v>
      </c>
      <c r="N299" s="2">
        <f t="shared" si="39"/>
        <v>101.60666666666667</v>
      </c>
      <c r="O299" s="2">
        <f t="shared" si="40"/>
        <v>97.31</v>
      </c>
      <c r="P299" s="2">
        <f t="shared" si="41"/>
        <v>90.470833333333317</v>
      </c>
      <c r="Q299" s="2">
        <f t="shared" si="42"/>
        <v>105.96</v>
      </c>
      <c r="R299" s="2">
        <f t="shared" si="43"/>
        <v>94.054166666666674</v>
      </c>
      <c r="S299" s="2">
        <f t="shared" si="44"/>
        <v>74.77833333333335</v>
      </c>
      <c r="T299" s="2">
        <f t="shared" si="45"/>
        <v>97.759999999999991</v>
      </c>
    </row>
    <row r="300" spans="1:20" hidden="1">
      <c r="A300" s="5">
        <v>32355</v>
      </c>
      <c r="B300">
        <v>98.5</v>
      </c>
      <c r="C300">
        <v>124.02</v>
      </c>
      <c r="D300">
        <v>103.18</v>
      </c>
      <c r="E300">
        <v>98.12</v>
      </c>
      <c r="F300">
        <v>91.58</v>
      </c>
      <c r="G300">
        <v>104.44</v>
      </c>
      <c r="H300">
        <v>95.27</v>
      </c>
      <c r="I300">
        <v>73.25</v>
      </c>
      <c r="J300">
        <v>94.22</v>
      </c>
      <c r="L300" s="2">
        <f t="shared" si="37"/>
        <v>96.799166666666679</v>
      </c>
      <c r="M300" s="2">
        <f t="shared" si="38"/>
        <v>128.155</v>
      </c>
      <c r="N300" s="2">
        <f t="shared" si="39"/>
        <v>101.29916666666666</v>
      </c>
      <c r="O300" s="2">
        <f t="shared" si="40"/>
        <v>97.002500000000012</v>
      </c>
      <c r="P300" s="2">
        <f t="shared" si="41"/>
        <v>90.247500000000002</v>
      </c>
      <c r="Q300" s="2">
        <f t="shared" si="42"/>
        <v>106.24583333333334</v>
      </c>
      <c r="R300" s="2">
        <f t="shared" si="43"/>
        <v>93.649999999999991</v>
      </c>
      <c r="S300" s="2">
        <f t="shared" si="44"/>
        <v>75.055833333333339</v>
      </c>
      <c r="T300" s="2">
        <f t="shared" si="45"/>
        <v>98.09333333333332</v>
      </c>
    </row>
    <row r="301" spans="1:20" hidden="1">
      <c r="A301" s="5">
        <v>32386</v>
      </c>
      <c r="B301">
        <v>98.4</v>
      </c>
      <c r="C301">
        <v>124.27</v>
      </c>
      <c r="D301">
        <v>102.13</v>
      </c>
      <c r="E301">
        <v>97.07</v>
      </c>
      <c r="F301">
        <v>90.49</v>
      </c>
      <c r="G301">
        <v>104.21</v>
      </c>
      <c r="H301">
        <v>94.71</v>
      </c>
      <c r="I301">
        <v>73.42</v>
      </c>
      <c r="J301">
        <v>95.24</v>
      </c>
      <c r="L301" s="2">
        <f t="shared" si="37"/>
        <v>96.682500000000005</v>
      </c>
      <c r="M301" s="2">
        <f t="shared" si="38"/>
        <v>128.92999999999998</v>
      </c>
      <c r="N301" s="2">
        <f t="shared" si="39"/>
        <v>101.10916666666668</v>
      </c>
      <c r="O301" s="2">
        <f t="shared" si="40"/>
        <v>96.832499999999996</v>
      </c>
      <c r="P301" s="2">
        <f t="shared" si="41"/>
        <v>90.200833333333335</v>
      </c>
      <c r="Q301" s="2">
        <f t="shared" si="42"/>
        <v>106.65749999999998</v>
      </c>
      <c r="R301" s="2">
        <f t="shared" si="43"/>
        <v>93.396666666666661</v>
      </c>
      <c r="S301" s="2">
        <f t="shared" si="44"/>
        <v>75.310833333333335</v>
      </c>
      <c r="T301" s="2">
        <f t="shared" si="45"/>
        <v>98.742499999999993</v>
      </c>
    </row>
    <row r="302" spans="1:20" hidden="1">
      <c r="A302" s="5">
        <v>32416</v>
      </c>
      <c r="B302">
        <v>97.9</v>
      </c>
      <c r="C302">
        <v>125.85</v>
      </c>
      <c r="D302">
        <v>102.16</v>
      </c>
      <c r="E302">
        <v>97.56</v>
      </c>
      <c r="F302">
        <v>91.11</v>
      </c>
      <c r="G302">
        <v>104.15</v>
      </c>
      <c r="H302">
        <v>95.34</v>
      </c>
      <c r="I302">
        <v>73.53</v>
      </c>
      <c r="J302">
        <v>95.15</v>
      </c>
      <c r="L302" s="2">
        <f t="shared" si="37"/>
        <v>96.55916666666667</v>
      </c>
      <c r="M302" s="2">
        <f t="shared" si="38"/>
        <v>129.64416666666665</v>
      </c>
      <c r="N302" s="2">
        <f t="shared" si="39"/>
        <v>100.99916666666667</v>
      </c>
      <c r="O302" s="2">
        <f t="shared" si="40"/>
        <v>96.68416666666667</v>
      </c>
      <c r="P302" s="2">
        <f t="shared" si="41"/>
        <v>90.225000000000009</v>
      </c>
      <c r="Q302" s="2">
        <f t="shared" si="42"/>
        <v>107.12249999999999</v>
      </c>
      <c r="R302" s="2">
        <f t="shared" si="43"/>
        <v>93.166666666666671</v>
      </c>
      <c r="S302" s="2">
        <f t="shared" si="44"/>
        <v>75.630833333333328</v>
      </c>
      <c r="T302" s="2">
        <f t="shared" si="45"/>
        <v>99.299166666666679</v>
      </c>
    </row>
    <row r="303" spans="1:20" hidden="1">
      <c r="A303" s="5">
        <v>32447</v>
      </c>
      <c r="B303">
        <v>97.51</v>
      </c>
      <c r="C303">
        <v>125.6</v>
      </c>
      <c r="D303">
        <v>101.94</v>
      </c>
      <c r="E303">
        <v>97.55</v>
      </c>
      <c r="F303">
        <v>90.87</v>
      </c>
      <c r="G303">
        <v>104.97</v>
      </c>
      <c r="H303">
        <v>95.33</v>
      </c>
      <c r="I303">
        <v>73.92</v>
      </c>
      <c r="J303">
        <v>95.83</v>
      </c>
      <c r="L303" s="2">
        <f t="shared" si="37"/>
        <v>96.391666666666666</v>
      </c>
      <c r="M303" s="2">
        <f t="shared" si="38"/>
        <v>130.29583333333332</v>
      </c>
      <c r="N303" s="2">
        <f t="shared" si="39"/>
        <v>100.86499999999999</v>
      </c>
      <c r="O303" s="2">
        <f t="shared" si="40"/>
        <v>96.461666666666687</v>
      </c>
      <c r="P303" s="2">
        <f t="shared" si="41"/>
        <v>90.172499999999999</v>
      </c>
      <c r="Q303" s="2">
        <f t="shared" si="42"/>
        <v>107.56999999999998</v>
      </c>
      <c r="R303" s="2">
        <f t="shared" si="43"/>
        <v>92.885833333333338</v>
      </c>
      <c r="S303" s="2">
        <f t="shared" si="44"/>
        <v>75.908333333333331</v>
      </c>
      <c r="T303" s="2">
        <f t="shared" si="45"/>
        <v>99.918333333333308</v>
      </c>
    </row>
    <row r="304" spans="1:20" hidden="1">
      <c r="A304" s="5">
        <v>32477</v>
      </c>
      <c r="B304">
        <v>97.25</v>
      </c>
      <c r="C304">
        <v>125.99</v>
      </c>
      <c r="D304">
        <v>102.06</v>
      </c>
      <c r="E304">
        <v>98.11</v>
      </c>
      <c r="F304">
        <v>91.25</v>
      </c>
      <c r="G304">
        <v>106.21</v>
      </c>
      <c r="H304">
        <v>95.69</v>
      </c>
      <c r="I304">
        <v>74.430000000000007</v>
      </c>
      <c r="J304">
        <v>96.24</v>
      </c>
      <c r="L304" s="2">
        <f t="shared" si="37"/>
        <v>96.305833333333339</v>
      </c>
      <c r="M304" s="2">
        <f t="shared" si="38"/>
        <v>130.965</v>
      </c>
      <c r="N304" s="2">
        <f t="shared" si="39"/>
        <v>100.84333333333332</v>
      </c>
      <c r="O304" s="2">
        <f t="shared" si="40"/>
        <v>96.374166666666667</v>
      </c>
      <c r="P304" s="2">
        <f t="shared" si="41"/>
        <v>90.274166666666659</v>
      </c>
      <c r="Q304" s="2">
        <f t="shared" si="42"/>
        <v>107.93416666666666</v>
      </c>
      <c r="R304" s="2">
        <f t="shared" si="43"/>
        <v>92.682500000000019</v>
      </c>
      <c r="S304" s="2">
        <f t="shared" si="44"/>
        <v>76.129166666666663</v>
      </c>
      <c r="T304" s="2">
        <f t="shared" si="45"/>
        <v>100.45833333333331</v>
      </c>
    </row>
    <row r="305" spans="1:20" hidden="1">
      <c r="A305" s="5">
        <v>32508</v>
      </c>
      <c r="B305">
        <v>96.78</v>
      </c>
      <c r="C305">
        <v>127.27</v>
      </c>
      <c r="D305">
        <v>101.52</v>
      </c>
      <c r="E305">
        <v>97.75</v>
      </c>
      <c r="F305">
        <v>91</v>
      </c>
      <c r="G305">
        <v>106.97</v>
      </c>
      <c r="H305">
        <v>95</v>
      </c>
      <c r="I305">
        <v>74.959999999999994</v>
      </c>
      <c r="J305">
        <v>98.04</v>
      </c>
      <c r="L305" s="2">
        <f t="shared" si="37"/>
        <v>96.260833333333323</v>
      </c>
      <c r="M305" s="2">
        <f t="shared" si="38"/>
        <v>131.51666666666665</v>
      </c>
      <c r="N305" s="2">
        <f t="shared" si="39"/>
        <v>100.86583333333333</v>
      </c>
      <c r="O305" s="2">
        <f t="shared" si="40"/>
        <v>96.327500000000001</v>
      </c>
      <c r="P305" s="2">
        <f t="shared" si="41"/>
        <v>90.436666666666667</v>
      </c>
      <c r="Q305" s="2">
        <f t="shared" si="42"/>
        <v>108.295</v>
      </c>
      <c r="R305" s="2">
        <f t="shared" si="43"/>
        <v>92.51</v>
      </c>
      <c r="S305" s="2">
        <f t="shared" si="44"/>
        <v>76.335000000000008</v>
      </c>
      <c r="T305" s="2">
        <f t="shared" si="45"/>
        <v>101.02</v>
      </c>
    </row>
    <row r="306" spans="1:20">
      <c r="A306" s="5">
        <v>32539</v>
      </c>
      <c r="B306">
        <v>96.32</v>
      </c>
      <c r="C306">
        <v>127.42</v>
      </c>
      <c r="D306">
        <v>100.4</v>
      </c>
      <c r="E306">
        <v>97.01</v>
      </c>
      <c r="F306">
        <v>89.77</v>
      </c>
      <c r="G306">
        <v>106.65</v>
      </c>
      <c r="H306">
        <v>92.52</v>
      </c>
      <c r="I306">
        <v>75.69</v>
      </c>
      <c r="J306">
        <v>101.07</v>
      </c>
      <c r="K306">
        <v>1989</v>
      </c>
      <c r="L306" s="2">
        <f t="shared" si="37"/>
        <v>96.338333333333324</v>
      </c>
      <c r="M306" s="2">
        <f t="shared" si="38"/>
        <v>132.02666666666664</v>
      </c>
      <c r="N306" s="2">
        <f t="shared" si="39"/>
        <v>101.02416666666666</v>
      </c>
      <c r="O306" s="2">
        <f t="shared" si="40"/>
        <v>96.481666666666669</v>
      </c>
      <c r="P306" s="2">
        <f t="shared" si="41"/>
        <v>90.795000000000016</v>
      </c>
      <c r="Q306" s="2">
        <f t="shared" si="42"/>
        <v>108.64416666666666</v>
      </c>
      <c r="R306" s="2">
        <f t="shared" si="43"/>
        <v>92.500833333333347</v>
      </c>
      <c r="S306" s="2">
        <f t="shared" si="44"/>
        <v>76.527500000000003</v>
      </c>
      <c r="T306" s="2">
        <f t="shared" si="45"/>
        <v>101.45833333333333</v>
      </c>
    </row>
    <row r="307" spans="1:20" hidden="1">
      <c r="A307" s="5">
        <v>32567</v>
      </c>
      <c r="B307">
        <v>96.21</v>
      </c>
      <c r="C307">
        <v>127.35</v>
      </c>
      <c r="D307">
        <v>100.2</v>
      </c>
      <c r="E307">
        <v>96.69</v>
      </c>
      <c r="F307">
        <v>89.43</v>
      </c>
      <c r="G307">
        <v>107.05</v>
      </c>
      <c r="H307">
        <v>92.27</v>
      </c>
      <c r="I307">
        <v>76.37</v>
      </c>
      <c r="J307">
        <v>100.81</v>
      </c>
      <c r="L307" s="2">
        <f t="shared" si="37"/>
        <v>96.5</v>
      </c>
      <c r="M307" s="2">
        <f t="shared" si="38"/>
        <v>132.6633333333333</v>
      </c>
      <c r="N307" s="2">
        <f t="shared" si="39"/>
        <v>101.3275</v>
      </c>
      <c r="O307" s="2">
        <f t="shared" si="40"/>
        <v>96.74666666666667</v>
      </c>
      <c r="P307" s="2">
        <f t="shared" si="41"/>
        <v>91.305833333333339</v>
      </c>
      <c r="Q307" s="2">
        <f t="shared" si="42"/>
        <v>109.06083333333335</v>
      </c>
      <c r="R307" s="2">
        <f t="shared" si="43"/>
        <v>92.69</v>
      </c>
      <c r="S307" s="2">
        <f t="shared" si="44"/>
        <v>76.777499999999989</v>
      </c>
      <c r="T307" s="2">
        <f t="shared" si="45"/>
        <v>101.67500000000001</v>
      </c>
    </row>
    <row r="308" spans="1:20" hidden="1">
      <c r="A308" s="5">
        <v>32598</v>
      </c>
      <c r="B308">
        <v>96.16</v>
      </c>
      <c r="C308">
        <v>129.69999999999999</v>
      </c>
      <c r="D308">
        <v>100.71</v>
      </c>
      <c r="E308">
        <v>96.53</v>
      </c>
      <c r="F308">
        <v>89.78</v>
      </c>
      <c r="G308">
        <v>107.13</v>
      </c>
      <c r="H308">
        <v>92.48</v>
      </c>
      <c r="I308">
        <v>76.37</v>
      </c>
      <c r="J308">
        <v>101.42</v>
      </c>
      <c r="L308" s="2">
        <f t="shared" si="37"/>
        <v>96.685000000000002</v>
      </c>
      <c r="M308" s="2">
        <f t="shared" si="38"/>
        <v>133.33666666666664</v>
      </c>
      <c r="N308" s="2">
        <f t="shared" si="39"/>
        <v>101.64166666666667</v>
      </c>
      <c r="O308" s="2">
        <f t="shared" si="40"/>
        <v>97.031666666666652</v>
      </c>
      <c r="P308" s="2">
        <f t="shared" si="41"/>
        <v>91.83</v>
      </c>
      <c r="Q308" s="2">
        <f t="shared" si="42"/>
        <v>109.52750000000002</v>
      </c>
      <c r="R308" s="2">
        <f t="shared" si="43"/>
        <v>92.895833333333329</v>
      </c>
      <c r="S308" s="2">
        <f t="shared" si="44"/>
        <v>77.058333333333323</v>
      </c>
      <c r="T308" s="2">
        <f t="shared" si="45"/>
        <v>101.94833333333332</v>
      </c>
    </row>
    <row r="309" spans="1:20" hidden="1">
      <c r="A309" s="5">
        <v>32628</v>
      </c>
      <c r="B309">
        <v>95.81</v>
      </c>
      <c r="C309">
        <v>133.19999999999999</v>
      </c>
      <c r="D309">
        <v>100.94</v>
      </c>
      <c r="E309">
        <v>96.5</v>
      </c>
      <c r="F309">
        <v>89.26</v>
      </c>
      <c r="G309">
        <v>107.01</v>
      </c>
      <c r="H309">
        <v>92.26</v>
      </c>
      <c r="I309">
        <v>76.349999999999994</v>
      </c>
      <c r="J309">
        <v>101.28</v>
      </c>
      <c r="L309" s="2">
        <f t="shared" si="37"/>
        <v>96.866666666666674</v>
      </c>
      <c r="M309" s="2">
        <f t="shared" si="38"/>
        <v>133.77166666666668</v>
      </c>
      <c r="N309" s="2">
        <f t="shared" si="39"/>
        <v>101.95166666666667</v>
      </c>
      <c r="O309" s="2">
        <f t="shared" si="40"/>
        <v>97.284999999999982</v>
      </c>
      <c r="P309" s="2">
        <f t="shared" si="41"/>
        <v>92.381666666666675</v>
      </c>
      <c r="Q309" s="2">
        <f t="shared" si="42"/>
        <v>110.04666666666667</v>
      </c>
      <c r="R309" s="2">
        <f t="shared" si="43"/>
        <v>93.096666666666678</v>
      </c>
      <c r="S309" s="2">
        <f t="shared" si="44"/>
        <v>77.338333333333324</v>
      </c>
      <c r="T309" s="2">
        <f t="shared" si="45"/>
        <v>102.23</v>
      </c>
    </row>
    <row r="310" spans="1:20" hidden="1">
      <c r="A310" s="5">
        <v>32659</v>
      </c>
      <c r="B310">
        <v>95.31</v>
      </c>
      <c r="C310">
        <v>133.13999999999999</v>
      </c>
      <c r="D310">
        <v>100.25</v>
      </c>
      <c r="E310">
        <v>95.5</v>
      </c>
      <c r="F310">
        <v>88.79</v>
      </c>
      <c r="G310">
        <v>107.64</v>
      </c>
      <c r="H310">
        <v>91.43</v>
      </c>
      <c r="I310">
        <v>76.12</v>
      </c>
      <c r="J310">
        <v>99.8</v>
      </c>
      <c r="L310" s="2">
        <f t="shared" si="37"/>
        <v>97.086666666666659</v>
      </c>
      <c r="M310" s="2">
        <f t="shared" si="38"/>
        <v>133.93</v>
      </c>
      <c r="N310" s="2">
        <f t="shared" si="39"/>
        <v>102.31416666666667</v>
      </c>
      <c r="O310" s="2">
        <f t="shared" si="40"/>
        <v>97.536666666666676</v>
      </c>
      <c r="P310" s="2">
        <f t="shared" si="41"/>
        <v>92.993333333333339</v>
      </c>
      <c r="Q310" s="2">
        <f t="shared" si="42"/>
        <v>110.62583333333333</v>
      </c>
      <c r="R310" s="2">
        <f t="shared" si="43"/>
        <v>93.327500000000001</v>
      </c>
      <c r="S310" s="2">
        <f t="shared" si="44"/>
        <v>77.640833333333333</v>
      </c>
      <c r="T310" s="2">
        <f t="shared" si="45"/>
        <v>102.61333333333334</v>
      </c>
    </row>
    <row r="311" spans="1:20" hidden="1">
      <c r="A311" s="5">
        <v>32689</v>
      </c>
      <c r="B311">
        <v>95.44</v>
      </c>
      <c r="C311">
        <v>134.05000000000001</v>
      </c>
      <c r="D311">
        <v>100.1</v>
      </c>
      <c r="E311">
        <v>95.64</v>
      </c>
      <c r="F311">
        <v>89.64</v>
      </c>
      <c r="G311">
        <v>108.52</v>
      </c>
      <c r="H311">
        <v>91.5</v>
      </c>
      <c r="I311">
        <v>76.260000000000005</v>
      </c>
      <c r="J311">
        <v>98.02</v>
      </c>
      <c r="L311" s="2">
        <f t="shared" si="37"/>
        <v>97.30916666666667</v>
      </c>
      <c r="M311" s="2">
        <f t="shared" si="38"/>
        <v>134.12666666666667</v>
      </c>
      <c r="N311" s="2">
        <f t="shared" si="39"/>
        <v>102.68</v>
      </c>
      <c r="O311" s="2">
        <f t="shared" si="40"/>
        <v>97.847500000000011</v>
      </c>
      <c r="P311" s="2">
        <f t="shared" si="41"/>
        <v>93.59666666666665</v>
      </c>
      <c r="Q311" s="2">
        <f t="shared" si="42"/>
        <v>111.14333333333332</v>
      </c>
      <c r="R311" s="2">
        <f t="shared" si="43"/>
        <v>93.611666666666665</v>
      </c>
      <c r="S311" s="2">
        <f t="shared" si="44"/>
        <v>78.001666666666665</v>
      </c>
      <c r="T311" s="2">
        <f t="shared" si="45"/>
        <v>103.21666666666665</v>
      </c>
    </row>
    <row r="312" spans="1:20" hidden="1">
      <c r="A312" s="5">
        <v>32720</v>
      </c>
      <c r="B312">
        <v>97.1</v>
      </c>
      <c r="C312">
        <v>133.32</v>
      </c>
      <c r="D312">
        <v>100.9</v>
      </c>
      <c r="E312">
        <v>96.08</v>
      </c>
      <c r="F312">
        <v>91.02</v>
      </c>
      <c r="G312">
        <v>109.38</v>
      </c>
      <c r="H312">
        <v>92.23</v>
      </c>
      <c r="I312">
        <v>76.31</v>
      </c>
      <c r="J312">
        <v>102.01</v>
      </c>
      <c r="L312" s="2">
        <f t="shared" si="37"/>
        <v>97.499166666666667</v>
      </c>
      <c r="M312" s="2">
        <f t="shared" si="38"/>
        <v>134.24666666666667</v>
      </c>
      <c r="N312" s="2">
        <f t="shared" si="39"/>
        <v>102.98833333333333</v>
      </c>
      <c r="O312" s="2">
        <f t="shared" si="40"/>
        <v>98.079166666666666</v>
      </c>
      <c r="P312" s="2">
        <f t="shared" si="41"/>
        <v>94.021666666666661</v>
      </c>
      <c r="Q312" s="2">
        <f t="shared" si="42"/>
        <v>111.55583333333333</v>
      </c>
      <c r="R312" s="2">
        <f t="shared" si="43"/>
        <v>93.80916666666667</v>
      </c>
      <c r="S312" s="2">
        <f t="shared" si="44"/>
        <v>78.349166666666676</v>
      </c>
      <c r="T312" s="2">
        <f t="shared" si="45"/>
        <v>104.04416666666667</v>
      </c>
    </row>
    <row r="313" spans="1:20" hidden="1">
      <c r="A313" s="5">
        <v>32751</v>
      </c>
      <c r="B313">
        <v>96.92</v>
      </c>
      <c r="C313">
        <v>132.84</v>
      </c>
      <c r="D313">
        <v>100.81</v>
      </c>
      <c r="E313">
        <v>95.29</v>
      </c>
      <c r="F313">
        <v>90.78</v>
      </c>
      <c r="G313">
        <v>109.79</v>
      </c>
      <c r="H313">
        <v>91.95</v>
      </c>
      <c r="I313">
        <v>77.260000000000005</v>
      </c>
      <c r="J313">
        <v>101.92</v>
      </c>
      <c r="L313" s="2">
        <f t="shared" si="37"/>
        <v>97.64666666666669</v>
      </c>
      <c r="M313" s="2">
        <f t="shared" si="38"/>
        <v>134.41666666666666</v>
      </c>
      <c r="N313" s="2">
        <f t="shared" si="39"/>
        <v>103.23666666666668</v>
      </c>
      <c r="O313" s="2">
        <f t="shared" si="40"/>
        <v>98.256666666666675</v>
      </c>
      <c r="P313" s="2">
        <f t="shared" si="41"/>
        <v>94.320833333333326</v>
      </c>
      <c r="Q313" s="2">
        <f t="shared" si="42"/>
        <v>111.92666666666666</v>
      </c>
      <c r="R313" s="2">
        <f t="shared" si="43"/>
        <v>93.956666666666663</v>
      </c>
      <c r="S313" s="2">
        <f t="shared" si="44"/>
        <v>78.712500000000006</v>
      </c>
      <c r="T313" s="2">
        <f t="shared" si="45"/>
        <v>104.70583333333333</v>
      </c>
    </row>
    <row r="314" spans="1:20" hidden="1">
      <c r="A314" s="5">
        <v>32781</v>
      </c>
      <c r="B314">
        <v>95.89</v>
      </c>
      <c r="C314">
        <v>133.66999999999999</v>
      </c>
      <c r="D314">
        <v>100.55</v>
      </c>
      <c r="E314">
        <v>94.89</v>
      </c>
      <c r="F314">
        <v>90.48</v>
      </c>
      <c r="G314">
        <v>109.52</v>
      </c>
      <c r="H314">
        <v>91.97</v>
      </c>
      <c r="I314">
        <v>76.86</v>
      </c>
      <c r="J314">
        <v>102.58</v>
      </c>
      <c r="L314" s="2">
        <f t="shared" si="37"/>
        <v>97.850833333333341</v>
      </c>
      <c r="M314" s="2">
        <f t="shared" si="38"/>
        <v>134.66416666666666</v>
      </c>
      <c r="N314" s="2">
        <f t="shared" si="39"/>
        <v>103.56750000000001</v>
      </c>
      <c r="O314" s="2">
        <f t="shared" si="40"/>
        <v>98.541666666666643</v>
      </c>
      <c r="P314" s="2">
        <f t="shared" si="41"/>
        <v>94.668333333333337</v>
      </c>
      <c r="Q314" s="2">
        <f t="shared" si="42"/>
        <v>112.28666666666665</v>
      </c>
      <c r="R314" s="2">
        <f t="shared" si="43"/>
        <v>94.157499999999985</v>
      </c>
      <c r="S314" s="2">
        <f t="shared" si="44"/>
        <v>79.018333333333331</v>
      </c>
      <c r="T314" s="2">
        <f t="shared" si="45"/>
        <v>105.34916666666668</v>
      </c>
    </row>
    <row r="315" spans="1:20" hidden="1">
      <c r="A315" s="5">
        <v>32812</v>
      </c>
      <c r="B315">
        <v>96.48</v>
      </c>
      <c r="C315">
        <v>133.63</v>
      </c>
      <c r="D315">
        <v>101.68</v>
      </c>
      <c r="E315">
        <v>96.5</v>
      </c>
      <c r="F315">
        <v>92.09</v>
      </c>
      <c r="G315">
        <v>109.34</v>
      </c>
      <c r="H315">
        <v>92.89</v>
      </c>
      <c r="I315">
        <v>76.569999999999993</v>
      </c>
      <c r="J315">
        <v>102.31</v>
      </c>
      <c r="L315" s="2">
        <f t="shared" si="37"/>
        <v>98.072500000000005</v>
      </c>
      <c r="M315" s="2">
        <f t="shared" si="38"/>
        <v>134.80000000000001</v>
      </c>
      <c r="N315" s="2">
        <f t="shared" si="39"/>
        <v>103.94166666666666</v>
      </c>
      <c r="O315" s="2">
        <f t="shared" si="40"/>
        <v>98.808333333333323</v>
      </c>
      <c r="P315" s="2">
        <f t="shared" si="41"/>
        <v>95.004166666666663</v>
      </c>
      <c r="Q315" s="2">
        <f t="shared" si="42"/>
        <v>112.51249999999999</v>
      </c>
      <c r="R315" s="2">
        <f t="shared" si="43"/>
        <v>94.359166666666681</v>
      </c>
      <c r="S315" s="2">
        <f t="shared" si="44"/>
        <v>79.365833333333327</v>
      </c>
      <c r="T315" s="2">
        <f t="shared" si="45"/>
        <v>105.82833333333333</v>
      </c>
    </row>
    <row r="316" spans="1:20" hidden="1">
      <c r="A316" s="5">
        <v>32842</v>
      </c>
      <c r="B316">
        <v>96.71</v>
      </c>
      <c r="C316">
        <v>132.61000000000001</v>
      </c>
      <c r="D316">
        <v>102.33</v>
      </c>
      <c r="E316">
        <v>97.55</v>
      </c>
      <c r="F316">
        <v>93.2</v>
      </c>
      <c r="G316">
        <v>110.54</v>
      </c>
      <c r="H316">
        <v>93.62</v>
      </c>
      <c r="I316">
        <v>76.900000000000006</v>
      </c>
      <c r="J316">
        <v>102.98</v>
      </c>
      <c r="L316" s="2">
        <f t="shared" si="37"/>
        <v>98.200833333333335</v>
      </c>
      <c r="M316" s="2">
        <f t="shared" si="38"/>
        <v>134.86416666666668</v>
      </c>
      <c r="N316" s="2">
        <f t="shared" si="39"/>
        <v>104.22749999999998</v>
      </c>
      <c r="O316" s="2">
        <f t="shared" si="40"/>
        <v>98.972500000000011</v>
      </c>
      <c r="P316" s="2">
        <f t="shared" si="41"/>
        <v>95.171666666666667</v>
      </c>
      <c r="Q316" s="2">
        <f t="shared" si="42"/>
        <v>112.75583333333334</v>
      </c>
      <c r="R316" s="2">
        <f t="shared" si="43"/>
        <v>94.471666666666678</v>
      </c>
      <c r="S316" s="2">
        <f t="shared" si="44"/>
        <v>79.824166666666656</v>
      </c>
      <c r="T316" s="2">
        <f t="shared" si="45"/>
        <v>106.36333333333333</v>
      </c>
    </row>
    <row r="317" spans="1:20" hidden="1">
      <c r="A317" s="5">
        <v>32873</v>
      </c>
      <c r="B317">
        <v>97.71</v>
      </c>
      <c r="C317">
        <v>133.38999999999999</v>
      </c>
      <c r="D317">
        <v>103.42</v>
      </c>
      <c r="E317">
        <v>99.6</v>
      </c>
      <c r="F317">
        <v>95.3</v>
      </c>
      <c r="G317">
        <v>111.16</v>
      </c>
      <c r="H317">
        <v>94.89</v>
      </c>
      <c r="I317">
        <v>77.27</v>
      </c>
      <c r="J317">
        <v>103.3</v>
      </c>
      <c r="L317" s="2">
        <f t="shared" si="37"/>
        <v>98.332499999999996</v>
      </c>
      <c r="M317" s="2">
        <f t="shared" si="38"/>
        <v>134.98333333333332</v>
      </c>
      <c r="N317" s="2">
        <f t="shared" si="39"/>
        <v>104.46749999999999</v>
      </c>
      <c r="O317" s="2">
        <f t="shared" si="40"/>
        <v>99.105833333333337</v>
      </c>
      <c r="P317" s="2">
        <f t="shared" si="41"/>
        <v>95.337499999999991</v>
      </c>
      <c r="Q317" s="2">
        <f t="shared" si="42"/>
        <v>113.00416666666668</v>
      </c>
      <c r="R317" s="2">
        <f t="shared" si="43"/>
        <v>94.576666666666668</v>
      </c>
      <c r="S317" s="2">
        <f t="shared" si="44"/>
        <v>80.357499999999973</v>
      </c>
      <c r="T317" s="2">
        <f t="shared" si="45"/>
        <v>106.81833333333334</v>
      </c>
    </row>
    <row r="318" spans="1:20">
      <c r="A318" s="5">
        <v>32904</v>
      </c>
      <c r="B318">
        <v>98.26</v>
      </c>
      <c r="C318">
        <v>135.06</v>
      </c>
      <c r="D318">
        <v>104.04</v>
      </c>
      <c r="E318">
        <v>100.19</v>
      </c>
      <c r="F318">
        <v>95.9</v>
      </c>
      <c r="G318">
        <v>111.65</v>
      </c>
      <c r="H318">
        <v>94.79</v>
      </c>
      <c r="I318">
        <v>78.69</v>
      </c>
      <c r="J318">
        <v>103.67</v>
      </c>
      <c r="K318">
        <v>1990</v>
      </c>
      <c r="L318" s="2">
        <f t="shared" si="37"/>
        <v>98.406666666666652</v>
      </c>
      <c r="M318" s="2">
        <f t="shared" si="38"/>
        <v>135.00750000000002</v>
      </c>
      <c r="N318" s="2">
        <f t="shared" si="39"/>
        <v>104.56083333333332</v>
      </c>
      <c r="O318" s="2">
        <f t="shared" si="40"/>
        <v>99.127499999999998</v>
      </c>
      <c r="P318" s="2">
        <f t="shared" si="41"/>
        <v>95.360833333333332</v>
      </c>
      <c r="Q318" s="2">
        <f t="shared" si="42"/>
        <v>113.24166666666667</v>
      </c>
      <c r="R318" s="2">
        <f t="shared" si="43"/>
        <v>94.593333333333348</v>
      </c>
      <c r="S318" s="2">
        <f t="shared" si="44"/>
        <v>80.904166666666669</v>
      </c>
      <c r="T318" s="2">
        <f t="shared" si="45"/>
        <v>107.22250000000003</v>
      </c>
    </row>
    <row r="319" spans="1:20" hidden="1">
      <c r="A319" s="5">
        <v>32932</v>
      </c>
      <c r="B319">
        <v>98.43</v>
      </c>
      <c r="C319">
        <v>135.43</v>
      </c>
      <c r="D319">
        <v>103.97</v>
      </c>
      <c r="E319">
        <v>100.11</v>
      </c>
      <c r="F319">
        <v>95.72</v>
      </c>
      <c r="G319">
        <v>112.65</v>
      </c>
      <c r="H319">
        <v>94.74</v>
      </c>
      <c r="I319">
        <v>79.739999999999995</v>
      </c>
      <c r="J319">
        <v>104.09</v>
      </c>
      <c r="L319" s="2">
        <f t="shared" si="37"/>
        <v>98.396666666666661</v>
      </c>
      <c r="M319" s="2">
        <f t="shared" si="38"/>
        <v>134.90750000000003</v>
      </c>
      <c r="N319" s="2">
        <f t="shared" si="39"/>
        <v>104.54499999999997</v>
      </c>
      <c r="O319" s="2">
        <f t="shared" si="40"/>
        <v>99.048333333333346</v>
      </c>
      <c r="P319" s="2">
        <f t="shared" si="41"/>
        <v>95.27833333333335</v>
      </c>
      <c r="Q319" s="2">
        <f t="shared" si="42"/>
        <v>113.42083333333333</v>
      </c>
      <c r="R319" s="2">
        <f t="shared" si="43"/>
        <v>94.544166666666669</v>
      </c>
      <c r="S319" s="2">
        <f t="shared" si="44"/>
        <v>81.405833333333334</v>
      </c>
      <c r="T319" s="2">
        <f t="shared" si="45"/>
        <v>107.72750000000002</v>
      </c>
    </row>
    <row r="320" spans="1:20" hidden="1">
      <c r="A320" s="5">
        <v>32963</v>
      </c>
      <c r="B320">
        <v>98.34</v>
      </c>
      <c r="C320">
        <v>134.91999999999999</v>
      </c>
      <c r="D320">
        <v>104.43</v>
      </c>
      <c r="E320">
        <v>99.57</v>
      </c>
      <c r="F320">
        <v>96.4</v>
      </c>
      <c r="G320">
        <v>113.36</v>
      </c>
      <c r="H320">
        <v>94.89</v>
      </c>
      <c r="I320">
        <v>79.73</v>
      </c>
      <c r="J320">
        <v>104.8</v>
      </c>
      <c r="L320" s="2">
        <f t="shared" si="37"/>
        <v>98.40916666666665</v>
      </c>
      <c r="M320" s="2">
        <f t="shared" si="38"/>
        <v>134.7225</v>
      </c>
      <c r="N320" s="2">
        <f t="shared" si="39"/>
        <v>104.52083333333333</v>
      </c>
      <c r="O320" s="2">
        <f t="shared" si="40"/>
        <v>99.001666666666665</v>
      </c>
      <c r="P320" s="2">
        <f t="shared" si="41"/>
        <v>95.210833333333355</v>
      </c>
      <c r="Q320" s="2">
        <f t="shared" si="42"/>
        <v>113.59583333333335</v>
      </c>
      <c r="R320" s="2">
        <f t="shared" si="43"/>
        <v>94.497500000000002</v>
      </c>
      <c r="S320" s="2">
        <f t="shared" si="44"/>
        <v>82.013333333333335</v>
      </c>
      <c r="T320" s="2">
        <f t="shared" si="45"/>
        <v>108.23000000000002</v>
      </c>
    </row>
    <row r="321" spans="1:20" hidden="1">
      <c r="A321" s="5">
        <v>32993</v>
      </c>
      <c r="B321">
        <v>98.45</v>
      </c>
      <c r="C321">
        <v>135.1</v>
      </c>
      <c r="D321">
        <v>105.29</v>
      </c>
      <c r="E321">
        <v>99.52</v>
      </c>
      <c r="F321">
        <v>96.6</v>
      </c>
      <c r="G321">
        <v>113.96</v>
      </c>
      <c r="H321">
        <v>95.03</v>
      </c>
      <c r="I321">
        <v>79.98</v>
      </c>
      <c r="J321">
        <v>105.88</v>
      </c>
      <c r="L321" s="2">
        <f t="shared" si="37"/>
        <v>98.361666666666665</v>
      </c>
      <c r="M321" s="2">
        <f t="shared" si="38"/>
        <v>134.54916666666665</v>
      </c>
      <c r="N321" s="2">
        <f t="shared" si="39"/>
        <v>104.32833333333333</v>
      </c>
      <c r="O321" s="2">
        <f t="shared" si="40"/>
        <v>98.835833333333326</v>
      </c>
      <c r="P321" s="2">
        <f t="shared" si="41"/>
        <v>94.946666666666673</v>
      </c>
      <c r="Q321" s="2">
        <f t="shared" si="42"/>
        <v>113.685</v>
      </c>
      <c r="R321" s="2">
        <f t="shared" si="43"/>
        <v>94.367500000000007</v>
      </c>
      <c r="S321" s="2">
        <f t="shared" si="44"/>
        <v>82.624166666666667</v>
      </c>
      <c r="T321" s="2">
        <f t="shared" si="45"/>
        <v>108.61916666666667</v>
      </c>
    </row>
    <row r="322" spans="1:20" hidden="1">
      <c r="A322" s="5">
        <v>33024</v>
      </c>
      <c r="B322">
        <v>97.98</v>
      </c>
      <c r="C322">
        <v>135.5</v>
      </c>
      <c r="D322">
        <v>104.64</v>
      </c>
      <c r="E322">
        <v>99.23</v>
      </c>
      <c r="F322">
        <v>96.03</v>
      </c>
      <c r="G322">
        <v>113.85</v>
      </c>
      <c r="H322">
        <v>94.84</v>
      </c>
      <c r="I322">
        <v>80.45</v>
      </c>
      <c r="J322">
        <v>107.04</v>
      </c>
      <c r="L322" s="2">
        <f t="shared" si="37"/>
        <v>98.166666666666671</v>
      </c>
      <c r="M322" s="2">
        <f t="shared" si="38"/>
        <v>134.34916666666666</v>
      </c>
      <c r="N322" s="2">
        <f t="shared" si="39"/>
        <v>103.95416666666667</v>
      </c>
      <c r="O322" s="2">
        <f t="shared" si="40"/>
        <v>98.499166666666667</v>
      </c>
      <c r="P322" s="2">
        <f t="shared" si="41"/>
        <v>94.434166666666655</v>
      </c>
      <c r="Q322" s="2">
        <f t="shared" si="42"/>
        <v>113.61500000000001</v>
      </c>
      <c r="R322" s="2">
        <f t="shared" si="43"/>
        <v>94.064166666666679</v>
      </c>
      <c r="S322" s="2">
        <f t="shared" si="44"/>
        <v>83.179999999999993</v>
      </c>
      <c r="T322" s="2">
        <f t="shared" si="45"/>
        <v>108.81583333333333</v>
      </c>
    </row>
    <row r="323" spans="1:20" hidden="1">
      <c r="A323" s="5">
        <v>33054</v>
      </c>
      <c r="B323">
        <v>97.72</v>
      </c>
      <c r="C323">
        <v>135.49</v>
      </c>
      <c r="D323">
        <v>103.8</v>
      </c>
      <c r="E323">
        <v>98.42</v>
      </c>
      <c r="F323">
        <v>94.74</v>
      </c>
      <c r="G323">
        <v>113.47</v>
      </c>
      <c r="H323">
        <v>93.87</v>
      </c>
      <c r="I323">
        <v>80.430000000000007</v>
      </c>
      <c r="J323">
        <v>107.95</v>
      </c>
      <c r="L323" s="2">
        <f t="shared" si="37"/>
        <v>97.990833333333327</v>
      </c>
      <c r="M323" s="2">
        <f t="shared" si="38"/>
        <v>134.08333333333334</v>
      </c>
      <c r="N323" s="2">
        <f t="shared" si="39"/>
        <v>103.60166666666669</v>
      </c>
      <c r="O323" s="2">
        <f t="shared" si="40"/>
        <v>98.19</v>
      </c>
      <c r="P323" s="2">
        <f t="shared" si="41"/>
        <v>93.967499999999987</v>
      </c>
      <c r="Q323" s="2">
        <f t="shared" si="42"/>
        <v>113.53750000000002</v>
      </c>
      <c r="R323" s="2">
        <f t="shared" si="43"/>
        <v>93.760833333333338</v>
      </c>
      <c r="S323" s="2">
        <f t="shared" si="44"/>
        <v>83.705000000000013</v>
      </c>
      <c r="T323" s="2">
        <f t="shared" si="45"/>
        <v>108.88499999999999</v>
      </c>
    </row>
    <row r="324" spans="1:20" hidden="1">
      <c r="A324" s="5">
        <v>33085</v>
      </c>
      <c r="B324">
        <v>98.87</v>
      </c>
      <c r="C324">
        <v>135.36000000000001</v>
      </c>
      <c r="D324">
        <v>103.88</v>
      </c>
      <c r="E324">
        <v>98.21</v>
      </c>
      <c r="F324">
        <v>94.61</v>
      </c>
      <c r="G324">
        <v>113.83</v>
      </c>
      <c r="H324">
        <v>94</v>
      </c>
      <c r="I324">
        <v>80.67</v>
      </c>
      <c r="J324">
        <v>109.95</v>
      </c>
      <c r="L324" s="2">
        <f t="shared" si="37"/>
        <v>97.834166666666661</v>
      </c>
      <c r="M324" s="2">
        <f t="shared" si="38"/>
        <v>133.66583333333332</v>
      </c>
      <c r="N324" s="2">
        <f t="shared" si="39"/>
        <v>103.25833333333334</v>
      </c>
      <c r="O324" s="2">
        <f t="shared" si="40"/>
        <v>97.919166666666683</v>
      </c>
      <c r="P324" s="2">
        <f t="shared" si="41"/>
        <v>93.568333333333328</v>
      </c>
      <c r="Q324" s="2">
        <f t="shared" si="42"/>
        <v>113.4425</v>
      </c>
      <c r="R324" s="2">
        <f t="shared" si="43"/>
        <v>93.487500000000011</v>
      </c>
      <c r="S324" s="2">
        <f t="shared" si="44"/>
        <v>84.190833333333345</v>
      </c>
      <c r="T324" s="2">
        <f t="shared" si="45"/>
        <v>108.76583333333333</v>
      </c>
    </row>
    <row r="325" spans="1:20" hidden="1">
      <c r="A325" s="5">
        <v>33116</v>
      </c>
      <c r="B325">
        <v>99.37</v>
      </c>
      <c r="C325">
        <v>135.81</v>
      </c>
      <c r="D325">
        <v>104.78</v>
      </c>
      <c r="E325">
        <v>98.71</v>
      </c>
      <c r="F325">
        <v>94.95</v>
      </c>
      <c r="G325">
        <v>114.11</v>
      </c>
      <c r="H325">
        <v>94.36</v>
      </c>
      <c r="I325">
        <v>80.930000000000007</v>
      </c>
      <c r="J325">
        <v>109.64</v>
      </c>
      <c r="L325" s="2">
        <f t="shared" si="37"/>
        <v>97.608333333333348</v>
      </c>
      <c r="M325" s="2">
        <f t="shared" si="38"/>
        <v>133.02000000000001</v>
      </c>
      <c r="N325" s="2">
        <f t="shared" si="39"/>
        <v>102.88083333333333</v>
      </c>
      <c r="O325" s="2">
        <f t="shared" si="40"/>
        <v>97.726666666666674</v>
      </c>
      <c r="P325" s="2">
        <f t="shared" si="41"/>
        <v>93.19083333333333</v>
      </c>
      <c r="Q325" s="2">
        <f t="shared" si="42"/>
        <v>113.27666666666664</v>
      </c>
      <c r="R325" s="2">
        <f t="shared" si="43"/>
        <v>93.230000000000018</v>
      </c>
      <c r="S325" s="2">
        <f t="shared" si="44"/>
        <v>84.759166666666673</v>
      </c>
      <c r="T325" s="2">
        <f t="shared" si="45"/>
        <v>108.5</v>
      </c>
    </row>
    <row r="326" spans="1:20" hidden="1">
      <c r="A326" s="5">
        <v>33146</v>
      </c>
      <c r="B326">
        <v>98.55</v>
      </c>
      <c r="C326">
        <v>135.30000000000001</v>
      </c>
      <c r="D326">
        <v>105.04</v>
      </c>
      <c r="E326">
        <v>98.09</v>
      </c>
      <c r="F326">
        <v>94.51</v>
      </c>
      <c r="G326">
        <v>112.23</v>
      </c>
      <c r="H326">
        <v>94.39</v>
      </c>
      <c r="I326">
        <v>81.03</v>
      </c>
      <c r="J326">
        <v>108.33</v>
      </c>
      <c r="L326" s="2">
        <f t="shared" si="37"/>
        <v>97.414166666666674</v>
      </c>
      <c r="M326" s="2">
        <f t="shared" si="38"/>
        <v>132.28833333333333</v>
      </c>
      <c r="N326" s="2">
        <f t="shared" si="39"/>
        <v>102.45166666666667</v>
      </c>
      <c r="O326" s="2">
        <f t="shared" si="40"/>
        <v>97.520833333333329</v>
      </c>
      <c r="P326" s="2">
        <f t="shared" si="41"/>
        <v>92.846666666666678</v>
      </c>
      <c r="Q326" s="2">
        <f t="shared" si="42"/>
        <v>113.1125</v>
      </c>
      <c r="R326" s="2">
        <f t="shared" si="43"/>
        <v>92.970833333333346</v>
      </c>
      <c r="S326" s="2">
        <f t="shared" si="44"/>
        <v>85.403333333333322</v>
      </c>
      <c r="T326" s="2">
        <f t="shared" si="45"/>
        <v>108.34250000000002</v>
      </c>
    </row>
    <row r="327" spans="1:20" hidden="1">
      <c r="A327" s="5">
        <v>33177</v>
      </c>
      <c r="B327">
        <v>98.02</v>
      </c>
      <c r="C327">
        <v>134.4</v>
      </c>
      <c r="D327">
        <v>105.11</v>
      </c>
      <c r="E327">
        <v>98.47</v>
      </c>
      <c r="F327">
        <v>94.1</v>
      </c>
      <c r="G327">
        <v>112.26</v>
      </c>
      <c r="H327">
        <v>94.24</v>
      </c>
      <c r="I327">
        <v>82.07</v>
      </c>
      <c r="J327">
        <v>108.73</v>
      </c>
      <c r="L327" s="2">
        <f t="shared" ref="L327:L390" si="46">AVERAGE(B327:B338)</f>
        <v>97.244166666666672</v>
      </c>
      <c r="M327" s="2">
        <f t="shared" si="38"/>
        <v>131.64249999999998</v>
      </c>
      <c r="N327" s="2">
        <f t="shared" si="39"/>
        <v>102.015</v>
      </c>
      <c r="O327" s="2">
        <f t="shared" si="40"/>
        <v>97.387499999999989</v>
      </c>
      <c r="P327" s="2">
        <f t="shared" si="41"/>
        <v>92.583333333333329</v>
      </c>
      <c r="Q327" s="2">
        <f t="shared" si="42"/>
        <v>113.17250000000001</v>
      </c>
      <c r="R327" s="2">
        <f t="shared" si="43"/>
        <v>92.796666666666681</v>
      </c>
      <c r="S327" s="2">
        <f t="shared" si="44"/>
        <v>86.053333333333327</v>
      </c>
      <c r="T327" s="2">
        <f t="shared" si="45"/>
        <v>108.34250000000002</v>
      </c>
    </row>
    <row r="328" spans="1:20" hidden="1">
      <c r="A328" s="5">
        <v>33207</v>
      </c>
      <c r="B328">
        <v>98.29</v>
      </c>
      <c r="C328">
        <v>134.04</v>
      </c>
      <c r="D328">
        <v>105.21</v>
      </c>
      <c r="E328">
        <v>99.15</v>
      </c>
      <c r="F328">
        <v>95.19</v>
      </c>
      <c r="G328">
        <v>113.52</v>
      </c>
      <c r="H328">
        <v>94.88</v>
      </c>
      <c r="I328">
        <v>83.3</v>
      </c>
      <c r="J328">
        <v>108.44</v>
      </c>
      <c r="L328" s="2">
        <f t="shared" si="46"/>
        <v>97.010833333333323</v>
      </c>
      <c r="M328" s="2">
        <f t="shared" si="38"/>
        <v>130.98583333333332</v>
      </c>
      <c r="N328" s="2">
        <f t="shared" si="39"/>
        <v>101.55</v>
      </c>
      <c r="O328" s="2">
        <f t="shared" si="40"/>
        <v>97.30416666666666</v>
      </c>
      <c r="P328" s="2">
        <f t="shared" si="41"/>
        <v>92.328333333333362</v>
      </c>
      <c r="Q328" s="2">
        <f t="shared" si="42"/>
        <v>113.21083333333335</v>
      </c>
      <c r="R328" s="2">
        <f t="shared" si="43"/>
        <v>92.603333333333339</v>
      </c>
      <c r="S328" s="2">
        <f t="shared" si="44"/>
        <v>86.59083333333335</v>
      </c>
      <c r="T328" s="2">
        <f t="shared" si="45"/>
        <v>108.25999999999999</v>
      </c>
    </row>
    <row r="329" spans="1:20" hidden="1">
      <c r="A329" s="5">
        <v>33238</v>
      </c>
      <c r="B329">
        <v>98.6</v>
      </c>
      <c r="C329">
        <v>133.68</v>
      </c>
      <c r="D329">
        <v>104.54</v>
      </c>
      <c r="E329">
        <v>99.86</v>
      </c>
      <c r="F329">
        <v>95.58</v>
      </c>
      <c r="G329">
        <v>114.01</v>
      </c>
      <c r="H329">
        <v>95.09</v>
      </c>
      <c r="I329">
        <v>83.83</v>
      </c>
      <c r="J329">
        <v>108.15</v>
      </c>
      <c r="L329" s="2">
        <f t="shared" si="46"/>
        <v>96.784999999999982</v>
      </c>
      <c r="M329" s="2">
        <f t="shared" si="38"/>
        <v>129.85249999999999</v>
      </c>
      <c r="N329" s="2">
        <f t="shared" si="39"/>
        <v>101.13833333333332</v>
      </c>
      <c r="O329" s="2">
        <f t="shared" si="40"/>
        <v>97.279166666666654</v>
      </c>
      <c r="P329" s="2">
        <f t="shared" si="41"/>
        <v>92.063333333333347</v>
      </c>
      <c r="Q329" s="2">
        <f t="shared" si="42"/>
        <v>113.18416666666667</v>
      </c>
      <c r="R329" s="2">
        <f t="shared" si="43"/>
        <v>92.416666666666671</v>
      </c>
      <c r="S329" s="2">
        <f t="shared" si="44"/>
        <v>86.989166666666662</v>
      </c>
      <c r="T329" s="2">
        <f t="shared" si="45"/>
        <v>108.23750000000001</v>
      </c>
    </row>
    <row r="330" spans="1:20">
      <c r="A330" s="5">
        <v>33269</v>
      </c>
      <c r="B330">
        <v>98.14</v>
      </c>
      <c r="C330">
        <v>133.86000000000001</v>
      </c>
      <c r="D330">
        <v>103.85</v>
      </c>
      <c r="E330">
        <v>99.24</v>
      </c>
      <c r="F330">
        <v>94.91</v>
      </c>
      <c r="G330">
        <v>113.8</v>
      </c>
      <c r="H330">
        <v>94.2</v>
      </c>
      <c r="I330">
        <v>84.71</v>
      </c>
      <c r="J330">
        <v>109.73</v>
      </c>
      <c r="K330">
        <v>1991</v>
      </c>
      <c r="L330" s="2">
        <f t="shared" si="46"/>
        <v>96.569166666666661</v>
      </c>
      <c r="M330" s="2">
        <f t="shared" si="38"/>
        <v>128.38583333333335</v>
      </c>
      <c r="N330" s="2">
        <f t="shared" si="39"/>
        <v>100.83083333333332</v>
      </c>
      <c r="O330" s="2">
        <f t="shared" si="40"/>
        <v>97.299166666666665</v>
      </c>
      <c r="P330" s="2">
        <f t="shared" si="41"/>
        <v>91.86333333333333</v>
      </c>
      <c r="Q330" s="2">
        <f t="shared" si="42"/>
        <v>113.18333333333334</v>
      </c>
      <c r="R330" s="2">
        <f t="shared" si="43"/>
        <v>92.264999999999986</v>
      </c>
      <c r="S330" s="2">
        <f t="shared" si="44"/>
        <v>87.306666666666672</v>
      </c>
      <c r="T330" s="2">
        <f t="shared" si="45"/>
        <v>108.23416666666667</v>
      </c>
    </row>
    <row r="331" spans="1:20" hidden="1">
      <c r="A331" s="5">
        <v>33297</v>
      </c>
      <c r="B331">
        <v>98.58</v>
      </c>
      <c r="C331">
        <v>133.21</v>
      </c>
      <c r="D331">
        <v>103.68</v>
      </c>
      <c r="E331">
        <v>99.55</v>
      </c>
      <c r="F331">
        <v>94.91</v>
      </c>
      <c r="G331">
        <v>114.75</v>
      </c>
      <c r="H331">
        <v>94.18</v>
      </c>
      <c r="I331">
        <v>87.03</v>
      </c>
      <c r="J331">
        <v>110.12</v>
      </c>
      <c r="L331" s="2">
        <f t="shared" si="46"/>
        <v>96.443333333333342</v>
      </c>
      <c r="M331" s="2">
        <f t="shared" si="38"/>
        <v>126.83749999999999</v>
      </c>
      <c r="N331" s="2">
        <f t="shared" si="39"/>
        <v>100.54666666666667</v>
      </c>
      <c r="O331" s="2">
        <f t="shared" si="40"/>
        <v>97.345833333333346</v>
      </c>
      <c r="P331" s="2">
        <f t="shared" si="41"/>
        <v>91.702499999999986</v>
      </c>
      <c r="Q331" s="2">
        <f t="shared" si="42"/>
        <v>113.23250000000002</v>
      </c>
      <c r="R331" s="2">
        <f t="shared" si="43"/>
        <v>92.124166666666653</v>
      </c>
      <c r="S331" s="2">
        <f t="shared" si="44"/>
        <v>87.816666666666663</v>
      </c>
      <c r="T331" s="2">
        <f t="shared" si="45"/>
        <v>108.23666666666666</v>
      </c>
    </row>
    <row r="332" spans="1:20" hidden="1">
      <c r="A332" s="5">
        <v>33328</v>
      </c>
      <c r="B332">
        <v>97.77</v>
      </c>
      <c r="C332">
        <v>132.84</v>
      </c>
      <c r="D332">
        <v>102.12</v>
      </c>
      <c r="E332">
        <v>97.58</v>
      </c>
      <c r="F332">
        <v>93.23</v>
      </c>
      <c r="G332">
        <v>114.43</v>
      </c>
      <c r="H332">
        <v>93.33</v>
      </c>
      <c r="I332">
        <v>87.06</v>
      </c>
      <c r="J332">
        <v>109.47</v>
      </c>
      <c r="L332" s="2">
        <f t="shared" si="46"/>
        <v>96.29</v>
      </c>
      <c r="M332" s="2">
        <f t="shared" si="38"/>
        <v>125.24249999999999</v>
      </c>
      <c r="N332" s="2">
        <f t="shared" si="39"/>
        <v>100.24333333333333</v>
      </c>
      <c r="O332" s="2">
        <f t="shared" si="40"/>
        <v>97.331666666666663</v>
      </c>
      <c r="P332" s="2">
        <f t="shared" si="41"/>
        <v>91.486666666666665</v>
      </c>
      <c r="Q332" s="2">
        <f t="shared" si="42"/>
        <v>113.18333333333335</v>
      </c>
      <c r="R332" s="2">
        <f t="shared" si="43"/>
        <v>91.949999999999989</v>
      </c>
      <c r="S332" s="2">
        <f t="shared" si="44"/>
        <v>88.190000000000012</v>
      </c>
      <c r="T332" s="2">
        <f t="shared" si="45"/>
        <v>108.255</v>
      </c>
    </row>
    <row r="333" spans="1:20" hidden="1">
      <c r="A333" s="5">
        <v>33358</v>
      </c>
      <c r="B333">
        <v>96.11</v>
      </c>
      <c r="C333">
        <v>132.69999999999999</v>
      </c>
      <c r="D333">
        <v>100.8</v>
      </c>
      <c r="E333">
        <v>95.48</v>
      </c>
      <c r="F333">
        <v>90.45</v>
      </c>
      <c r="G333">
        <v>113.12</v>
      </c>
      <c r="H333">
        <v>91.39</v>
      </c>
      <c r="I333">
        <v>86.65</v>
      </c>
      <c r="J333">
        <v>108.24</v>
      </c>
      <c r="L333" s="2">
        <f t="shared" si="46"/>
        <v>96.188333333333333</v>
      </c>
      <c r="M333" s="2">
        <f t="shared" si="38"/>
        <v>123.66499999999998</v>
      </c>
      <c r="N333" s="2">
        <f t="shared" si="39"/>
        <v>100.07166666666666</v>
      </c>
      <c r="O333" s="2">
        <f t="shared" si="40"/>
        <v>97.464166666666685</v>
      </c>
      <c r="P333" s="2">
        <f t="shared" si="41"/>
        <v>91.376666666666665</v>
      </c>
      <c r="Q333" s="2">
        <f t="shared" si="42"/>
        <v>113.14666666666669</v>
      </c>
      <c r="R333" s="2">
        <f t="shared" si="43"/>
        <v>91.859166666666667</v>
      </c>
      <c r="S333" s="2">
        <f t="shared" si="44"/>
        <v>88.590000000000018</v>
      </c>
      <c r="T333" s="2">
        <f t="shared" si="45"/>
        <v>108.26416666666665</v>
      </c>
    </row>
    <row r="334" spans="1:20" hidden="1">
      <c r="A334" s="5">
        <v>33389</v>
      </c>
      <c r="B334">
        <v>95.87</v>
      </c>
      <c r="C334">
        <v>132.31</v>
      </c>
      <c r="D334">
        <v>100.41</v>
      </c>
      <c r="E334">
        <v>95.52</v>
      </c>
      <c r="F334">
        <v>90.43</v>
      </c>
      <c r="G334">
        <v>112.92</v>
      </c>
      <c r="H334">
        <v>91.2</v>
      </c>
      <c r="I334">
        <v>86.75</v>
      </c>
      <c r="J334">
        <v>107.87</v>
      </c>
      <c r="L334" s="2">
        <f t="shared" si="46"/>
        <v>96.201666666666668</v>
      </c>
      <c r="M334" s="2">
        <f t="shared" si="38"/>
        <v>122.09333333333332</v>
      </c>
      <c r="N334" s="2">
        <f t="shared" si="39"/>
        <v>100.03499999999998</v>
      </c>
      <c r="O334" s="2">
        <f t="shared" si="40"/>
        <v>97.780000000000015</v>
      </c>
      <c r="P334" s="2">
        <f t="shared" si="41"/>
        <v>91.458333333333314</v>
      </c>
      <c r="Q334" s="2">
        <f t="shared" si="42"/>
        <v>113.21250000000002</v>
      </c>
      <c r="R334" s="2">
        <f t="shared" si="43"/>
        <v>91.930833333333339</v>
      </c>
      <c r="S334" s="2">
        <f t="shared" si="44"/>
        <v>89.175000000000011</v>
      </c>
      <c r="T334" s="2">
        <f t="shared" si="45"/>
        <v>108.34249999999999</v>
      </c>
    </row>
    <row r="335" spans="1:20" hidden="1">
      <c r="A335" s="5">
        <v>33419</v>
      </c>
      <c r="B335">
        <v>95.84</v>
      </c>
      <c r="C335">
        <v>130.47999999999999</v>
      </c>
      <c r="D335">
        <v>99.68</v>
      </c>
      <c r="E335">
        <v>95.17</v>
      </c>
      <c r="F335">
        <v>89.95</v>
      </c>
      <c r="G335">
        <v>112.33</v>
      </c>
      <c r="H335">
        <v>90.59</v>
      </c>
      <c r="I335">
        <v>86.26</v>
      </c>
      <c r="J335">
        <v>106.52</v>
      </c>
      <c r="L335" s="2">
        <f t="shared" si="46"/>
        <v>96.243333333333339</v>
      </c>
      <c r="M335" s="2">
        <f t="shared" si="38"/>
        <v>120.56583333333333</v>
      </c>
      <c r="N335" s="2">
        <f t="shared" si="39"/>
        <v>100.08749999999998</v>
      </c>
      <c r="O335" s="2">
        <f t="shared" si="40"/>
        <v>98.085833333333326</v>
      </c>
      <c r="P335" s="2">
        <f t="shared" si="41"/>
        <v>91.536666666666676</v>
      </c>
      <c r="Q335" s="2">
        <f t="shared" si="42"/>
        <v>113.30000000000001</v>
      </c>
      <c r="R335" s="2">
        <f t="shared" si="43"/>
        <v>91.991666666666674</v>
      </c>
      <c r="S335" s="2">
        <f t="shared" si="44"/>
        <v>89.984166666666667</v>
      </c>
      <c r="T335" s="2">
        <f t="shared" si="45"/>
        <v>108.49916666666667</v>
      </c>
    </row>
    <row r="336" spans="1:20" hidden="1">
      <c r="A336" s="5">
        <v>33450</v>
      </c>
      <c r="B336">
        <v>96.16</v>
      </c>
      <c r="C336">
        <v>127.61</v>
      </c>
      <c r="D336">
        <v>99.35</v>
      </c>
      <c r="E336">
        <v>95.9</v>
      </c>
      <c r="F336">
        <v>90.08</v>
      </c>
      <c r="G336">
        <v>111.84</v>
      </c>
      <c r="H336">
        <v>90.91</v>
      </c>
      <c r="I336">
        <v>87.49</v>
      </c>
      <c r="J336">
        <v>106.76</v>
      </c>
      <c r="L336" s="2">
        <f t="shared" si="46"/>
        <v>96.3125</v>
      </c>
      <c r="M336" s="2">
        <f t="shared" si="38"/>
        <v>119.235</v>
      </c>
      <c r="N336" s="2">
        <f t="shared" si="39"/>
        <v>100.20916666666666</v>
      </c>
      <c r="O336" s="2">
        <f t="shared" si="40"/>
        <v>98.477500000000006</v>
      </c>
      <c r="P336" s="2">
        <f t="shared" si="41"/>
        <v>91.715833333333322</v>
      </c>
      <c r="Q336" s="2">
        <f t="shared" si="42"/>
        <v>113.455</v>
      </c>
      <c r="R336" s="2">
        <f t="shared" si="43"/>
        <v>92.098333333333315</v>
      </c>
      <c r="S336" s="2">
        <f t="shared" si="44"/>
        <v>90.897499999999994</v>
      </c>
      <c r="T336" s="2">
        <f t="shared" si="45"/>
        <v>108.73666666666668</v>
      </c>
    </row>
    <row r="337" spans="1:20" hidden="1">
      <c r="A337" s="5">
        <v>33481</v>
      </c>
      <c r="B337">
        <v>97.04</v>
      </c>
      <c r="C337">
        <v>127.03</v>
      </c>
      <c r="D337">
        <v>99.63</v>
      </c>
      <c r="E337">
        <v>96.24</v>
      </c>
      <c r="F337">
        <v>90.82</v>
      </c>
      <c r="G337">
        <v>112.14</v>
      </c>
      <c r="H337">
        <v>91.25</v>
      </c>
      <c r="I337">
        <v>88.66</v>
      </c>
      <c r="J337">
        <v>107.75</v>
      </c>
      <c r="L337" s="2">
        <f t="shared" si="46"/>
        <v>96.512499999999989</v>
      </c>
      <c r="M337" s="2">
        <f t="shared" si="38"/>
        <v>118.17750000000001</v>
      </c>
      <c r="N337" s="2">
        <f t="shared" si="39"/>
        <v>100.43916666666665</v>
      </c>
      <c r="O337" s="2">
        <f t="shared" si="40"/>
        <v>98.962499999999991</v>
      </c>
      <c r="P337" s="2">
        <f t="shared" si="41"/>
        <v>92.047499999999999</v>
      </c>
      <c r="Q337" s="2">
        <f t="shared" si="42"/>
        <v>113.75166666666667</v>
      </c>
      <c r="R337" s="2">
        <f t="shared" si="43"/>
        <v>92.292500000000004</v>
      </c>
      <c r="S337" s="2">
        <f t="shared" si="44"/>
        <v>91.665000000000006</v>
      </c>
      <c r="T337" s="2">
        <f t="shared" si="45"/>
        <v>108.97583333333334</v>
      </c>
    </row>
    <row r="338" spans="1:20" hidden="1">
      <c r="A338" s="5">
        <v>33511</v>
      </c>
      <c r="B338">
        <v>96.51</v>
      </c>
      <c r="C338">
        <v>127.55</v>
      </c>
      <c r="D338">
        <v>99.8</v>
      </c>
      <c r="E338">
        <v>96.49</v>
      </c>
      <c r="F338">
        <v>91.35</v>
      </c>
      <c r="G338">
        <v>112.95</v>
      </c>
      <c r="H338">
        <v>92.3</v>
      </c>
      <c r="I338">
        <v>88.83</v>
      </c>
      <c r="J338">
        <v>108.33</v>
      </c>
      <c r="L338" s="2">
        <f t="shared" si="46"/>
        <v>96.710833333333326</v>
      </c>
      <c r="M338" s="2">
        <f t="shared" si="38"/>
        <v>117.22166666666668</v>
      </c>
      <c r="N338" s="2">
        <f t="shared" si="39"/>
        <v>100.64916666666666</v>
      </c>
      <c r="O338" s="2">
        <f t="shared" si="40"/>
        <v>99.492499999999964</v>
      </c>
      <c r="P338" s="2">
        <f t="shared" si="41"/>
        <v>92.389166666666668</v>
      </c>
      <c r="Q338" s="2">
        <f t="shared" si="42"/>
        <v>114.10583333333335</v>
      </c>
      <c r="R338" s="2">
        <f t="shared" si="43"/>
        <v>92.535000000000011</v>
      </c>
      <c r="S338" s="2">
        <f t="shared" si="44"/>
        <v>92.251666666666665</v>
      </c>
      <c r="T338" s="2">
        <f t="shared" si="45"/>
        <v>109.19916666666667</v>
      </c>
    </row>
    <row r="339" spans="1:20" hidden="1">
      <c r="A339" s="5">
        <v>33542</v>
      </c>
      <c r="B339">
        <v>95.22</v>
      </c>
      <c r="C339">
        <v>126.52</v>
      </c>
      <c r="D339">
        <v>99.53</v>
      </c>
      <c r="E339">
        <v>97.47</v>
      </c>
      <c r="F339">
        <v>91.04</v>
      </c>
      <c r="G339">
        <v>112.72</v>
      </c>
      <c r="H339">
        <v>91.92</v>
      </c>
      <c r="I339">
        <v>88.52</v>
      </c>
      <c r="J339">
        <v>107.74</v>
      </c>
      <c r="L339" s="2">
        <f t="shared" si="46"/>
        <v>96.961666666666659</v>
      </c>
      <c r="M339" s="2">
        <f t="shared" si="38"/>
        <v>115.35250000000001</v>
      </c>
      <c r="N339" s="2">
        <f t="shared" si="39"/>
        <v>100.96083333333333</v>
      </c>
      <c r="O339" s="2">
        <f t="shared" si="40"/>
        <v>100.08166666666666</v>
      </c>
      <c r="P339" s="2">
        <f t="shared" si="41"/>
        <v>92.777500000000018</v>
      </c>
      <c r="Q339" s="2">
        <f t="shared" si="42"/>
        <v>113.86333333333334</v>
      </c>
      <c r="R339" s="2">
        <f t="shared" si="43"/>
        <v>92.830833333333317</v>
      </c>
      <c r="S339" s="2">
        <f t="shared" si="44"/>
        <v>92.784166666666678</v>
      </c>
      <c r="T339" s="2">
        <f t="shared" si="45"/>
        <v>109.11666666666667</v>
      </c>
    </row>
    <row r="340" spans="1:20" hidden="1">
      <c r="A340" s="5">
        <v>33572</v>
      </c>
      <c r="B340">
        <v>95.58</v>
      </c>
      <c r="C340">
        <v>120.44</v>
      </c>
      <c r="D340">
        <v>100.27</v>
      </c>
      <c r="E340">
        <v>98.85</v>
      </c>
      <c r="F340">
        <v>92.01</v>
      </c>
      <c r="G340">
        <v>113.2</v>
      </c>
      <c r="H340">
        <v>92.64</v>
      </c>
      <c r="I340">
        <v>88.08</v>
      </c>
      <c r="J340">
        <v>108.17</v>
      </c>
      <c r="L340" s="2">
        <f t="shared" si="46"/>
        <v>97.376666666666679</v>
      </c>
      <c r="M340" s="2">
        <f t="shared" si="38"/>
        <v>113.34750000000001</v>
      </c>
      <c r="N340" s="2">
        <f t="shared" si="39"/>
        <v>101.49250000000001</v>
      </c>
      <c r="O340" s="2">
        <f t="shared" si="40"/>
        <v>100.72333333333334</v>
      </c>
      <c r="P340" s="2">
        <f t="shared" si="41"/>
        <v>93.36999999999999</v>
      </c>
      <c r="Q340" s="2">
        <f t="shared" si="42"/>
        <v>112.94416666666667</v>
      </c>
      <c r="R340" s="2">
        <f t="shared" si="43"/>
        <v>93.243333333333339</v>
      </c>
      <c r="S340" s="2">
        <f t="shared" si="44"/>
        <v>93.450833333333335</v>
      </c>
      <c r="T340" s="2">
        <f t="shared" si="45"/>
        <v>108.71833333333335</v>
      </c>
    </row>
    <row r="341" spans="1:20" hidden="1">
      <c r="A341" s="5">
        <v>33603</v>
      </c>
      <c r="B341">
        <v>96.01</v>
      </c>
      <c r="C341">
        <v>116.08</v>
      </c>
      <c r="D341">
        <v>100.85</v>
      </c>
      <c r="E341">
        <v>100.1</v>
      </c>
      <c r="F341">
        <v>93.18</v>
      </c>
      <c r="G341">
        <v>114</v>
      </c>
      <c r="H341">
        <v>93.27</v>
      </c>
      <c r="I341">
        <v>87.64</v>
      </c>
      <c r="J341">
        <v>108.11</v>
      </c>
      <c r="L341" s="2">
        <f t="shared" si="46"/>
        <v>97.676666666666662</v>
      </c>
      <c r="M341" s="2">
        <f t="shared" si="38"/>
        <v>111.78666666666668</v>
      </c>
      <c r="N341" s="2">
        <f t="shared" si="39"/>
        <v>101.86166666666666</v>
      </c>
      <c r="O341" s="2">
        <f t="shared" si="40"/>
        <v>101.13916666666667</v>
      </c>
      <c r="P341" s="2">
        <f t="shared" si="41"/>
        <v>93.808333333333337</v>
      </c>
      <c r="Q341" s="2">
        <f t="shared" si="42"/>
        <v>112.16249999999998</v>
      </c>
      <c r="R341" s="2">
        <f t="shared" si="43"/>
        <v>93.50333333333333</v>
      </c>
      <c r="S341" s="2">
        <f t="shared" si="44"/>
        <v>94.115833333333342</v>
      </c>
      <c r="T341" s="2">
        <f t="shared" si="45"/>
        <v>108.10666666666667</v>
      </c>
    </row>
    <row r="342" spans="1:20">
      <c r="A342" s="5">
        <v>33634</v>
      </c>
      <c r="B342">
        <v>96.63</v>
      </c>
      <c r="C342">
        <v>115.28</v>
      </c>
      <c r="D342">
        <v>100.44</v>
      </c>
      <c r="E342">
        <v>99.8</v>
      </c>
      <c r="F342">
        <v>92.98</v>
      </c>
      <c r="G342">
        <v>114.39</v>
      </c>
      <c r="H342">
        <v>92.51</v>
      </c>
      <c r="I342">
        <v>90.83</v>
      </c>
      <c r="J342">
        <v>109.76</v>
      </c>
      <c r="K342">
        <v>1992</v>
      </c>
      <c r="L342" s="2">
        <f t="shared" si="46"/>
        <v>98.000833333333333</v>
      </c>
      <c r="M342" s="2">
        <f t="shared" ref="M342:M405" si="47">AVERAGE(C342:C353)</f>
        <v>110.53583333333331</v>
      </c>
      <c r="N342" s="2">
        <f t="shared" ref="N342:N405" si="48">AVERAGE(D342:D353)</f>
        <v>102.16583333333334</v>
      </c>
      <c r="O342" s="2">
        <f t="shared" ref="O342:O405" si="49">AVERAGE(E342:E353)</f>
        <v>101.54000000000002</v>
      </c>
      <c r="P342" s="2">
        <f t="shared" ref="P342:P405" si="50">AVERAGE(F342:F353)</f>
        <v>94.18</v>
      </c>
      <c r="Q342" s="2">
        <f t="shared" ref="Q342:Q405" si="51">AVERAGE(G342:G353)</f>
        <v>111.03833333333334</v>
      </c>
      <c r="R342" s="2">
        <f t="shared" ref="R342:R405" si="52">AVERAGE(H342:H353)</f>
        <v>93.729166666666686</v>
      </c>
      <c r="S342" s="2">
        <f t="shared" ref="S342:S405" si="53">AVERAGE(I342:I353)</f>
        <v>94.839166666666657</v>
      </c>
      <c r="T342" s="2">
        <f t="shared" ref="T342:T405" si="54">AVERAGE(J342:J353)</f>
        <v>107.62916666666665</v>
      </c>
    </row>
    <row r="343" spans="1:20" hidden="1">
      <c r="A343" s="5">
        <v>33663</v>
      </c>
      <c r="B343">
        <v>96.74</v>
      </c>
      <c r="C343">
        <v>114.07</v>
      </c>
      <c r="D343">
        <v>100.04</v>
      </c>
      <c r="E343">
        <v>99.38</v>
      </c>
      <c r="F343">
        <v>92.32</v>
      </c>
      <c r="G343">
        <v>114.16</v>
      </c>
      <c r="H343">
        <v>92.09</v>
      </c>
      <c r="I343">
        <v>91.51</v>
      </c>
      <c r="J343">
        <v>110.34</v>
      </c>
      <c r="L343" s="2">
        <f t="shared" si="46"/>
        <v>98.300000000000011</v>
      </c>
      <c r="M343" s="2">
        <f t="shared" si="47"/>
        <v>109.10333333333331</v>
      </c>
      <c r="N343" s="2">
        <f t="shared" si="48"/>
        <v>102.52333333333333</v>
      </c>
      <c r="O343" s="2">
        <f t="shared" si="49"/>
        <v>102.08083333333333</v>
      </c>
      <c r="P343" s="2">
        <f t="shared" si="50"/>
        <v>94.516666666666666</v>
      </c>
      <c r="Q343" s="2">
        <f t="shared" si="51"/>
        <v>109.55416666666666</v>
      </c>
      <c r="R343" s="2">
        <f t="shared" si="52"/>
        <v>93.94083333333333</v>
      </c>
      <c r="S343" s="2">
        <f t="shared" si="53"/>
        <v>95.355833333333337</v>
      </c>
      <c r="T343" s="2">
        <f t="shared" si="54"/>
        <v>107.09333333333332</v>
      </c>
    </row>
    <row r="344" spans="1:20" hidden="1">
      <c r="A344" s="5">
        <v>33694</v>
      </c>
      <c r="B344">
        <v>96.55</v>
      </c>
      <c r="C344">
        <v>113.91</v>
      </c>
      <c r="D344">
        <v>100.06</v>
      </c>
      <c r="E344">
        <v>99.17</v>
      </c>
      <c r="F344">
        <v>91.91</v>
      </c>
      <c r="G344">
        <v>113.99</v>
      </c>
      <c r="H344">
        <v>92.24</v>
      </c>
      <c r="I344">
        <v>91.86</v>
      </c>
      <c r="J344">
        <v>109.58</v>
      </c>
      <c r="L344" s="2">
        <f t="shared" si="46"/>
        <v>98.606666666666669</v>
      </c>
      <c r="M344" s="2">
        <f t="shared" si="47"/>
        <v>107.31333333333333</v>
      </c>
      <c r="N344" s="2">
        <f t="shared" si="48"/>
        <v>102.955</v>
      </c>
      <c r="O344" s="2">
        <f t="shared" si="49"/>
        <v>102.71250000000002</v>
      </c>
      <c r="P344" s="2">
        <f t="shared" si="50"/>
        <v>94.301666666666677</v>
      </c>
      <c r="Q344" s="2">
        <f t="shared" si="51"/>
        <v>107.92999999999999</v>
      </c>
      <c r="R344" s="2">
        <f t="shared" si="52"/>
        <v>94.216666666666683</v>
      </c>
      <c r="S344" s="2">
        <f t="shared" si="53"/>
        <v>95.787500000000009</v>
      </c>
      <c r="T344" s="2">
        <f t="shared" si="54"/>
        <v>106.44083333333334</v>
      </c>
    </row>
    <row r="345" spans="1:20" hidden="1">
      <c r="A345" s="5">
        <v>33724</v>
      </c>
      <c r="B345">
        <v>96.27</v>
      </c>
      <c r="C345">
        <v>113.84</v>
      </c>
      <c r="D345">
        <v>100.36</v>
      </c>
      <c r="E345">
        <v>99.27</v>
      </c>
      <c r="F345">
        <v>91.43</v>
      </c>
      <c r="G345">
        <v>113.91</v>
      </c>
      <c r="H345">
        <v>92.25</v>
      </c>
      <c r="I345">
        <v>93.67</v>
      </c>
      <c r="J345">
        <v>109.18</v>
      </c>
      <c r="L345" s="2">
        <f t="shared" si="46"/>
        <v>98.946666666666673</v>
      </c>
      <c r="M345" s="2">
        <f t="shared" si="47"/>
        <v>105.36083333333333</v>
      </c>
      <c r="N345" s="2">
        <f t="shared" si="48"/>
        <v>103.36916666666667</v>
      </c>
      <c r="O345" s="2">
        <f t="shared" si="49"/>
        <v>103.33666666666669</v>
      </c>
      <c r="P345" s="2">
        <f t="shared" si="50"/>
        <v>94.02249999999998</v>
      </c>
      <c r="Q345" s="2">
        <f t="shared" si="51"/>
        <v>106.08666666666666</v>
      </c>
      <c r="R345" s="2">
        <f t="shared" si="52"/>
        <v>94.498333333333335</v>
      </c>
      <c r="S345" s="2">
        <f t="shared" si="53"/>
        <v>96.070833333333326</v>
      </c>
      <c r="T345" s="2">
        <f t="shared" si="54"/>
        <v>105.86666666666667</v>
      </c>
    </row>
    <row r="346" spans="1:20" hidden="1">
      <c r="A346" s="5">
        <v>33755</v>
      </c>
      <c r="B346">
        <v>96.37</v>
      </c>
      <c r="C346">
        <v>113.98</v>
      </c>
      <c r="D346">
        <v>101.04</v>
      </c>
      <c r="E346">
        <v>99.19</v>
      </c>
      <c r="F346">
        <v>91.37</v>
      </c>
      <c r="G346">
        <v>113.97</v>
      </c>
      <c r="H346">
        <v>91.93</v>
      </c>
      <c r="I346">
        <v>96.46</v>
      </c>
      <c r="J346">
        <v>109.75</v>
      </c>
      <c r="L346" s="2">
        <f t="shared" si="46"/>
        <v>99.27500000000002</v>
      </c>
      <c r="M346" s="2">
        <f t="shared" si="47"/>
        <v>103.67333333333335</v>
      </c>
      <c r="N346" s="2">
        <f t="shared" si="48"/>
        <v>103.78500000000001</v>
      </c>
      <c r="O346" s="2">
        <f t="shared" si="49"/>
        <v>103.95416666666667</v>
      </c>
      <c r="P346" s="2">
        <f t="shared" si="50"/>
        <v>93.733333333333334</v>
      </c>
      <c r="Q346" s="2">
        <f t="shared" si="51"/>
        <v>104.31666666666668</v>
      </c>
      <c r="R346" s="2">
        <f t="shared" si="52"/>
        <v>94.777499999999989</v>
      </c>
      <c r="S346" s="2">
        <f t="shared" si="53"/>
        <v>96.192499999999995</v>
      </c>
      <c r="T346" s="2">
        <f t="shared" si="54"/>
        <v>105.20416666666669</v>
      </c>
    </row>
    <row r="347" spans="1:20" hidden="1">
      <c r="A347" s="5">
        <v>33785</v>
      </c>
      <c r="B347">
        <v>96.67</v>
      </c>
      <c r="C347">
        <v>114.51</v>
      </c>
      <c r="D347">
        <v>101.14</v>
      </c>
      <c r="E347">
        <v>99.87</v>
      </c>
      <c r="F347">
        <v>92.1</v>
      </c>
      <c r="G347">
        <v>114.19</v>
      </c>
      <c r="H347">
        <v>91.87</v>
      </c>
      <c r="I347">
        <v>97.22</v>
      </c>
      <c r="J347">
        <v>109.37</v>
      </c>
      <c r="L347" s="2">
        <f t="shared" si="46"/>
        <v>99.535833333333315</v>
      </c>
      <c r="M347" s="2">
        <f t="shared" si="47"/>
        <v>102.11166666666668</v>
      </c>
      <c r="N347" s="2">
        <f t="shared" si="48"/>
        <v>104.10666666666668</v>
      </c>
      <c r="O347" s="2">
        <f t="shared" si="49"/>
        <v>104.49333333333334</v>
      </c>
      <c r="P347" s="2">
        <f t="shared" si="50"/>
        <v>93.375833333333333</v>
      </c>
      <c r="Q347" s="2">
        <f t="shared" si="51"/>
        <v>102.89416666666666</v>
      </c>
      <c r="R347" s="2">
        <f t="shared" si="52"/>
        <v>95.024999999999991</v>
      </c>
      <c r="S347" s="2">
        <f t="shared" si="53"/>
        <v>95.958333333333329</v>
      </c>
      <c r="T347" s="2">
        <f t="shared" si="54"/>
        <v>104.11000000000001</v>
      </c>
    </row>
    <row r="348" spans="1:20" hidden="1">
      <c r="A348" s="5">
        <v>33816</v>
      </c>
      <c r="B348">
        <v>98.56</v>
      </c>
      <c r="C348">
        <v>114.92</v>
      </c>
      <c r="D348">
        <v>102.11</v>
      </c>
      <c r="E348">
        <v>101.72</v>
      </c>
      <c r="F348">
        <v>94.06</v>
      </c>
      <c r="G348">
        <v>115.4</v>
      </c>
      <c r="H348">
        <v>93.24</v>
      </c>
      <c r="I348">
        <v>96.7</v>
      </c>
      <c r="J348">
        <v>109.63</v>
      </c>
      <c r="L348" s="2">
        <f t="shared" si="46"/>
        <v>99.71916666666668</v>
      </c>
      <c r="M348" s="2">
        <f t="shared" si="47"/>
        <v>100.51249999999999</v>
      </c>
      <c r="N348" s="2">
        <f t="shared" si="48"/>
        <v>104.34833333333334</v>
      </c>
      <c r="O348" s="2">
        <f t="shared" si="49"/>
        <v>104.88833333333332</v>
      </c>
      <c r="P348" s="2">
        <f t="shared" si="50"/>
        <v>92.891666666666652</v>
      </c>
      <c r="Q348" s="2">
        <f t="shared" si="51"/>
        <v>101.51666666666667</v>
      </c>
      <c r="R348" s="2">
        <f t="shared" si="52"/>
        <v>95.166666666666671</v>
      </c>
      <c r="S348" s="2">
        <f t="shared" si="53"/>
        <v>95.576666666666668</v>
      </c>
      <c r="T348" s="2">
        <f t="shared" si="54"/>
        <v>102.83583333333331</v>
      </c>
    </row>
    <row r="349" spans="1:20" hidden="1">
      <c r="A349" s="5">
        <v>33847</v>
      </c>
      <c r="B349">
        <v>99.42</v>
      </c>
      <c r="C349">
        <v>115.56</v>
      </c>
      <c r="D349">
        <v>102.15</v>
      </c>
      <c r="E349">
        <v>102.6</v>
      </c>
      <c r="F349">
        <v>94.92</v>
      </c>
      <c r="G349">
        <v>116.39</v>
      </c>
      <c r="H349">
        <v>94.16</v>
      </c>
      <c r="I349">
        <v>95.7</v>
      </c>
      <c r="J349">
        <v>110.43</v>
      </c>
      <c r="L349" s="2">
        <f t="shared" si="46"/>
        <v>99.793333333333351</v>
      </c>
      <c r="M349" s="2">
        <f t="shared" si="47"/>
        <v>98.783333333333346</v>
      </c>
      <c r="N349" s="2">
        <f t="shared" si="48"/>
        <v>104.35250000000001</v>
      </c>
      <c r="O349" s="2">
        <f t="shared" si="49"/>
        <v>105.10666666666664</v>
      </c>
      <c r="P349" s="2">
        <f t="shared" si="50"/>
        <v>92.104166666666671</v>
      </c>
      <c r="Q349" s="2">
        <f t="shared" si="51"/>
        <v>99.873333333333335</v>
      </c>
      <c r="R349" s="2">
        <f t="shared" si="52"/>
        <v>95.160833333333343</v>
      </c>
      <c r="S349" s="2">
        <f t="shared" si="53"/>
        <v>95.087499999999991</v>
      </c>
      <c r="T349" s="2">
        <f t="shared" si="54"/>
        <v>101.37666666666667</v>
      </c>
    </row>
    <row r="350" spans="1:20" hidden="1">
      <c r="A350" s="5">
        <v>33877</v>
      </c>
      <c r="B350">
        <v>99.52</v>
      </c>
      <c r="C350">
        <v>105.12</v>
      </c>
      <c r="D350">
        <v>103.54</v>
      </c>
      <c r="E350">
        <v>103.56</v>
      </c>
      <c r="F350">
        <v>96.01</v>
      </c>
      <c r="G350">
        <v>110.04</v>
      </c>
      <c r="H350">
        <v>95.85</v>
      </c>
      <c r="I350">
        <v>95.22</v>
      </c>
      <c r="J350">
        <v>107.34</v>
      </c>
      <c r="L350" s="2">
        <f t="shared" si="46"/>
        <v>99.888333333333321</v>
      </c>
      <c r="M350" s="2">
        <f t="shared" si="47"/>
        <v>96.928333333333342</v>
      </c>
      <c r="N350" s="2">
        <f t="shared" si="48"/>
        <v>104.21083333333335</v>
      </c>
      <c r="O350" s="2">
        <f t="shared" si="49"/>
        <v>105.35666666666664</v>
      </c>
      <c r="P350" s="2">
        <f t="shared" si="50"/>
        <v>91.151666666666657</v>
      </c>
      <c r="Q350" s="2">
        <f t="shared" si="51"/>
        <v>98.03749999999998</v>
      </c>
      <c r="R350" s="2">
        <f t="shared" si="52"/>
        <v>95.208333333333357</v>
      </c>
      <c r="S350" s="2">
        <f t="shared" si="53"/>
        <v>94.475833333333313</v>
      </c>
      <c r="T350" s="2">
        <f t="shared" si="54"/>
        <v>99.670833333333348</v>
      </c>
    </row>
    <row r="351" spans="1:20" hidden="1">
      <c r="A351" s="5">
        <v>33908</v>
      </c>
      <c r="B351">
        <v>100.2</v>
      </c>
      <c r="C351">
        <v>102.46</v>
      </c>
      <c r="D351">
        <v>105.91</v>
      </c>
      <c r="E351">
        <v>105.17</v>
      </c>
      <c r="F351">
        <v>98.15</v>
      </c>
      <c r="G351">
        <v>101.69</v>
      </c>
      <c r="H351">
        <v>96.87</v>
      </c>
      <c r="I351">
        <v>96.52</v>
      </c>
      <c r="J351">
        <v>102.96</v>
      </c>
      <c r="L351" s="2">
        <f t="shared" si="46"/>
        <v>99.994166666666672</v>
      </c>
      <c r="M351" s="2">
        <f t="shared" si="47"/>
        <v>95.835000000000022</v>
      </c>
      <c r="N351" s="2">
        <f t="shared" si="48"/>
        <v>104.09833333333334</v>
      </c>
      <c r="O351" s="2">
        <f t="shared" si="49"/>
        <v>105.66333333333331</v>
      </c>
      <c r="P351" s="2">
        <f t="shared" si="50"/>
        <v>90.171666666666667</v>
      </c>
      <c r="Q351" s="2">
        <f t="shared" si="51"/>
        <v>96.670833333333334</v>
      </c>
      <c r="R351" s="2">
        <f t="shared" si="52"/>
        <v>95.304999999999993</v>
      </c>
      <c r="S351" s="2">
        <f t="shared" si="53"/>
        <v>93.945833333333326</v>
      </c>
      <c r="T351" s="2">
        <f t="shared" si="54"/>
        <v>98.48</v>
      </c>
    </row>
    <row r="352" spans="1:20" hidden="1">
      <c r="A352" s="5">
        <v>33938</v>
      </c>
      <c r="B352">
        <v>99.18</v>
      </c>
      <c r="C352">
        <v>101.71</v>
      </c>
      <c r="D352">
        <v>104.7</v>
      </c>
      <c r="E352">
        <v>103.84</v>
      </c>
      <c r="F352">
        <v>97.27</v>
      </c>
      <c r="G352">
        <v>103.82</v>
      </c>
      <c r="H352">
        <v>95.76</v>
      </c>
      <c r="I352">
        <v>96.06</v>
      </c>
      <c r="J352">
        <v>100.83</v>
      </c>
      <c r="L352" s="2">
        <f t="shared" si="46"/>
        <v>100.03250000000001</v>
      </c>
      <c r="M352" s="2">
        <f t="shared" si="47"/>
        <v>95.053333333333327</v>
      </c>
      <c r="N352" s="2">
        <f t="shared" si="48"/>
        <v>103.76916666666666</v>
      </c>
      <c r="O352" s="2">
        <f t="shared" si="49"/>
        <v>105.8275</v>
      </c>
      <c r="P352" s="2">
        <f t="shared" si="50"/>
        <v>89.065000000000012</v>
      </c>
      <c r="Q352" s="2">
        <f t="shared" si="51"/>
        <v>95.949999999999989</v>
      </c>
      <c r="R352" s="2">
        <f t="shared" si="52"/>
        <v>95.304166666666674</v>
      </c>
      <c r="S352" s="2">
        <f t="shared" si="53"/>
        <v>93.28083333333332</v>
      </c>
      <c r="T352" s="2">
        <f t="shared" si="54"/>
        <v>97.680833333333339</v>
      </c>
    </row>
    <row r="353" spans="1:20" hidden="1">
      <c r="A353" s="5">
        <v>33969</v>
      </c>
      <c r="B353">
        <v>99.9</v>
      </c>
      <c r="C353">
        <v>101.07</v>
      </c>
      <c r="D353">
        <v>104.5</v>
      </c>
      <c r="E353">
        <v>104.91</v>
      </c>
      <c r="F353">
        <v>97.64</v>
      </c>
      <c r="G353">
        <v>100.51</v>
      </c>
      <c r="H353">
        <v>95.98</v>
      </c>
      <c r="I353">
        <v>96.32</v>
      </c>
      <c r="J353">
        <v>102.38</v>
      </c>
      <c r="L353" s="2">
        <f t="shared" si="46"/>
        <v>100.09916666666668</v>
      </c>
      <c r="M353" s="2">
        <f t="shared" si="47"/>
        <v>94.439166666666665</v>
      </c>
      <c r="N353" s="2">
        <f t="shared" si="48"/>
        <v>103.52916666666665</v>
      </c>
      <c r="O353" s="2">
        <f t="shared" si="49"/>
        <v>105.97833333333335</v>
      </c>
      <c r="P353" s="2">
        <f t="shared" si="50"/>
        <v>88.02</v>
      </c>
      <c r="Q353" s="2">
        <f t="shared" si="51"/>
        <v>94.948333333333323</v>
      </c>
      <c r="R353" s="2">
        <f t="shared" si="52"/>
        <v>95.29083333333331</v>
      </c>
      <c r="S353" s="2">
        <f t="shared" si="53"/>
        <v>92.710833333333326</v>
      </c>
      <c r="T353" s="2">
        <f t="shared" si="54"/>
        <v>96.968333333333348</v>
      </c>
    </row>
    <row r="354" spans="1:20">
      <c r="A354" s="5">
        <v>34000</v>
      </c>
      <c r="B354">
        <v>100.22</v>
      </c>
      <c r="C354">
        <v>98.09</v>
      </c>
      <c r="D354">
        <v>104.73</v>
      </c>
      <c r="E354">
        <v>106.29</v>
      </c>
      <c r="F354">
        <v>97.02</v>
      </c>
      <c r="G354">
        <v>96.58</v>
      </c>
      <c r="H354">
        <v>95.05</v>
      </c>
      <c r="I354">
        <v>97.03</v>
      </c>
      <c r="J354">
        <v>103.33</v>
      </c>
      <c r="K354">
        <v>1993</v>
      </c>
      <c r="L354" s="2">
        <f t="shared" si="46"/>
        <v>100.07833333333332</v>
      </c>
      <c r="M354" s="2">
        <f t="shared" si="47"/>
        <v>93.969999999999985</v>
      </c>
      <c r="N354" s="2">
        <f t="shared" si="48"/>
        <v>103.40749999999998</v>
      </c>
      <c r="O354" s="2">
        <f t="shared" si="49"/>
        <v>106.00333333333334</v>
      </c>
      <c r="P354" s="2">
        <f t="shared" si="50"/>
        <v>87.020833333333329</v>
      </c>
      <c r="Q354" s="2">
        <f t="shared" si="51"/>
        <v>94.135833333333323</v>
      </c>
      <c r="R354" s="2">
        <f t="shared" si="52"/>
        <v>95.18249999999999</v>
      </c>
      <c r="S354" s="2">
        <f t="shared" si="53"/>
        <v>92.131666666666661</v>
      </c>
      <c r="T354" s="2">
        <f t="shared" si="54"/>
        <v>95.984166666666667</v>
      </c>
    </row>
    <row r="355" spans="1:20" hidden="1">
      <c r="A355" s="5">
        <v>34028</v>
      </c>
      <c r="B355">
        <v>100.42</v>
      </c>
      <c r="C355">
        <v>92.59</v>
      </c>
      <c r="D355">
        <v>105.22</v>
      </c>
      <c r="E355">
        <v>106.96</v>
      </c>
      <c r="F355">
        <v>89.74</v>
      </c>
      <c r="G355">
        <v>94.67</v>
      </c>
      <c r="H355">
        <v>95.4</v>
      </c>
      <c r="I355">
        <v>96.69</v>
      </c>
      <c r="J355">
        <v>102.51</v>
      </c>
      <c r="L355" s="2">
        <f t="shared" si="46"/>
        <v>100.005</v>
      </c>
      <c r="M355" s="2">
        <f t="shared" si="47"/>
        <v>93.841666666666654</v>
      </c>
      <c r="N355" s="2">
        <f t="shared" si="48"/>
        <v>103.21916666666665</v>
      </c>
      <c r="O355" s="2">
        <f t="shared" si="49"/>
        <v>105.84166666666668</v>
      </c>
      <c r="P355" s="2">
        <f t="shared" si="50"/>
        <v>86.188333333333333</v>
      </c>
      <c r="Q355" s="2">
        <f t="shared" si="51"/>
        <v>93.681666666666658</v>
      </c>
      <c r="R355" s="2">
        <f t="shared" si="52"/>
        <v>95.080833333333331</v>
      </c>
      <c r="S355" s="2">
        <f t="shared" si="53"/>
        <v>91.585833333333326</v>
      </c>
      <c r="T355" s="2">
        <f t="shared" si="54"/>
        <v>94.894166666666663</v>
      </c>
    </row>
    <row r="356" spans="1:20" hidden="1">
      <c r="A356" s="5">
        <v>34059</v>
      </c>
      <c r="B356">
        <v>100.63</v>
      </c>
      <c r="C356">
        <v>90.48</v>
      </c>
      <c r="D356">
        <v>105.03</v>
      </c>
      <c r="E356">
        <v>106.66</v>
      </c>
      <c r="F356">
        <v>88.56</v>
      </c>
      <c r="G356">
        <v>91.87</v>
      </c>
      <c r="H356">
        <v>95.62</v>
      </c>
      <c r="I356">
        <v>95.26</v>
      </c>
      <c r="J356">
        <v>102.69</v>
      </c>
      <c r="L356" s="2">
        <f t="shared" si="46"/>
        <v>99.909999999999982</v>
      </c>
      <c r="M356" s="2">
        <f t="shared" si="47"/>
        <v>94.261666666666656</v>
      </c>
      <c r="N356" s="2">
        <f t="shared" si="48"/>
        <v>102.9525</v>
      </c>
      <c r="O356" s="2">
        <f t="shared" si="49"/>
        <v>105.61833333333333</v>
      </c>
      <c r="P356" s="2">
        <f t="shared" si="50"/>
        <v>85.860833333333332</v>
      </c>
      <c r="Q356" s="2">
        <f t="shared" si="51"/>
        <v>93.40416666666664</v>
      </c>
      <c r="R356" s="2">
        <f t="shared" si="52"/>
        <v>94.923333333333332</v>
      </c>
      <c r="S356" s="2">
        <f t="shared" si="53"/>
        <v>91.05749999999999</v>
      </c>
      <c r="T356" s="2">
        <f t="shared" si="54"/>
        <v>93.900833333333324</v>
      </c>
    </row>
    <row r="357" spans="1:20" hidden="1">
      <c r="A357" s="5">
        <v>34089</v>
      </c>
      <c r="B357">
        <v>100.21</v>
      </c>
      <c r="C357">
        <v>93.59</v>
      </c>
      <c r="D357">
        <v>105.35</v>
      </c>
      <c r="E357">
        <v>106.68</v>
      </c>
      <c r="F357">
        <v>87.96</v>
      </c>
      <c r="G357">
        <v>92.67</v>
      </c>
      <c r="H357">
        <v>95.6</v>
      </c>
      <c r="I357">
        <v>95.13</v>
      </c>
      <c r="J357">
        <v>101.23</v>
      </c>
      <c r="L357" s="2">
        <f t="shared" si="46"/>
        <v>99.855000000000004</v>
      </c>
      <c r="M357" s="2">
        <f t="shared" si="47"/>
        <v>94.808333333333323</v>
      </c>
      <c r="N357" s="2">
        <f t="shared" si="48"/>
        <v>102.76583333333333</v>
      </c>
      <c r="O357" s="2">
        <f t="shared" si="49"/>
        <v>105.51333333333334</v>
      </c>
      <c r="P357" s="2">
        <f t="shared" si="50"/>
        <v>85.622500000000002</v>
      </c>
      <c r="Q357" s="2">
        <f t="shared" si="51"/>
        <v>93.319166666666661</v>
      </c>
      <c r="R357" s="2">
        <f t="shared" si="52"/>
        <v>94.843333333333362</v>
      </c>
      <c r="S357" s="2">
        <f t="shared" si="53"/>
        <v>90.56583333333333</v>
      </c>
      <c r="T357" s="2">
        <f t="shared" si="54"/>
        <v>92.906666666666652</v>
      </c>
    </row>
    <row r="358" spans="1:20" hidden="1">
      <c r="A358" s="5">
        <v>34120</v>
      </c>
      <c r="B358">
        <v>99.5</v>
      </c>
      <c r="C358">
        <v>95.24</v>
      </c>
      <c r="D358">
        <v>104.9</v>
      </c>
      <c r="E358">
        <v>105.66</v>
      </c>
      <c r="F358">
        <v>87.08</v>
      </c>
      <c r="G358">
        <v>96.9</v>
      </c>
      <c r="H358">
        <v>94.9</v>
      </c>
      <c r="I358">
        <v>93.65</v>
      </c>
      <c r="J358">
        <v>96.62</v>
      </c>
      <c r="L358" s="2">
        <f t="shared" si="46"/>
        <v>99.783333333333317</v>
      </c>
      <c r="M358" s="2">
        <f t="shared" si="47"/>
        <v>95.138333333333335</v>
      </c>
      <c r="N358" s="2">
        <f t="shared" si="48"/>
        <v>102.44999999999999</v>
      </c>
      <c r="O358" s="2">
        <f t="shared" si="49"/>
        <v>105.3416666666667</v>
      </c>
      <c r="P358" s="2">
        <f t="shared" si="50"/>
        <v>85.435833333333335</v>
      </c>
      <c r="Q358" s="2">
        <f t="shared" si="51"/>
        <v>93.371666666666655</v>
      </c>
      <c r="R358" s="2">
        <f t="shared" si="52"/>
        <v>94.731666666666669</v>
      </c>
      <c r="S358" s="2">
        <f t="shared" si="53"/>
        <v>90.12833333333333</v>
      </c>
      <c r="T358" s="2">
        <f t="shared" si="54"/>
        <v>92.08</v>
      </c>
    </row>
    <row r="359" spans="1:20" hidden="1">
      <c r="A359" s="5">
        <v>34150</v>
      </c>
      <c r="B359">
        <v>98.87</v>
      </c>
      <c r="C359">
        <v>95.32</v>
      </c>
      <c r="D359">
        <v>104.04</v>
      </c>
      <c r="E359">
        <v>104.61</v>
      </c>
      <c r="F359">
        <v>86.29</v>
      </c>
      <c r="G359">
        <v>97.66</v>
      </c>
      <c r="H359">
        <v>93.57</v>
      </c>
      <c r="I359">
        <v>92.64</v>
      </c>
      <c r="J359">
        <v>94.08</v>
      </c>
      <c r="L359" s="2">
        <f t="shared" si="46"/>
        <v>99.802500000000009</v>
      </c>
      <c r="M359" s="2">
        <f t="shared" si="47"/>
        <v>95.299166666666679</v>
      </c>
      <c r="N359" s="2">
        <f t="shared" si="48"/>
        <v>102.23999999999997</v>
      </c>
      <c r="O359" s="2">
        <f t="shared" si="49"/>
        <v>105.34666666666668</v>
      </c>
      <c r="P359" s="2">
        <f t="shared" si="50"/>
        <v>85.400833333333352</v>
      </c>
      <c r="Q359" s="2">
        <f t="shared" si="51"/>
        <v>93.12166666666667</v>
      </c>
      <c r="R359" s="2">
        <f t="shared" si="52"/>
        <v>94.729166666666671</v>
      </c>
      <c r="S359" s="2">
        <f t="shared" si="53"/>
        <v>89.77166666666669</v>
      </c>
      <c r="T359" s="2">
        <f t="shared" si="54"/>
        <v>91.58416666666669</v>
      </c>
    </row>
    <row r="360" spans="1:20" hidden="1">
      <c r="A360" s="5">
        <v>34181</v>
      </c>
      <c r="B360">
        <v>99.45</v>
      </c>
      <c r="C360">
        <v>94.17</v>
      </c>
      <c r="D360">
        <v>102.16</v>
      </c>
      <c r="E360">
        <v>104.34</v>
      </c>
      <c r="F360">
        <v>84.61</v>
      </c>
      <c r="G360">
        <v>95.68</v>
      </c>
      <c r="H360">
        <v>93.17</v>
      </c>
      <c r="I360">
        <v>90.83</v>
      </c>
      <c r="J360">
        <v>92.12</v>
      </c>
      <c r="L360" s="2">
        <f t="shared" si="46"/>
        <v>99.90666666666668</v>
      </c>
      <c r="M360" s="2">
        <f t="shared" si="47"/>
        <v>95.419999999999973</v>
      </c>
      <c r="N360" s="2">
        <f t="shared" si="48"/>
        <v>102.16250000000001</v>
      </c>
      <c r="O360" s="2">
        <f t="shared" si="49"/>
        <v>105.49833333333333</v>
      </c>
      <c r="P360" s="2">
        <f t="shared" si="50"/>
        <v>85.486666666666679</v>
      </c>
      <c r="Q360" s="2">
        <f t="shared" si="51"/>
        <v>92.709166666666661</v>
      </c>
      <c r="R360" s="2">
        <f t="shared" si="52"/>
        <v>94.858333333333306</v>
      </c>
      <c r="S360" s="2">
        <f t="shared" si="53"/>
        <v>89.50500000000001</v>
      </c>
      <c r="T360" s="2">
        <f t="shared" si="54"/>
        <v>91.328333333333333</v>
      </c>
    </row>
    <row r="361" spans="1:20" hidden="1">
      <c r="A361" s="5">
        <v>34212</v>
      </c>
      <c r="B361">
        <v>100.56</v>
      </c>
      <c r="C361">
        <v>93.3</v>
      </c>
      <c r="D361">
        <v>100.45</v>
      </c>
      <c r="E361">
        <v>105.6</v>
      </c>
      <c r="F361">
        <v>83.49</v>
      </c>
      <c r="G361">
        <v>94.36</v>
      </c>
      <c r="H361">
        <v>94.73</v>
      </c>
      <c r="I361">
        <v>88.36</v>
      </c>
      <c r="J361">
        <v>89.96</v>
      </c>
      <c r="L361" s="2">
        <f t="shared" si="46"/>
        <v>100.09750000000001</v>
      </c>
      <c r="M361" s="2">
        <f t="shared" si="47"/>
        <v>95.759166666666658</v>
      </c>
      <c r="N361" s="2">
        <f t="shared" si="48"/>
        <v>102.29166666666667</v>
      </c>
      <c r="O361" s="2">
        <f t="shared" si="49"/>
        <v>105.78416666666668</v>
      </c>
      <c r="P361" s="2">
        <f t="shared" si="50"/>
        <v>85.742500000000007</v>
      </c>
      <c r="Q361" s="2">
        <f t="shared" si="51"/>
        <v>92.396666666666661</v>
      </c>
      <c r="R361" s="2">
        <f t="shared" si="52"/>
        <v>95.117500000000007</v>
      </c>
      <c r="S361" s="2">
        <f t="shared" si="53"/>
        <v>89.530000000000015</v>
      </c>
      <c r="T361" s="2">
        <f t="shared" si="54"/>
        <v>91.32416666666667</v>
      </c>
    </row>
    <row r="362" spans="1:20" hidden="1">
      <c r="A362" s="5">
        <v>34242</v>
      </c>
      <c r="B362">
        <v>100.79</v>
      </c>
      <c r="C362">
        <v>92</v>
      </c>
      <c r="D362">
        <v>102.19</v>
      </c>
      <c r="E362">
        <v>107.24</v>
      </c>
      <c r="F362">
        <v>84.25</v>
      </c>
      <c r="G362">
        <v>93.64</v>
      </c>
      <c r="H362">
        <v>97.01</v>
      </c>
      <c r="I362">
        <v>88.86</v>
      </c>
      <c r="J362">
        <v>93.05</v>
      </c>
      <c r="L362" s="2">
        <f t="shared" si="46"/>
        <v>100.25500000000001</v>
      </c>
      <c r="M362" s="2">
        <f t="shared" si="47"/>
        <v>96.266666666666652</v>
      </c>
      <c r="N362" s="2">
        <f t="shared" si="48"/>
        <v>102.56833333333333</v>
      </c>
      <c r="O362" s="2">
        <f t="shared" si="49"/>
        <v>105.99083333333333</v>
      </c>
      <c r="P362" s="2">
        <f t="shared" si="50"/>
        <v>86.063333333333333</v>
      </c>
      <c r="Q362" s="2">
        <f t="shared" si="51"/>
        <v>92.075833333333335</v>
      </c>
      <c r="R362" s="2">
        <f t="shared" si="52"/>
        <v>95.271666666666661</v>
      </c>
      <c r="S362" s="2">
        <f t="shared" si="53"/>
        <v>89.808333333333337</v>
      </c>
      <c r="T362" s="2">
        <f t="shared" si="54"/>
        <v>91.506666666666675</v>
      </c>
    </row>
    <row r="363" spans="1:20" hidden="1">
      <c r="A363" s="5">
        <v>34273</v>
      </c>
      <c r="B363">
        <v>100.66</v>
      </c>
      <c r="C363">
        <v>93.08</v>
      </c>
      <c r="D363">
        <v>101.96</v>
      </c>
      <c r="E363">
        <v>107.14</v>
      </c>
      <c r="F363">
        <v>84.87</v>
      </c>
      <c r="G363">
        <v>93.04</v>
      </c>
      <c r="H363">
        <v>96.86</v>
      </c>
      <c r="I363">
        <v>88.54</v>
      </c>
      <c r="J363">
        <v>93.37</v>
      </c>
      <c r="L363" s="2">
        <f t="shared" si="46"/>
        <v>100.30500000000001</v>
      </c>
      <c r="M363" s="2">
        <f t="shared" si="47"/>
        <v>97.095000000000013</v>
      </c>
      <c r="N363" s="2">
        <f t="shared" si="48"/>
        <v>102.72416666666665</v>
      </c>
      <c r="O363" s="2">
        <f t="shared" si="49"/>
        <v>106.00583333333333</v>
      </c>
      <c r="P363" s="2">
        <f t="shared" si="50"/>
        <v>86.342500000000015</v>
      </c>
      <c r="Q363" s="2">
        <f t="shared" si="51"/>
        <v>91.831666666666663</v>
      </c>
      <c r="R363" s="2">
        <f t="shared" si="52"/>
        <v>95.296666666666667</v>
      </c>
      <c r="S363" s="2">
        <f t="shared" si="53"/>
        <v>90.047499999999999</v>
      </c>
      <c r="T363" s="2">
        <f t="shared" si="54"/>
        <v>91.433333333333337</v>
      </c>
    </row>
    <row r="364" spans="1:20" hidden="1">
      <c r="A364" s="5">
        <v>34303</v>
      </c>
      <c r="B364">
        <v>99.98</v>
      </c>
      <c r="C364">
        <v>94.34</v>
      </c>
      <c r="D364">
        <v>101.82</v>
      </c>
      <c r="E364">
        <v>105.65</v>
      </c>
      <c r="F364">
        <v>84.73</v>
      </c>
      <c r="G364">
        <v>91.8</v>
      </c>
      <c r="H364">
        <v>95.6</v>
      </c>
      <c r="I364">
        <v>89.22</v>
      </c>
      <c r="J364">
        <v>92.28</v>
      </c>
      <c r="L364" s="2">
        <f t="shared" si="46"/>
        <v>100.36250000000001</v>
      </c>
      <c r="M364" s="2">
        <f t="shared" si="47"/>
        <v>98.1875</v>
      </c>
      <c r="N364" s="2">
        <f t="shared" si="48"/>
        <v>102.93833333333333</v>
      </c>
      <c r="O364" s="2">
        <f t="shared" si="49"/>
        <v>106.045</v>
      </c>
      <c r="P364" s="2">
        <f t="shared" si="50"/>
        <v>86.645833333333329</v>
      </c>
      <c r="Q364" s="2">
        <f t="shared" si="51"/>
        <v>91.635000000000005</v>
      </c>
      <c r="R364" s="2">
        <f t="shared" si="52"/>
        <v>95.368333333333339</v>
      </c>
      <c r="S364" s="2">
        <f t="shared" si="53"/>
        <v>90.334166666666661</v>
      </c>
      <c r="T364" s="2">
        <f t="shared" si="54"/>
        <v>91.355833333333337</v>
      </c>
    </row>
    <row r="365" spans="1:20" hidden="1">
      <c r="A365" s="5">
        <v>34334</v>
      </c>
      <c r="B365">
        <v>99.65</v>
      </c>
      <c r="C365">
        <v>95.44</v>
      </c>
      <c r="D365">
        <v>103.04</v>
      </c>
      <c r="E365">
        <v>105.21</v>
      </c>
      <c r="F365">
        <v>85.65</v>
      </c>
      <c r="G365">
        <v>90.76</v>
      </c>
      <c r="H365">
        <v>94.68</v>
      </c>
      <c r="I365">
        <v>89.37</v>
      </c>
      <c r="J365">
        <v>90.57</v>
      </c>
      <c r="L365" s="2">
        <f t="shared" si="46"/>
        <v>100.45583333333333</v>
      </c>
      <c r="M365" s="2">
        <f t="shared" si="47"/>
        <v>99.144166666666663</v>
      </c>
      <c r="N365" s="2">
        <f t="shared" si="48"/>
        <v>103.11750000000001</v>
      </c>
      <c r="O365" s="2">
        <f t="shared" si="49"/>
        <v>106.20083333333332</v>
      </c>
      <c r="P365" s="2">
        <f t="shared" si="50"/>
        <v>86.919166666666669</v>
      </c>
      <c r="Q365" s="2">
        <f t="shared" si="51"/>
        <v>91.484166666666681</v>
      </c>
      <c r="R365" s="2">
        <f t="shared" si="52"/>
        <v>95.49666666666667</v>
      </c>
      <c r="S365" s="2">
        <f t="shared" si="53"/>
        <v>90.578333333333333</v>
      </c>
      <c r="T365" s="2">
        <f t="shared" si="54"/>
        <v>91.353333333333339</v>
      </c>
    </row>
    <row r="366" spans="1:20">
      <c r="A366" s="5">
        <v>34365</v>
      </c>
      <c r="B366">
        <v>99.34</v>
      </c>
      <c r="C366">
        <v>96.55</v>
      </c>
      <c r="D366">
        <v>102.47</v>
      </c>
      <c r="E366">
        <v>104.35</v>
      </c>
      <c r="F366">
        <v>87.03</v>
      </c>
      <c r="G366">
        <v>91.13</v>
      </c>
      <c r="H366">
        <v>93.83</v>
      </c>
      <c r="I366">
        <v>90.48</v>
      </c>
      <c r="J366">
        <v>90.25</v>
      </c>
      <c r="K366">
        <v>1994</v>
      </c>
      <c r="L366" s="2">
        <f t="shared" si="46"/>
        <v>100.56666666666668</v>
      </c>
      <c r="M366" s="2">
        <f t="shared" si="47"/>
        <v>99.938333333333333</v>
      </c>
      <c r="N366" s="2">
        <f t="shared" si="48"/>
        <v>103.15166666666669</v>
      </c>
      <c r="O366" s="2">
        <f t="shared" si="49"/>
        <v>106.40249999999999</v>
      </c>
      <c r="P366" s="2">
        <f t="shared" si="50"/>
        <v>87.100000000000009</v>
      </c>
      <c r="Q366" s="2">
        <f t="shared" si="51"/>
        <v>91.340000000000018</v>
      </c>
      <c r="R366" s="2">
        <f t="shared" si="52"/>
        <v>95.658333333333346</v>
      </c>
      <c r="S366" s="2">
        <f t="shared" si="53"/>
        <v>90.799166666666679</v>
      </c>
      <c r="T366" s="2">
        <f t="shared" si="54"/>
        <v>91.44916666666667</v>
      </c>
    </row>
    <row r="367" spans="1:20" hidden="1">
      <c r="A367" s="5">
        <v>34393</v>
      </c>
      <c r="B367">
        <v>99.28</v>
      </c>
      <c r="C367">
        <v>97.63</v>
      </c>
      <c r="D367">
        <v>102.02</v>
      </c>
      <c r="E367">
        <v>104.28</v>
      </c>
      <c r="F367">
        <v>85.81</v>
      </c>
      <c r="G367">
        <v>91.34</v>
      </c>
      <c r="H367">
        <v>93.51</v>
      </c>
      <c r="I367">
        <v>90.35</v>
      </c>
      <c r="J367">
        <v>90.59</v>
      </c>
      <c r="L367" s="2">
        <f t="shared" si="46"/>
        <v>100.795</v>
      </c>
      <c r="M367" s="2">
        <f t="shared" si="47"/>
        <v>100.70333333333333</v>
      </c>
      <c r="N367" s="2">
        <f t="shared" si="48"/>
        <v>103.29</v>
      </c>
      <c r="O367" s="2">
        <f t="shared" si="49"/>
        <v>106.79083333333334</v>
      </c>
      <c r="P367" s="2">
        <f t="shared" si="50"/>
        <v>87.191666666666677</v>
      </c>
      <c r="Q367" s="2">
        <f t="shared" si="51"/>
        <v>91.157500000000013</v>
      </c>
      <c r="R367" s="2">
        <f t="shared" si="52"/>
        <v>95.952500000000001</v>
      </c>
      <c r="S367" s="2">
        <f t="shared" si="53"/>
        <v>91.054166666666674</v>
      </c>
      <c r="T367" s="2">
        <f t="shared" si="54"/>
        <v>91.490833333333342</v>
      </c>
    </row>
    <row r="368" spans="1:20" hidden="1">
      <c r="A368" s="5">
        <v>34424</v>
      </c>
      <c r="B368">
        <v>99.97</v>
      </c>
      <c r="C368">
        <v>97.04</v>
      </c>
      <c r="D368">
        <v>102.79</v>
      </c>
      <c r="E368">
        <v>105.4</v>
      </c>
      <c r="F368">
        <v>85.7</v>
      </c>
      <c r="G368">
        <v>90.85</v>
      </c>
      <c r="H368">
        <v>94.66</v>
      </c>
      <c r="I368">
        <v>89.36</v>
      </c>
      <c r="J368">
        <v>90.76</v>
      </c>
      <c r="L368" s="2">
        <f t="shared" si="46"/>
        <v>101.08166666666666</v>
      </c>
      <c r="M368" s="2">
        <f t="shared" si="47"/>
        <v>101.44749999999999</v>
      </c>
      <c r="N368" s="2">
        <f t="shared" si="48"/>
        <v>103.48166666666667</v>
      </c>
      <c r="O368" s="2">
        <f t="shared" si="49"/>
        <v>107.29916666666668</v>
      </c>
      <c r="P368" s="2">
        <f t="shared" si="50"/>
        <v>87.358333333333348</v>
      </c>
      <c r="Q368" s="2">
        <f t="shared" si="51"/>
        <v>90.850000000000009</v>
      </c>
      <c r="R368" s="2">
        <f t="shared" si="52"/>
        <v>96.354166666666671</v>
      </c>
      <c r="S368" s="2">
        <f t="shared" si="53"/>
        <v>91.375</v>
      </c>
      <c r="T368" s="2">
        <f t="shared" si="54"/>
        <v>91.545833333333334</v>
      </c>
    </row>
    <row r="369" spans="1:20" hidden="1">
      <c r="A369" s="5">
        <v>34454</v>
      </c>
      <c r="B369">
        <v>99.35</v>
      </c>
      <c r="C369">
        <v>97.55</v>
      </c>
      <c r="D369">
        <v>101.56</v>
      </c>
      <c r="E369">
        <v>104.62</v>
      </c>
      <c r="F369">
        <v>85.72</v>
      </c>
      <c r="G369">
        <v>93.3</v>
      </c>
      <c r="H369">
        <v>94.26</v>
      </c>
      <c r="I369">
        <v>89.88</v>
      </c>
      <c r="J369">
        <v>91.31</v>
      </c>
      <c r="L369" s="2">
        <f t="shared" si="46"/>
        <v>101.50749999999999</v>
      </c>
      <c r="M369" s="2">
        <f t="shared" si="47"/>
        <v>102.4175</v>
      </c>
      <c r="N369" s="2">
        <f t="shared" si="48"/>
        <v>103.73666666666666</v>
      </c>
      <c r="O369" s="2">
        <f t="shared" si="49"/>
        <v>107.99416666666667</v>
      </c>
      <c r="P369" s="2">
        <f t="shared" si="50"/>
        <v>87.481666666666683</v>
      </c>
      <c r="Q369" s="2">
        <f t="shared" si="51"/>
        <v>90.013333333333335</v>
      </c>
      <c r="R369" s="2">
        <f t="shared" si="52"/>
        <v>96.903333333333322</v>
      </c>
      <c r="S369" s="2">
        <f t="shared" si="53"/>
        <v>91.900833333333324</v>
      </c>
      <c r="T369" s="2">
        <f t="shared" si="54"/>
        <v>91.459166666666661</v>
      </c>
    </row>
    <row r="370" spans="1:20" hidden="1">
      <c r="A370" s="5">
        <v>34485</v>
      </c>
      <c r="B370">
        <v>99.73</v>
      </c>
      <c r="C370">
        <v>97.17</v>
      </c>
      <c r="D370">
        <v>102.38</v>
      </c>
      <c r="E370">
        <v>105.72</v>
      </c>
      <c r="F370">
        <v>86.66</v>
      </c>
      <c r="G370">
        <v>93.9</v>
      </c>
      <c r="H370">
        <v>94.87</v>
      </c>
      <c r="I370">
        <v>89.37</v>
      </c>
      <c r="J370">
        <v>90.67</v>
      </c>
      <c r="L370" s="2">
        <f t="shared" si="46"/>
        <v>101.98333333333333</v>
      </c>
      <c r="M370" s="2">
        <f t="shared" si="47"/>
        <v>103.37666666666667</v>
      </c>
      <c r="N370" s="2">
        <f t="shared" si="48"/>
        <v>104.17083333333333</v>
      </c>
      <c r="O370" s="2">
        <f t="shared" si="49"/>
        <v>108.72750000000001</v>
      </c>
      <c r="P370" s="2">
        <f t="shared" si="50"/>
        <v>87.629166666666677</v>
      </c>
      <c r="Q370" s="2">
        <f t="shared" si="51"/>
        <v>88.750833333333347</v>
      </c>
      <c r="R370" s="2">
        <f t="shared" si="52"/>
        <v>97.487499999999997</v>
      </c>
      <c r="S370" s="2">
        <f t="shared" si="53"/>
        <v>92.350000000000009</v>
      </c>
      <c r="T370" s="2">
        <f t="shared" si="54"/>
        <v>91.46583333333335</v>
      </c>
    </row>
    <row r="371" spans="1:20" hidden="1">
      <c r="A371" s="5">
        <v>34515</v>
      </c>
      <c r="B371">
        <v>100.12</v>
      </c>
      <c r="C371">
        <v>96.77</v>
      </c>
      <c r="D371">
        <v>103.11</v>
      </c>
      <c r="E371">
        <v>106.43</v>
      </c>
      <c r="F371">
        <v>87.32</v>
      </c>
      <c r="G371">
        <v>92.71</v>
      </c>
      <c r="H371">
        <v>95.12</v>
      </c>
      <c r="I371">
        <v>89.44</v>
      </c>
      <c r="J371">
        <v>91.01</v>
      </c>
      <c r="L371" s="2">
        <f t="shared" si="46"/>
        <v>102.34250000000002</v>
      </c>
      <c r="M371" s="2">
        <f t="shared" si="47"/>
        <v>104.35333333333334</v>
      </c>
      <c r="N371" s="2">
        <f t="shared" si="48"/>
        <v>104.33833333333332</v>
      </c>
      <c r="O371" s="2">
        <f t="shared" si="49"/>
        <v>109.24583333333334</v>
      </c>
      <c r="P371" s="2">
        <f t="shared" si="50"/>
        <v>87.732500000000016</v>
      </c>
      <c r="Q371" s="2">
        <f t="shared" si="51"/>
        <v>87.803333333333342</v>
      </c>
      <c r="R371" s="2">
        <f t="shared" si="52"/>
        <v>97.917500000000004</v>
      </c>
      <c r="S371" s="2">
        <f t="shared" si="53"/>
        <v>92.74666666666667</v>
      </c>
      <c r="T371" s="2">
        <f t="shared" si="54"/>
        <v>91.654166666666683</v>
      </c>
    </row>
    <row r="372" spans="1:20" hidden="1">
      <c r="A372" s="5">
        <v>34546</v>
      </c>
      <c r="B372">
        <v>101.74</v>
      </c>
      <c r="C372">
        <v>98.24</v>
      </c>
      <c r="D372">
        <v>103.71</v>
      </c>
      <c r="E372">
        <v>107.77</v>
      </c>
      <c r="F372">
        <v>87.68</v>
      </c>
      <c r="G372">
        <v>91.93</v>
      </c>
      <c r="H372">
        <v>96.28</v>
      </c>
      <c r="I372">
        <v>91.13</v>
      </c>
      <c r="J372">
        <v>92.07</v>
      </c>
      <c r="L372" s="2">
        <f t="shared" si="46"/>
        <v>102.68916666666667</v>
      </c>
      <c r="M372" s="2">
        <f t="shared" si="47"/>
        <v>105.3625</v>
      </c>
      <c r="N372" s="2">
        <f t="shared" si="48"/>
        <v>104.51083333333337</v>
      </c>
      <c r="O372" s="2">
        <f t="shared" si="49"/>
        <v>109.68583333333333</v>
      </c>
      <c r="P372" s="2">
        <f t="shared" si="50"/>
        <v>87.805000000000007</v>
      </c>
      <c r="Q372" s="2">
        <f t="shared" si="51"/>
        <v>87</v>
      </c>
      <c r="R372" s="2">
        <f t="shared" si="52"/>
        <v>98.303333333333342</v>
      </c>
      <c r="S372" s="2">
        <f t="shared" si="53"/>
        <v>93.085833333333326</v>
      </c>
      <c r="T372" s="2">
        <f t="shared" si="54"/>
        <v>91.86333333333333</v>
      </c>
    </row>
    <row r="373" spans="1:20" hidden="1">
      <c r="A373" s="5">
        <v>34577</v>
      </c>
      <c r="B373">
        <v>102.45</v>
      </c>
      <c r="C373">
        <v>99.39</v>
      </c>
      <c r="D373">
        <v>103.77</v>
      </c>
      <c r="E373">
        <v>108.08</v>
      </c>
      <c r="F373">
        <v>87.34</v>
      </c>
      <c r="G373">
        <v>90.51</v>
      </c>
      <c r="H373">
        <v>96.58</v>
      </c>
      <c r="I373">
        <v>91.7</v>
      </c>
      <c r="J373">
        <v>92.15</v>
      </c>
      <c r="L373" s="2">
        <f t="shared" si="46"/>
        <v>102.96833333333332</v>
      </c>
      <c r="M373" s="2">
        <f t="shared" si="47"/>
        <v>106.30000000000001</v>
      </c>
      <c r="N373" s="2">
        <f t="shared" si="48"/>
        <v>104.71083333333333</v>
      </c>
      <c r="O373" s="2">
        <f t="shared" si="49"/>
        <v>110.0675</v>
      </c>
      <c r="P373" s="2">
        <f t="shared" si="50"/>
        <v>87.894999999999996</v>
      </c>
      <c r="Q373" s="2">
        <f t="shared" si="51"/>
        <v>86.365833333333327</v>
      </c>
      <c r="R373" s="2">
        <f t="shared" si="52"/>
        <v>98.610833333333346</v>
      </c>
      <c r="S373" s="2">
        <f t="shared" si="53"/>
        <v>93.302500000000009</v>
      </c>
      <c r="T373" s="2">
        <f t="shared" si="54"/>
        <v>92.045833333333334</v>
      </c>
    </row>
    <row r="374" spans="1:20" hidden="1">
      <c r="A374" s="5">
        <v>34607</v>
      </c>
      <c r="B374">
        <v>101.39</v>
      </c>
      <c r="C374">
        <v>101.94</v>
      </c>
      <c r="D374">
        <v>104.06</v>
      </c>
      <c r="E374">
        <v>107.42</v>
      </c>
      <c r="F374">
        <v>87.6</v>
      </c>
      <c r="G374">
        <v>90.71</v>
      </c>
      <c r="H374">
        <v>97.31</v>
      </c>
      <c r="I374">
        <v>91.73</v>
      </c>
      <c r="J374">
        <v>92.17</v>
      </c>
      <c r="L374" s="2">
        <f t="shared" si="46"/>
        <v>103.13666666666666</v>
      </c>
      <c r="M374" s="2">
        <f t="shared" si="47"/>
        <v>107.26</v>
      </c>
      <c r="N374" s="2">
        <f t="shared" si="48"/>
        <v>104.91166666666668</v>
      </c>
      <c r="O374" s="2">
        <f t="shared" si="49"/>
        <v>110.265</v>
      </c>
      <c r="P374" s="2">
        <f t="shared" si="50"/>
        <v>88.013333333333321</v>
      </c>
      <c r="Q374" s="2">
        <f t="shared" si="51"/>
        <v>86.088333333333324</v>
      </c>
      <c r="R374" s="2">
        <f t="shared" si="52"/>
        <v>98.799166666666665</v>
      </c>
      <c r="S374" s="2">
        <f t="shared" si="53"/>
        <v>93.508333333333326</v>
      </c>
      <c r="T374" s="2">
        <f t="shared" si="54"/>
        <v>92.198333333333338</v>
      </c>
    </row>
    <row r="375" spans="1:20" hidden="1">
      <c r="A375" s="5">
        <v>34638</v>
      </c>
      <c r="B375">
        <v>101.35</v>
      </c>
      <c r="C375">
        <v>106.19</v>
      </c>
      <c r="D375">
        <v>104.53</v>
      </c>
      <c r="E375">
        <v>107.61</v>
      </c>
      <c r="F375">
        <v>88.51</v>
      </c>
      <c r="G375">
        <v>90.68</v>
      </c>
      <c r="H375">
        <v>97.72</v>
      </c>
      <c r="I375">
        <v>91.98</v>
      </c>
      <c r="J375">
        <v>92.44</v>
      </c>
      <c r="L375" s="2">
        <f t="shared" si="46"/>
        <v>103.3</v>
      </c>
      <c r="M375" s="2">
        <f t="shared" si="47"/>
        <v>107.94583333333334</v>
      </c>
      <c r="N375" s="2">
        <f t="shared" si="48"/>
        <v>105.07666666666665</v>
      </c>
      <c r="O375" s="2">
        <f t="shared" si="49"/>
        <v>110.49166666666667</v>
      </c>
      <c r="P375" s="2">
        <f t="shared" si="50"/>
        <v>88.101666666666674</v>
      </c>
      <c r="Q375" s="2">
        <f t="shared" si="51"/>
        <v>85.839166666666685</v>
      </c>
      <c r="R375" s="2">
        <f t="shared" si="52"/>
        <v>98.973333333333343</v>
      </c>
      <c r="S375" s="2">
        <f t="shared" si="53"/>
        <v>93.664999999999978</v>
      </c>
      <c r="T375" s="2">
        <f t="shared" si="54"/>
        <v>92.310833333333335</v>
      </c>
    </row>
    <row r="376" spans="1:20" hidden="1">
      <c r="A376" s="5">
        <v>34668</v>
      </c>
      <c r="B376">
        <v>101.1</v>
      </c>
      <c r="C376">
        <v>105.82</v>
      </c>
      <c r="D376">
        <v>103.97</v>
      </c>
      <c r="E376">
        <v>107.52</v>
      </c>
      <c r="F376">
        <v>88.01</v>
      </c>
      <c r="G376">
        <v>89.99</v>
      </c>
      <c r="H376">
        <v>97.14</v>
      </c>
      <c r="I376">
        <v>92.15</v>
      </c>
      <c r="J376">
        <v>92.25</v>
      </c>
      <c r="L376" s="2">
        <f t="shared" si="46"/>
        <v>103.51666666666665</v>
      </c>
      <c r="M376" s="2">
        <f t="shared" si="47"/>
        <v>108.29666666666668</v>
      </c>
      <c r="N376" s="2">
        <f t="shared" si="48"/>
        <v>105.21666666666665</v>
      </c>
      <c r="O376" s="2">
        <f t="shared" si="49"/>
        <v>110.82499999999999</v>
      </c>
      <c r="P376" s="2">
        <f t="shared" si="50"/>
        <v>88.11</v>
      </c>
      <c r="Q376" s="2">
        <f t="shared" si="51"/>
        <v>85.51</v>
      </c>
      <c r="R376" s="2">
        <f t="shared" si="52"/>
        <v>99.216666666666683</v>
      </c>
      <c r="S376" s="2">
        <f t="shared" si="53"/>
        <v>93.832499999999996</v>
      </c>
      <c r="T376" s="2">
        <f t="shared" si="54"/>
        <v>92.452500000000001</v>
      </c>
    </row>
    <row r="377" spans="1:20" hidden="1">
      <c r="A377" s="5">
        <v>34699</v>
      </c>
      <c r="B377">
        <v>100.98</v>
      </c>
      <c r="C377">
        <v>104.97</v>
      </c>
      <c r="D377">
        <v>103.45</v>
      </c>
      <c r="E377">
        <v>107.63</v>
      </c>
      <c r="F377">
        <v>87.82</v>
      </c>
      <c r="G377">
        <v>89.03</v>
      </c>
      <c r="H377">
        <v>96.62</v>
      </c>
      <c r="I377">
        <v>92.02</v>
      </c>
      <c r="J377">
        <v>91.72</v>
      </c>
      <c r="L377" s="2">
        <f t="shared" si="46"/>
        <v>103.72249999999998</v>
      </c>
      <c r="M377" s="2">
        <f t="shared" si="47"/>
        <v>108.68</v>
      </c>
      <c r="N377" s="2">
        <f t="shared" si="48"/>
        <v>105.50666666666666</v>
      </c>
      <c r="O377" s="2">
        <f t="shared" si="49"/>
        <v>111.13583333333332</v>
      </c>
      <c r="P377" s="2">
        <f t="shared" si="50"/>
        <v>88.148333333333326</v>
      </c>
      <c r="Q377" s="2">
        <f t="shared" si="51"/>
        <v>85.333333333333329</v>
      </c>
      <c r="R377" s="2">
        <f t="shared" si="52"/>
        <v>99.490833333333342</v>
      </c>
      <c r="S377" s="2">
        <f t="shared" si="53"/>
        <v>93.990833333333327</v>
      </c>
      <c r="T377" s="2">
        <f t="shared" si="54"/>
        <v>92.664166666666674</v>
      </c>
    </row>
    <row r="378" spans="1:20">
      <c r="A378" s="5">
        <v>34730</v>
      </c>
      <c r="B378">
        <v>102.08</v>
      </c>
      <c r="C378">
        <v>105.73</v>
      </c>
      <c r="D378">
        <v>104.13</v>
      </c>
      <c r="E378">
        <v>109.01</v>
      </c>
      <c r="F378">
        <v>88.13</v>
      </c>
      <c r="G378">
        <v>88.94</v>
      </c>
      <c r="H378">
        <v>97.36</v>
      </c>
      <c r="I378">
        <v>93.54</v>
      </c>
      <c r="J378">
        <v>90.75</v>
      </c>
      <c r="K378">
        <v>1995</v>
      </c>
      <c r="L378" s="2">
        <f t="shared" si="46"/>
        <v>103.88416666666667</v>
      </c>
      <c r="M378" s="2">
        <f t="shared" si="47"/>
        <v>109.02249999999999</v>
      </c>
      <c r="N378" s="2">
        <f t="shared" si="48"/>
        <v>105.77499999999999</v>
      </c>
      <c r="O378" s="2">
        <f t="shared" si="49"/>
        <v>111.39749999999999</v>
      </c>
      <c r="P378" s="2">
        <f t="shared" si="50"/>
        <v>88.196666666666673</v>
      </c>
      <c r="Q378" s="2">
        <f t="shared" si="51"/>
        <v>85.320833333333326</v>
      </c>
      <c r="R378" s="2">
        <f t="shared" si="52"/>
        <v>99.728333333333339</v>
      </c>
      <c r="S378" s="2">
        <f t="shared" si="53"/>
        <v>94.070000000000007</v>
      </c>
      <c r="T378" s="2">
        <f t="shared" si="54"/>
        <v>92.975000000000009</v>
      </c>
    </row>
    <row r="379" spans="1:20" hidden="1">
      <c r="A379" s="5">
        <v>34758</v>
      </c>
      <c r="B379">
        <v>102.72</v>
      </c>
      <c r="C379">
        <v>106.56</v>
      </c>
      <c r="D379">
        <v>104.32</v>
      </c>
      <c r="E379">
        <v>110.38</v>
      </c>
      <c r="F379">
        <v>87.81</v>
      </c>
      <c r="G379">
        <v>87.65</v>
      </c>
      <c r="H379">
        <v>98.33</v>
      </c>
      <c r="I379">
        <v>94.2</v>
      </c>
      <c r="J379">
        <v>91.25</v>
      </c>
      <c r="L379" s="2">
        <f t="shared" si="46"/>
        <v>103.94916666666667</v>
      </c>
      <c r="M379" s="2">
        <f t="shared" si="47"/>
        <v>109.17666666666663</v>
      </c>
      <c r="N379" s="2">
        <f t="shared" si="48"/>
        <v>105.98416666666668</v>
      </c>
      <c r="O379" s="2">
        <f t="shared" si="49"/>
        <v>111.49333333333335</v>
      </c>
      <c r="P379" s="2">
        <f t="shared" si="50"/>
        <v>88.25</v>
      </c>
      <c r="Q379" s="2">
        <f t="shared" si="51"/>
        <v>85.455833333333331</v>
      </c>
      <c r="R379" s="2">
        <f t="shared" si="52"/>
        <v>99.87</v>
      </c>
      <c r="S379" s="2">
        <f t="shared" si="53"/>
        <v>94.09666666666665</v>
      </c>
      <c r="T379" s="2">
        <f t="shared" si="54"/>
        <v>93.42</v>
      </c>
    </row>
    <row r="380" spans="1:20" hidden="1">
      <c r="A380" s="5">
        <v>34789</v>
      </c>
      <c r="B380">
        <v>105.08</v>
      </c>
      <c r="C380">
        <v>108.68</v>
      </c>
      <c r="D380">
        <v>105.85</v>
      </c>
      <c r="E380">
        <v>113.74</v>
      </c>
      <c r="F380">
        <v>87.18</v>
      </c>
      <c r="G380">
        <v>80.81</v>
      </c>
      <c r="H380">
        <v>101.25</v>
      </c>
      <c r="I380">
        <v>95.67</v>
      </c>
      <c r="J380">
        <v>89.72</v>
      </c>
      <c r="L380" s="2">
        <f t="shared" si="46"/>
        <v>103.94916666666667</v>
      </c>
      <c r="M380" s="2">
        <f t="shared" si="47"/>
        <v>109.06499999999998</v>
      </c>
      <c r="N380" s="2">
        <f t="shared" si="48"/>
        <v>106.12000000000002</v>
      </c>
      <c r="O380" s="2">
        <f t="shared" si="49"/>
        <v>111.48916666666668</v>
      </c>
      <c r="P380" s="2">
        <f t="shared" si="50"/>
        <v>88.311666666666667</v>
      </c>
      <c r="Q380" s="2">
        <f t="shared" si="51"/>
        <v>85.778333333333322</v>
      </c>
      <c r="R380" s="2">
        <f t="shared" si="52"/>
        <v>99.92583333333333</v>
      </c>
      <c r="S380" s="2">
        <f t="shared" si="53"/>
        <v>94.051666666666677</v>
      </c>
      <c r="T380" s="2">
        <f t="shared" si="54"/>
        <v>93.81</v>
      </c>
    </row>
    <row r="381" spans="1:20" hidden="1">
      <c r="A381" s="5">
        <v>34819</v>
      </c>
      <c r="B381">
        <v>105.06</v>
      </c>
      <c r="C381">
        <v>109.06</v>
      </c>
      <c r="D381">
        <v>106.77</v>
      </c>
      <c r="E381">
        <v>113.42</v>
      </c>
      <c r="F381">
        <v>87.49</v>
      </c>
      <c r="G381">
        <v>78.150000000000006</v>
      </c>
      <c r="H381">
        <v>101.27</v>
      </c>
      <c r="I381">
        <v>95.27</v>
      </c>
      <c r="J381">
        <v>91.39</v>
      </c>
      <c r="L381" s="2">
        <f t="shared" si="46"/>
        <v>103.72333333333336</v>
      </c>
      <c r="M381" s="2">
        <f t="shared" si="47"/>
        <v>108.675</v>
      </c>
      <c r="N381" s="2">
        <f t="shared" si="48"/>
        <v>106.16000000000001</v>
      </c>
      <c r="O381" s="2">
        <f t="shared" si="49"/>
        <v>111.12083333333332</v>
      </c>
      <c r="P381" s="2">
        <f t="shared" si="50"/>
        <v>88.393333333333331</v>
      </c>
      <c r="Q381" s="2">
        <f t="shared" si="51"/>
        <v>86.74666666666667</v>
      </c>
      <c r="R381" s="2">
        <f t="shared" si="52"/>
        <v>99.759166666666658</v>
      </c>
      <c r="S381" s="2">
        <f t="shared" si="53"/>
        <v>93.891666666666666</v>
      </c>
      <c r="T381" s="2">
        <f t="shared" si="54"/>
        <v>94.290833333333339</v>
      </c>
    </row>
    <row r="382" spans="1:20" hidden="1">
      <c r="A382" s="5">
        <v>34850</v>
      </c>
      <c r="B382">
        <v>104.04</v>
      </c>
      <c r="C382">
        <v>108.89</v>
      </c>
      <c r="D382">
        <v>104.39</v>
      </c>
      <c r="E382">
        <v>111.94</v>
      </c>
      <c r="F382">
        <v>87.9</v>
      </c>
      <c r="G382">
        <v>82.53</v>
      </c>
      <c r="H382">
        <v>100.03</v>
      </c>
      <c r="I382">
        <v>94.13</v>
      </c>
      <c r="J382">
        <v>92.93</v>
      </c>
      <c r="L382" s="2">
        <f t="shared" si="46"/>
        <v>103.42833333333333</v>
      </c>
      <c r="M382" s="2">
        <f t="shared" si="47"/>
        <v>108.07166666666666</v>
      </c>
      <c r="N382" s="2">
        <f t="shared" si="48"/>
        <v>106.1075</v>
      </c>
      <c r="O382" s="2">
        <f t="shared" si="49"/>
        <v>110.65333333333332</v>
      </c>
      <c r="P382" s="2">
        <f t="shared" si="50"/>
        <v>88.461666666666659</v>
      </c>
      <c r="Q382" s="2">
        <f t="shared" si="51"/>
        <v>88.02166666666669</v>
      </c>
      <c r="R382" s="2">
        <f t="shared" si="52"/>
        <v>99.525833333333324</v>
      </c>
      <c r="S382" s="2">
        <f t="shared" si="53"/>
        <v>93.805833333333325</v>
      </c>
      <c r="T382" s="2">
        <f t="shared" si="54"/>
        <v>94.660000000000011</v>
      </c>
    </row>
    <row r="383" spans="1:20" hidden="1">
      <c r="A383" s="5">
        <v>34880</v>
      </c>
      <c r="B383">
        <v>104.28</v>
      </c>
      <c r="C383">
        <v>108.88</v>
      </c>
      <c r="D383">
        <v>105.18</v>
      </c>
      <c r="E383">
        <v>111.71</v>
      </c>
      <c r="F383">
        <v>88.19</v>
      </c>
      <c r="G383">
        <v>83.07</v>
      </c>
      <c r="H383">
        <v>99.75</v>
      </c>
      <c r="I383">
        <v>93.51</v>
      </c>
      <c r="J383">
        <v>93.52</v>
      </c>
      <c r="L383" s="2">
        <f t="shared" si="46"/>
        <v>103.16083333333331</v>
      </c>
      <c r="M383" s="2">
        <f t="shared" si="47"/>
        <v>107.515</v>
      </c>
      <c r="N383" s="2">
        <f t="shared" si="48"/>
        <v>106.2</v>
      </c>
      <c r="O383" s="2">
        <f t="shared" si="49"/>
        <v>110.21583333333332</v>
      </c>
      <c r="P383" s="2">
        <f t="shared" si="50"/>
        <v>88.528333333333322</v>
      </c>
      <c r="Q383" s="2">
        <f t="shared" si="51"/>
        <v>89.08</v>
      </c>
      <c r="R383" s="2">
        <f t="shared" si="52"/>
        <v>99.288333333333341</v>
      </c>
      <c r="S383" s="2">
        <f t="shared" si="53"/>
        <v>93.765833333333333</v>
      </c>
      <c r="T383" s="2">
        <f t="shared" si="54"/>
        <v>94.841666666666654</v>
      </c>
    </row>
    <row r="384" spans="1:20" hidden="1">
      <c r="A384" s="5">
        <v>34911</v>
      </c>
      <c r="B384">
        <v>105.09</v>
      </c>
      <c r="C384">
        <v>109.49</v>
      </c>
      <c r="D384">
        <v>106.11</v>
      </c>
      <c r="E384">
        <v>112.35</v>
      </c>
      <c r="F384">
        <v>88.76</v>
      </c>
      <c r="G384">
        <v>84.32</v>
      </c>
      <c r="H384">
        <v>99.97</v>
      </c>
      <c r="I384">
        <v>93.73</v>
      </c>
      <c r="J384">
        <v>94.26</v>
      </c>
      <c r="L384" s="2">
        <f t="shared" si="46"/>
        <v>102.90249999999999</v>
      </c>
      <c r="M384" s="2">
        <f t="shared" si="47"/>
        <v>107.08083333333336</v>
      </c>
      <c r="N384" s="2">
        <f t="shared" si="48"/>
        <v>106.20916666666666</v>
      </c>
      <c r="O384" s="2">
        <f t="shared" si="49"/>
        <v>109.82249999999999</v>
      </c>
      <c r="P384" s="2">
        <f t="shared" si="50"/>
        <v>88.644999999999982</v>
      </c>
      <c r="Q384" s="2">
        <f t="shared" si="51"/>
        <v>90.173333333333346</v>
      </c>
      <c r="R384" s="2">
        <f t="shared" si="52"/>
        <v>99.029166666666683</v>
      </c>
      <c r="S384" s="2">
        <f t="shared" si="53"/>
        <v>93.775833333333324</v>
      </c>
      <c r="T384" s="2">
        <f t="shared" si="54"/>
        <v>94.882499999999993</v>
      </c>
    </row>
    <row r="385" spans="1:20" hidden="1">
      <c r="A385" s="5">
        <v>34942</v>
      </c>
      <c r="B385">
        <v>104.47</v>
      </c>
      <c r="C385">
        <v>110.91</v>
      </c>
      <c r="D385">
        <v>106.18</v>
      </c>
      <c r="E385">
        <v>110.45</v>
      </c>
      <c r="F385">
        <v>88.76</v>
      </c>
      <c r="G385">
        <v>87.18</v>
      </c>
      <c r="H385">
        <v>98.84</v>
      </c>
      <c r="I385">
        <v>94.17</v>
      </c>
      <c r="J385">
        <v>93.98</v>
      </c>
      <c r="L385" s="2">
        <f t="shared" si="46"/>
        <v>102.60416666666667</v>
      </c>
      <c r="M385" s="2">
        <f t="shared" si="47"/>
        <v>106.65750000000003</v>
      </c>
      <c r="N385" s="2">
        <f t="shared" si="48"/>
        <v>106.17750000000001</v>
      </c>
      <c r="O385" s="2">
        <f t="shared" si="49"/>
        <v>109.44499999999999</v>
      </c>
      <c r="P385" s="2">
        <f t="shared" si="50"/>
        <v>88.770833333333329</v>
      </c>
      <c r="Q385" s="2">
        <f t="shared" si="51"/>
        <v>91.152500000000018</v>
      </c>
      <c r="R385" s="2">
        <f t="shared" si="52"/>
        <v>98.808333333333337</v>
      </c>
      <c r="S385" s="2">
        <f t="shared" si="53"/>
        <v>93.817499999999995</v>
      </c>
      <c r="T385" s="2">
        <f t="shared" si="54"/>
        <v>94.897500000000022</v>
      </c>
    </row>
    <row r="386" spans="1:20" hidden="1">
      <c r="A386" s="5">
        <v>34972</v>
      </c>
      <c r="B386">
        <v>103.35</v>
      </c>
      <c r="C386">
        <v>110.17</v>
      </c>
      <c r="D386">
        <v>106.04</v>
      </c>
      <c r="E386">
        <v>110.14</v>
      </c>
      <c r="F386">
        <v>88.66</v>
      </c>
      <c r="G386">
        <v>87.72</v>
      </c>
      <c r="H386">
        <v>99.4</v>
      </c>
      <c r="I386">
        <v>93.61</v>
      </c>
      <c r="J386">
        <v>93.52</v>
      </c>
      <c r="L386" s="2">
        <f t="shared" si="46"/>
        <v>102.38249999999999</v>
      </c>
      <c r="M386" s="2">
        <f t="shared" si="47"/>
        <v>106.25000000000001</v>
      </c>
      <c r="N386" s="2">
        <f t="shared" si="48"/>
        <v>106.08166666666666</v>
      </c>
      <c r="O386" s="2">
        <f t="shared" si="49"/>
        <v>109.27166666666665</v>
      </c>
      <c r="P386" s="2">
        <f t="shared" si="50"/>
        <v>88.886666666666656</v>
      </c>
      <c r="Q386" s="2">
        <f t="shared" si="51"/>
        <v>91.87166666666667</v>
      </c>
      <c r="R386" s="2">
        <f t="shared" si="52"/>
        <v>98.705833333333331</v>
      </c>
      <c r="S386" s="2">
        <f t="shared" si="53"/>
        <v>93.899999999999991</v>
      </c>
      <c r="T386" s="2">
        <f t="shared" si="54"/>
        <v>94.964999999999989</v>
      </c>
    </row>
    <row r="387" spans="1:20" hidden="1">
      <c r="A387" s="5">
        <v>35003</v>
      </c>
      <c r="B387">
        <v>103.95</v>
      </c>
      <c r="C387">
        <v>110.4</v>
      </c>
      <c r="D387">
        <v>106.21</v>
      </c>
      <c r="E387">
        <v>111.61</v>
      </c>
      <c r="F387">
        <v>88.61</v>
      </c>
      <c r="G387">
        <v>86.73</v>
      </c>
      <c r="H387">
        <v>100.64</v>
      </c>
      <c r="I387">
        <v>93.99</v>
      </c>
      <c r="J387">
        <v>94.14</v>
      </c>
      <c r="L387" s="2">
        <f t="shared" si="46"/>
        <v>102.20166666666667</v>
      </c>
      <c r="M387" s="2">
        <f t="shared" si="47"/>
        <v>105.8625</v>
      </c>
      <c r="N387" s="2">
        <f t="shared" si="48"/>
        <v>105.96583333333332</v>
      </c>
      <c r="O387" s="2">
        <f t="shared" si="49"/>
        <v>109.02916666666665</v>
      </c>
      <c r="P387" s="2">
        <f t="shared" si="50"/>
        <v>89.039166666666674</v>
      </c>
      <c r="Q387" s="2">
        <f t="shared" si="51"/>
        <v>92.595833333333346</v>
      </c>
      <c r="R387" s="2">
        <f t="shared" si="52"/>
        <v>98.567499999999995</v>
      </c>
      <c r="S387" s="2">
        <f t="shared" si="53"/>
        <v>94.00333333333333</v>
      </c>
      <c r="T387" s="2">
        <f t="shared" si="54"/>
        <v>95.067499999999995</v>
      </c>
    </row>
    <row r="388" spans="1:20" hidden="1">
      <c r="A388" s="5">
        <v>35033</v>
      </c>
      <c r="B388">
        <v>103.57</v>
      </c>
      <c r="C388">
        <v>110.42</v>
      </c>
      <c r="D388">
        <v>107.45</v>
      </c>
      <c r="E388">
        <v>111.25</v>
      </c>
      <c r="F388">
        <v>88.47</v>
      </c>
      <c r="G388">
        <v>87.87</v>
      </c>
      <c r="H388">
        <v>100.43</v>
      </c>
      <c r="I388">
        <v>94.05</v>
      </c>
      <c r="J388">
        <v>94.79</v>
      </c>
      <c r="L388" s="2">
        <f t="shared" si="46"/>
        <v>101.9525</v>
      </c>
      <c r="M388" s="2">
        <f t="shared" si="47"/>
        <v>105.44166666666665</v>
      </c>
      <c r="N388" s="2">
        <f t="shared" si="48"/>
        <v>105.84000000000002</v>
      </c>
      <c r="O388" s="2">
        <f t="shared" si="49"/>
        <v>108.57499999999999</v>
      </c>
      <c r="P388" s="2">
        <f t="shared" si="50"/>
        <v>89.21583333333335</v>
      </c>
      <c r="Q388" s="2">
        <f t="shared" si="51"/>
        <v>93.44083333333333</v>
      </c>
      <c r="R388" s="2">
        <f t="shared" si="52"/>
        <v>98.25833333333334</v>
      </c>
      <c r="S388" s="2">
        <f t="shared" si="53"/>
        <v>94.089166666666657</v>
      </c>
      <c r="T388" s="2">
        <f t="shared" si="54"/>
        <v>95.06750000000001</v>
      </c>
    </row>
    <row r="389" spans="1:20" hidden="1">
      <c r="A389" s="5">
        <v>35064</v>
      </c>
      <c r="B389">
        <v>102.92</v>
      </c>
      <c r="C389">
        <v>109.08</v>
      </c>
      <c r="D389">
        <v>106.67</v>
      </c>
      <c r="E389">
        <v>110.77</v>
      </c>
      <c r="F389">
        <v>88.4</v>
      </c>
      <c r="G389">
        <v>88.88</v>
      </c>
      <c r="H389">
        <v>99.47</v>
      </c>
      <c r="I389">
        <v>92.97</v>
      </c>
      <c r="J389">
        <v>95.45</v>
      </c>
      <c r="L389" s="2">
        <f t="shared" si="46"/>
        <v>101.75416666666668</v>
      </c>
      <c r="M389" s="2">
        <f t="shared" si="47"/>
        <v>104.93833333333332</v>
      </c>
      <c r="N389" s="2">
        <f t="shared" si="48"/>
        <v>105.59750000000001</v>
      </c>
      <c r="O389" s="2">
        <f t="shared" si="49"/>
        <v>108.14499999999998</v>
      </c>
      <c r="P389" s="2">
        <f t="shared" si="50"/>
        <v>89.551666666666662</v>
      </c>
      <c r="Q389" s="2">
        <f t="shared" si="51"/>
        <v>94.196666666666658</v>
      </c>
      <c r="R389" s="2">
        <f t="shared" si="52"/>
        <v>97.94916666666667</v>
      </c>
      <c r="S389" s="2">
        <f t="shared" si="53"/>
        <v>94.178333333333327</v>
      </c>
      <c r="T389" s="2">
        <f t="shared" si="54"/>
        <v>95.004166666666663</v>
      </c>
    </row>
    <row r="390" spans="1:20">
      <c r="A390" s="5">
        <v>35095</v>
      </c>
      <c r="B390">
        <v>102.86</v>
      </c>
      <c r="C390">
        <v>107.58</v>
      </c>
      <c r="D390">
        <v>106.64</v>
      </c>
      <c r="E390">
        <v>110.16</v>
      </c>
      <c r="F390">
        <v>88.77</v>
      </c>
      <c r="G390">
        <v>90.56</v>
      </c>
      <c r="H390">
        <v>99.06</v>
      </c>
      <c r="I390">
        <v>93.86</v>
      </c>
      <c r="J390">
        <v>96.09</v>
      </c>
      <c r="K390">
        <v>1996</v>
      </c>
      <c r="L390" s="2">
        <f t="shared" si="46"/>
        <v>101.56416666666668</v>
      </c>
      <c r="M390" s="2">
        <f t="shared" si="47"/>
        <v>104.53499999999998</v>
      </c>
      <c r="N390" s="2">
        <f t="shared" si="48"/>
        <v>105.35749999999997</v>
      </c>
      <c r="O390" s="2">
        <f t="shared" si="49"/>
        <v>107.68499999999999</v>
      </c>
      <c r="P390" s="2">
        <f t="shared" si="50"/>
        <v>89.941666666666663</v>
      </c>
      <c r="Q390" s="2">
        <f t="shared" si="51"/>
        <v>94.93416666666667</v>
      </c>
      <c r="R390" s="2">
        <f t="shared" si="52"/>
        <v>97.618333333333339</v>
      </c>
      <c r="S390" s="2">
        <f t="shared" si="53"/>
        <v>94.310833333333335</v>
      </c>
      <c r="T390" s="2">
        <f t="shared" si="54"/>
        <v>94.829166666666666</v>
      </c>
    </row>
    <row r="391" spans="1:20" hidden="1">
      <c r="A391" s="5">
        <v>35124</v>
      </c>
      <c r="B391">
        <v>102.72</v>
      </c>
      <c r="C391">
        <v>105.22</v>
      </c>
      <c r="D391">
        <v>105.95</v>
      </c>
      <c r="E391">
        <v>110.33</v>
      </c>
      <c r="F391">
        <v>88.55</v>
      </c>
      <c r="G391">
        <v>91.52</v>
      </c>
      <c r="H391">
        <v>99</v>
      </c>
      <c r="I391">
        <v>93.66</v>
      </c>
      <c r="J391">
        <v>95.93</v>
      </c>
      <c r="L391" s="2">
        <f t="shared" ref="L391:L454" si="55">AVERAGE(B391:B402)</f>
        <v>101.28750000000002</v>
      </c>
      <c r="M391" s="2">
        <f t="shared" si="47"/>
        <v>104.18499999999999</v>
      </c>
      <c r="N391" s="2">
        <f t="shared" si="48"/>
        <v>105.03500000000001</v>
      </c>
      <c r="O391" s="2">
        <f t="shared" si="49"/>
        <v>107.24083333333333</v>
      </c>
      <c r="P391" s="2">
        <f t="shared" si="50"/>
        <v>90.276666666666657</v>
      </c>
      <c r="Q391" s="2">
        <f t="shared" si="51"/>
        <v>95.52833333333335</v>
      </c>
      <c r="R391" s="2">
        <f t="shared" si="52"/>
        <v>97.218333333333348</v>
      </c>
      <c r="S391" s="2">
        <f t="shared" si="53"/>
        <v>94.429999999999993</v>
      </c>
      <c r="T391" s="2">
        <f t="shared" si="54"/>
        <v>94.559166666666655</v>
      </c>
    </row>
    <row r="392" spans="1:20" hidden="1">
      <c r="A392" s="5">
        <v>35155</v>
      </c>
      <c r="B392">
        <v>102.37</v>
      </c>
      <c r="C392">
        <v>104</v>
      </c>
      <c r="D392">
        <v>106.33</v>
      </c>
      <c r="E392">
        <v>109.32</v>
      </c>
      <c r="F392">
        <v>88.16</v>
      </c>
      <c r="G392">
        <v>92.43</v>
      </c>
      <c r="H392">
        <v>99.25</v>
      </c>
      <c r="I392">
        <v>93.75</v>
      </c>
      <c r="J392">
        <v>95.49</v>
      </c>
      <c r="L392" s="2">
        <f t="shared" si="55"/>
        <v>101.00000000000001</v>
      </c>
      <c r="M392" s="2">
        <f t="shared" si="47"/>
        <v>103.96166666666666</v>
      </c>
      <c r="N392" s="2">
        <f t="shared" si="48"/>
        <v>104.71083333333333</v>
      </c>
      <c r="O392" s="2">
        <f t="shared" si="49"/>
        <v>106.71333333333332</v>
      </c>
      <c r="P392" s="2">
        <f t="shared" si="50"/>
        <v>90.653333333333322</v>
      </c>
      <c r="Q392" s="2">
        <f t="shared" si="51"/>
        <v>95.878333333333345</v>
      </c>
      <c r="R392" s="2">
        <f t="shared" si="52"/>
        <v>96.75333333333333</v>
      </c>
      <c r="S392" s="2">
        <f t="shared" si="53"/>
        <v>94.478333333333339</v>
      </c>
      <c r="T392" s="2">
        <f t="shared" si="54"/>
        <v>94.178333333333327</v>
      </c>
    </row>
    <row r="393" spans="1:20" hidden="1">
      <c r="A393" s="5">
        <v>35185</v>
      </c>
      <c r="B393">
        <v>101.52</v>
      </c>
      <c r="C393">
        <v>101.82</v>
      </c>
      <c r="D393">
        <v>106.14</v>
      </c>
      <c r="E393">
        <v>107.81</v>
      </c>
      <c r="F393">
        <v>88.31</v>
      </c>
      <c r="G393">
        <v>93.45</v>
      </c>
      <c r="H393">
        <v>98.47</v>
      </c>
      <c r="I393">
        <v>94.24</v>
      </c>
      <c r="J393">
        <v>95.82</v>
      </c>
      <c r="L393" s="2">
        <f t="shared" si="55"/>
        <v>100.74083333333334</v>
      </c>
      <c r="M393" s="2">
        <f t="shared" si="47"/>
        <v>103.82249999999999</v>
      </c>
      <c r="N393" s="2">
        <f t="shared" si="48"/>
        <v>104.35583333333334</v>
      </c>
      <c r="O393" s="2">
        <f t="shared" si="49"/>
        <v>106.245</v>
      </c>
      <c r="P393" s="2">
        <f t="shared" si="50"/>
        <v>91.025833333333324</v>
      </c>
      <c r="Q393" s="2">
        <f t="shared" si="51"/>
        <v>96.065000000000012</v>
      </c>
      <c r="R393" s="2">
        <f t="shared" si="52"/>
        <v>96.300000000000011</v>
      </c>
      <c r="S393" s="2">
        <f t="shared" si="53"/>
        <v>94.521666666666661</v>
      </c>
      <c r="T393" s="2">
        <f t="shared" si="54"/>
        <v>93.815833333333345</v>
      </c>
    </row>
    <row r="394" spans="1:20" hidden="1">
      <c r="A394" s="5">
        <v>35216</v>
      </c>
      <c r="B394">
        <v>100.83</v>
      </c>
      <c r="C394">
        <v>102.21</v>
      </c>
      <c r="D394">
        <v>105.5</v>
      </c>
      <c r="E394">
        <v>106.69</v>
      </c>
      <c r="F394">
        <v>88.7</v>
      </c>
      <c r="G394">
        <v>95.23</v>
      </c>
      <c r="H394">
        <v>97.18</v>
      </c>
      <c r="I394">
        <v>93.65</v>
      </c>
      <c r="J394">
        <v>95.11</v>
      </c>
      <c r="L394" s="2">
        <f t="shared" si="55"/>
        <v>100.52333333333335</v>
      </c>
      <c r="M394" s="2">
        <f t="shared" si="47"/>
        <v>103.81416666666667</v>
      </c>
      <c r="N394" s="2">
        <f t="shared" si="48"/>
        <v>103.97749999999998</v>
      </c>
      <c r="O394" s="2">
        <f t="shared" si="49"/>
        <v>105.82333333333334</v>
      </c>
      <c r="P394" s="2">
        <f t="shared" si="50"/>
        <v>91.320000000000007</v>
      </c>
      <c r="Q394" s="2">
        <f t="shared" si="51"/>
        <v>96.206666666666692</v>
      </c>
      <c r="R394" s="2">
        <f t="shared" si="52"/>
        <v>95.877500000000012</v>
      </c>
      <c r="S394" s="2">
        <f t="shared" si="53"/>
        <v>94.517499999999998</v>
      </c>
      <c r="T394" s="2">
        <f t="shared" si="54"/>
        <v>93.424999999999997</v>
      </c>
    </row>
    <row r="395" spans="1:20" hidden="1">
      <c r="A395" s="5">
        <v>35246</v>
      </c>
      <c r="B395">
        <v>101.18</v>
      </c>
      <c r="C395">
        <v>103.67</v>
      </c>
      <c r="D395">
        <v>105.29</v>
      </c>
      <c r="E395">
        <v>106.99</v>
      </c>
      <c r="F395">
        <v>89.59</v>
      </c>
      <c r="G395">
        <v>96.19</v>
      </c>
      <c r="H395">
        <v>96.64</v>
      </c>
      <c r="I395">
        <v>93.63</v>
      </c>
      <c r="J395">
        <v>94.01</v>
      </c>
      <c r="L395" s="2">
        <f t="shared" si="55"/>
        <v>100.33999999999999</v>
      </c>
      <c r="M395" s="2">
        <f t="shared" si="47"/>
        <v>103.71249999999999</v>
      </c>
      <c r="N395" s="2">
        <f t="shared" si="48"/>
        <v>103.62083333333332</v>
      </c>
      <c r="O395" s="2">
        <f t="shared" si="49"/>
        <v>105.48750000000001</v>
      </c>
      <c r="P395" s="2">
        <f t="shared" si="50"/>
        <v>91.342500000000015</v>
      </c>
      <c r="Q395" s="2">
        <f t="shared" si="51"/>
        <v>96.213333333333324</v>
      </c>
      <c r="R395" s="2">
        <f t="shared" si="52"/>
        <v>95.557500000000005</v>
      </c>
      <c r="S395" s="2">
        <f t="shared" si="53"/>
        <v>94.55916666666667</v>
      </c>
      <c r="T395" s="2">
        <f t="shared" si="54"/>
        <v>93.080833333333331</v>
      </c>
    </row>
    <row r="396" spans="1:20" hidden="1">
      <c r="A396" s="5">
        <v>35277</v>
      </c>
      <c r="B396">
        <v>101.51</v>
      </c>
      <c r="C396">
        <v>104.41</v>
      </c>
      <c r="D396">
        <v>105.73</v>
      </c>
      <c r="E396">
        <v>107.82</v>
      </c>
      <c r="F396">
        <v>90.27</v>
      </c>
      <c r="G396">
        <v>96.07</v>
      </c>
      <c r="H396">
        <v>97.32</v>
      </c>
      <c r="I396">
        <v>94.23</v>
      </c>
      <c r="J396">
        <v>94.44</v>
      </c>
      <c r="L396" s="2">
        <f t="shared" si="55"/>
        <v>100.07916666666665</v>
      </c>
      <c r="M396" s="2">
        <f t="shared" si="47"/>
        <v>103.46416666666666</v>
      </c>
      <c r="N396" s="2">
        <f t="shared" si="48"/>
        <v>103.19999999999999</v>
      </c>
      <c r="O396" s="2">
        <f t="shared" si="49"/>
        <v>105.05166666666669</v>
      </c>
      <c r="P396" s="2">
        <f t="shared" si="50"/>
        <v>91.283333333333346</v>
      </c>
      <c r="Q396" s="2">
        <f t="shared" si="51"/>
        <v>96.131666666666661</v>
      </c>
      <c r="R396" s="2">
        <f t="shared" si="52"/>
        <v>95.156666666666652</v>
      </c>
      <c r="S396" s="2">
        <f t="shared" si="53"/>
        <v>94.529166666666683</v>
      </c>
      <c r="T396" s="2">
        <f t="shared" si="54"/>
        <v>92.770833333333329</v>
      </c>
    </row>
    <row r="397" spans="1:20" hidden="1">
      <c r="A397" s="5">
        <v>35308</v>
      </c>
      <c r="B397">
        <v>101.81</v>
      </c>
      <c r="C397">
        <v>106.02</v>
      </c>
      <c r="D397">
        <v>105.03</v>
      </c>
      <c r="E397">
        <v>108.37</v>
      </c>
      <c r="F397">
        <v>90.15</v>
      </c>
      <c r="G397">
        <v>95.81</v>
      </c>
      <c r="H397">
        <v>97.61</v>
      </c>
      <c r="I397">
        <v>95.16</v>
      </c>
      <c r="J397">
        <v>94.79</v>
      </c>
      <c r="L397" s="2">
        <f t="shared" si="55"/>
        <v>99.687499999999986</v>
      </c>
      <c r="M397" s="2">
        <f t="shared" si="47"/>
        <v>103.08083333333333</v>
      </c>
      <c r="N397" s="2">
        <f t="shared" si="48"/>
        <v>102.59499999999998</v>
      </c>
      <c r="O397" s="2">
        <f t="shared" si="49"/>
        <v>104.46916666666668</v>
      </c>
      <c r="P397" s="2">
        <f t="shared" si="50"/>
        <v>91.185000000000002</v>
      </c>
      <c r="Q397" s="2">
        <f t="shared" si="51"/>
        <v>96.001666666666665</v>
      </c>
      <c r="R397" s="2">
        <f t="shared" si="52"/>
        <v>94.584999999999994</v>
      </c>
      <c r="S397" s="2">
        <f t="shared" si="53"/>
        <v>94.357500000000016</v>
      </c>
      <c r="T397" s="2">
        <f t="shared" si="54"/>
        <v>92.350000000000009</v>
      </c>
    </row>
    <row r="398" spans="1:20" hidden="1">
      <c r="A398" s="5">
        <v>35338</v>
      </c>
      <c r="B398">
        <v>101.18</v>
      </c>
      <c r="C398">
        <v>105.52</v>
      </c>
      <c r="D398">
        <v>104.65</v>
      </c>
      <c r="E398">
        <v>107.23</v>
      </c>
      <c r="F398">
        <v>90.49</v>
      </c>
      <c r="G398">
        <v>96.41</v>
      </c>
      <c r="H398">
        <v>97.74</v>
      </c>
      <c r="I398">
        <v>94.85</v>
      </c>
      <c r="J398">
        <v>94.75</v>
      </c>
      <c r="L398" s="2">
        <f t="shared" si="55"/>
        <v>99.243333333333325</v>
      </c>
      <c r="M398" s="2">
        <f t="shared" si="47"/>
        <v>102.47583333333334</v>
      </c>
      <c r="N398" s="2">
        <f t="shared" si="48"/>
        <v>102.04</v>
      </c>
      <c r="O398" s="2">
        <f t="shared" si="49"/>
        <v>103.80583333333334</v>
      </c>
      <c r="P398" s="2">
        <f t="shared" si="50"/>
        <v>91.022500000000022</v>
      </c>
      <c r="Q398" s="2">
        <f t="shared" si="51"/>
        <v>95.835833333333326</v>
      </c>
      <c r="R398" s="2">
        <f t="shared" si="52"/>
        <v>93.97833333333331</v>
      </c>
      <c r="S398" s="2">
        <f t="shared" si="53"/>
        <v>94.059999999999988</v>
      </c>
      <c r="T398" s="2">
        <f t="shared" si="54"/>
        <v>91.898333333333326</v>
      </c>
    </row>
    <row r="399" spans="1:20" hidden="1">
      <c r="A399" s="5">
        <v>35369</v>
      </c>
      <c r="B399">
        <v>100.96</v>
      </c>
      <c r="C399">
        <v>105.35</v>
      </c>
      <c r="D399">
        <v>104.7</v>
      </c>
      <c r="E399">
        <v>106.16</v>
      </c>
      <c r="F399">
        <v>90.73</v>
      </c>
      <c r="G399">
        <v>96.87</v>
      </c>
      <c r="H399">
        <v>96.93</v>
      </c>
      <c r="I399">
        <v>95.02</v>
      </c>
      <c r="J399">
        <v>94.14</v>
      </c>
      <c r="L399" s="2">
        <f t="shared" si="55"/>
        <v>98.894999999999996</v>
      </c>
      <c r="M399" s="2">
        <f t="shared" si="47"/>
        <v>102.005</v>
      </c>
      <c r="N399" s="2">
        <f t="shared" si="48"/>
        <v>101.62583333333335</v>
      </c>
      <c r="O399" s="2">
        <f t="shared" si="49"/>
        <v>103.295</v>
      </c>
      <c r="P399" s="2">
        <f t="shared" si="50"/>
        <v>90.925000000000011</v>
      </c>
      <c r="Q399" s="2">
        <f t="shared" si="51"/>
        <v>95.696666666666658</v>
      </c>
      <c r="R399" s="2">
        <f t="shared" si="52"/>
        <v>93.50333333333333</v>
      </c>
      <c r="S399" s="2">
        <f t="shared" si="53"/>
        <v>93.797499999999999</v>
      </c>
      <c r="T399" s="2">
        <f t="shared" si="54"/>
        <v>91.541666666666671</v>
      </c>
    </row>
    <row r="400" spans="1:20" hidden="1">
      <c r="A400" s="5">
        <v>35399</v>
      </c>
      <c r="B400">
        <v>101.19</v>
      </c>
      <c r="C400">
        <v>104.38</v>
      </c>
      <c r="D400">
        <v>104.54</v>
      </c>
      <c r="E400">
        <v>106.09</v>
      </c>
      <c r="F400">
        <v>92.5</v>
      </c>
      <c r="G400">
        <v>96.94</v>
      </c>
      <c r="H400">
        <v>96.72</v>
      </c>
      <c r="I400">
        <v>95.12</v>
      </c>
      <c r="J400">
        <v>94.03</v>
      </c>
      <c r="L400" s="2">
        <f t="shared" si="55"/>
        <v>98.62166666666667</v>
      </c>
      <c r="M400" s="2">
        <f t="shared" si="47"/>
        <v>101.58999999999999</v>
      </c>
      <c r="N400" s="2">
        <f t="shared" si="48"/>
        <v>101.26916666666669</v>
      </c>
      <c r="O400" s="2">
        <f t="shared" si="49"/>
        <v>102.91249999999998</v>
      </c>
      <c r="P400" s="2">
        <f t="shared" si="50"/>
        <v>90.679166666666674</v>
      </c>
      <c r="Q400" s="2">
        <f t="shared" si="51"/>
        <v>95.547499999999999</v>
      </c>
      <c r="R400" s="2">
        <f t="shared" si="52"/>
        <v>93.145833333333357</v>
      </c>
      <c r="S400" s="2">
        <f t="shared" si="53"/>
        <v>93.529999999999987</v>
      </c>
      <c r="T400" s="2">
        <f t="shared" si="54"/>
        <v>91.255833333333328</v>
      </c>
    </row>
    <row r="401" spans="1:20" hidden="1">
      <c r="A401" s="5">
        <v>35430</v>
      </c>
      <c r="B401">
        <v>100.64</v>
      </c>
      <c r="C401">
        <v>104.24</v>
      </c>
      <c r="D401">
        <v>103.79</v>
      </c>
      <c r="E401">
        <v>105.25</v>
      </c>
      <c r="F401">
        <v>93.08</v>
      </c>
      <c r="G401">
        <v>97.73</v>
      </c>
      <c r="H401">
        <v>95.5</v>
      </c>
      <c r="I401">
        <v>94.56</v>
      </c>
      <c r="J401">
        <v>93.35</v>
      </c>
      <c r="L401" s="2">
        <f t="shared" si="55"/>
        <v>98.352500000000006</v>
      </c>
      <c r="M401" s="2">
        <f t="shared" si="47"/>
        <v>101.25666666666666</v>
      </c>
      <c r="N401" s="2">
        <f t="shared" si="48"/>
        <v>100.98583333333335</v>
      </c>
      <c r="O401" s="2">
        <f t="shared" si="49"/>
        <v>102.59166666666665</v>
      </c>
      <c r="P401" s="2">
        <f t="shared" si="50"/>
        <v>90.424166666666679</v>
      </c>
      <c r="Q401" s="2">
        <f t="shared" si="51"/>
        <v>95.461666666666659</v>
      </c>
      <c r="R401" s="2">
        <f t="shared" si="52"/>
        <v>92.853333333333339</v>
      </c>
      <c r="S401" s="2">
        <f t="shared" si="53"/>
        <v>93.301666666666662</v>
      </c>
      <c r="T401" s="2">
        <f t="shared" si="54"/>
        <v>91.007499999999993</v>
      </c>
    </row>
    <row r="402" spans="1:20">
      <c r="A402" s="5">
        <v>35461</v>
      </c>
      <c r="B402">
        <v>99.54</v>
      </c>
      <c r="C402">
        <v>103.38</v>
      </c>
      <c r="D402">
        <v>102.77</v>
      </c>
      <c r="E402">
        <v>104.83</v>
      </c>
      <c r="F402">
        <v>92.79</v>
      </c>
      <c r="G402">
        <v>97.69</v>
      </c>
      <c r="H402">
        <v>94.26</v>
      </c>
      <c r="I402">
        <v>95.29</v>
      </c>
      <c r="J402">
        <v>92.85</v>
      </c>
      <c r="K402">
        <v>1997</v>
      </c>
      <c r="L402" s="2">
        <f t="shared" si="55"/>
        <v>98.135833333333338</v>
      </c>
      <c r="M402" s="2">
        <f t="shared" si="47"/>
        <v>100.94500000000001</v>
      </c>
      <c r="N402" s="2">
        <f t="shared" si="48"/>
        <v>100.77333333333333</v>
      </c>
      <c r="O402" s="2">
        <f t="shared" si="49"/>
        <v>102.37083333333332</v>
      </c>
      <c r="P402" s="2">
        <f t="shared" si="50"/>
        <v>90.090000000000018</v>
      </c>
      <c r="Q402" s="2">
        <f t="shared" si="51"/>
        <v>95.307500000000005</v>
      </c>
      <c r="R402" s="2">
        <f t="shared" si="52"/>
        <v>92.641666666666666</v>
      </c>
      <c r="S402" s="2">
        <f t="shared" si="53"/>
        <v>93.135833333333323</v>
      </c>
      <c r="T402" s="2">
        <f t="shared" si="54"/>
        <v>90.828333333333333</v>
      </c>
    </row>
    <row r="403" spans="1:20" hidden="1">
      <c r="A403" s="5">
        <v>35489</v>
      </c>
      <c r="B403">
        <v>99.27</v>
      </c>
      <c r="C403">
        <v>102.54</v>
      </c>
      <c r="D403">
        <v>102.06</v>
      </c>
      <c r="E403">
        <v>104</v>
      </c>
      <c r="F403">
        <v>93.07</v>
      </c>
      <c r="G403">
        <v>95.72</v>
      </c>
      <c r="H403">
        <v>93.42</v>
      </c>
      <c r="I403">
        <v>94.24</v>
      </c>
      <c r="J403">
        <v>91.36</v>
      </c>
      <c r="L403" s="2">
        <f t="shared" si="55"/>
        <v>98.018333333333359</v>
      </c>
      <c r="M403" s="2">
        <f t="shared" si="47"/>
        <v>100.69583333333334</v>
      </c>
      <c r="N403" s="2">
        <f t="shared" si="48"/>
        <v>100.60833333333333</v>
      </c>
      <c r="O403" s="2">
        <f t="shared" si="49"/>
        <v>102.17916666666666</v>
      </c>
      <c r="P403" s="2">
        <f t="shared" si="50"/>
        <v>89.50333333333333</v>
      </c>
      <c r="Q403" s="2">
        <f t="shared" si="51"/>
        <v>95.143333333333331</v>
      </c>
      <c r="R403" s="2">
        <f t="shared" si="52"/>
        <v>92.501666666666665</v>
      </c>
      <c r="S403" s="2">
        <f t="shared" si="53"/>
        <v>92.918333333333351</v>
      </c>
      <c r="T403" s="2">
        <f t="shared" si="54"/>
        <v>90.696666666666673</v>
      </c>
    </row>
    <row r="404" spans="1:20" hidden="1">
      <c r="A404" s="5">
        <v>35520</v>
      </c>
      <c r="B404">
        <v>99.26</v>
      </c>
      <c r="C404">
        <v>102.33</v>
      </c>
      <c r="D404">
        <v>102.07</v>
      </c>
      <c r="E404">
        <v>103.7</v>
      </c>
      <c r="F404">
        <v>92.63</v>
      </c>
      <c r="G404">
        <v>94.67</v>
      </c>
      <c r="H404">
        <v>93.81</v>
      </c>
      <c r="I404">
        <v>94.27</v>
      </c>
      <c r="J404">
        <v>91.14</v>
      </c>
      <c r="L404" s="2">
        <f t="shared" si="55"/>
        <v>97.909999999999982</v>
      </c>
      <c r="M404" s="2">
        <f t="shared" si="47"/>
        <v>100.47166666666668</v>
      </c>
      <c r="N404" s="2">
        <f t="shared" si="48"/>
        <v>100.4825</v>
      </c>
      <c r="O404" s="2">
        <f t="shared" si="49"/>
        <v>102.02750000000002</v>
      </c>
      <c r="P404" s="2">
        <f t="shared" si="50"/>
        <v>88.825833333333335</v>
      </c>
      <c r="Q404" s="2">
        <f t="shared" si="51"/>
        <v>95.105833333333337</v>
      </c>
      <c r="R404" s="2">
        <f t="shared" si="52"/>
        <v>92.433333333333337</v>
      </c>
      <c r="S404" s="2">
        <f t="shared" si="53"/>
        <v>92.747500000000016</v>
      </c>
      <c r="T404" s="2">
        <f t="shared" si="54"/>
        <v>90.642499999999998</v>
      </c>
    </row>
    <row r="405" spans="1:20" hidden="1">
      <c r="A405" s="5">
        <v>35550</v>
      </c>
      <c r="B405">
        <v>98.91</v>
      </c>
      <c r="C405">
        <v>101.72</v>
      </c>
      <c r="D405">
        <v>101.6</v>
      </c>
      <c r="E405">
        <v>102.75</v>
      </c>
      <c r="F405">
        <v>91.84</v>
      </c>
      <c r="G405">
        <v>95.15</v>
      </c>
      <c r="H405">
        <v>93.4</v>
      </c>
      <c r="I405">
        <v>94.19</v>
      </c>
      <c r="J405">
        <v>91.13</v>
      </c>
      <c r="L405" s="2">
        <f t="shared" si="55"/>
        <v>97.79083333333331</v>
      </c>
      <c r="M405" s="2">
        <f t="shared" si="47"/>
        <v>100.22750000000001</v>
      </c>
      <c r="N405" s="2">
        <f t="shared" si="48"/>
        <v>100.32999999999998</v>
      </c>
      <c r="O405" s="2">
        <f t="shared" si="49"/>
        <v>101.84083333333332</v>
      </c>
      <c r="P405" s="2">
        <f t="shared" si="50"/>
        <v>88.161666666666676</v>
      </c>
      <c r="Q405" s="2">
        <f t="shared" si="51"/>
        <v>95.161666666666676</v>
      </c>
      <c r="R405" s="2">
        <f t="shared" si="52"/>
        <v>92.355833333333337</v>
      </c>
      <c r="S405" s="2">
        <f t="shared" si="53"/>
        <v>92.576666666666696</v>
      </c>
      <c r="T405" s="2">
        <f t="shared" si="54"/>
        <v>90.568333333333342</v>
      </c>
    </row>
    <row r="406" spans="1:20" hidden="1">
      <c r="A406" s="5">
        <v>35581</v>
      </c>
      <c r="B406">
        <v>98.63</v>
      </c>
      <c r="C406">
        <v>100.99</v>
      </c>
      <c r="D406">
        <v>101.22</v>
      </c>
      <c r="E406">
        <v>102.66</v>
      </c>
      <c r="F406">
        <v>88.97</v>
      </c>
      <c r="G406">
        <v>95.31</v>
      </c>
      <c r="H406">
        <v>93.34</v>
      </c>
      <c r="I406">
        <v>94.15</v>
      </c>
      <c r="J406">
        <v>90.98</v>
      </c>
      <c r="L406" s="2">
        <f t="shared" si="55"/>
        <v>97.715000000000018</v>
      </c>
      <c r="M406" s="2">
        <f t="shared" ref="M406:M469" si="56">AVERAGE(C406:C417)</f>
        <v>100.05583333333334</v>
      </c>
      <c r="N406" s="2">
        <f t="shared" ref="N406:N469" si="57">AVERAGE(D406:D417)</f>
        <v>100.2375</v>
      </c>
      <c r="O406" s="2">
        <f t="shared" ref="O406:O469" si="58">AVERAGE(E406:E417)</f>
        <v>101.7525</v>
      </c>
      <c r="P406" s="2">
        <f t="shared" ref="P406:P469" si="59">AVERAGE(F406:F417)</f>
        <v>87.669166666666669</v>
      </c>
      <c r="Q406" s="2">
        <f t="shared" ref="Q406:Q469" si="60">AVERAGE(G406:G417)</f>
        <v>95.164166666666674</v>
      </c>
      <c r="R406" s="2">
        <f t="shared" ref="R406:R469" si="61">AVERAGE(H406:H417)</f>
        <v>92.335833333333355</v>
      </c>
      <c r="S406" s="2">
        <f t="shared" ref="S406:S469" si="62">AVERAGE(I406:I417)</f>
        <v>92.450833333333364</v>
      </c>
      <c r="T406" s="2">
        <f t="shared" ref="T406:T469" si="63">AVERAGE(J406:J417)</f>
        <v>90.498333333333335</v>
      </c>
    </row>
    <row r="407" spans="1:20" hidden="1">
      <c r="A407" s="5">
        <v>35611</v>
      </c>
      <c r="B407">
        <v>98.05</v>
      </c>
      <c r="C407">
        <v>100.69</v>
      </c>
      <c r="D407">
        <v>100.24</v>
      </c>
      <c r="E407">
        <v>101.76</v>
      </c>
      <c r="F407">
        <v>88.88</v>
      </c>
      <c r="G407">
        <v>95.21</v>
      </c>
      <c r="H407">
        <v>91.83</v>
      </c>
      <c r="I407">
        <v>93.27</v>
      </c>
      <c r="J407">
        <v>90.29</v>
      </c>
      <c r="L407" s="2">
        <f t="shared" si="55"/>
        <v>97.700833333333335</v>
      </c>
      <c r="M407" s="2">
        <f t="shared" si="56"/>
        <v>100.0175</v>
      </c>
      <c r="N407" s="2">
        <f t="shared" si="57"/>
        <v>100.24666666666666</v>
      </c>
      <c r="O407" s="2">
        <f t="shared" si="58"/>
        <v>101.78500000000001</v>
      </c>
      <c r="P407" s="2">
        <f t="shared" si="59"/>
        <v>87.573333333333323</v>
      </c>
      <c r="Q407" s="2">
        <f t="shared" si="60"/>
        <v>95.252500000000012</v>
      </c>
      <c r="R407" s="2">
        <f t="shared" si="61"/>
        <v>92.388333333333335</v>
      </c>
      <c r="S407" s="2">
        <f t="shared" si="62"/>
        <v>92.41500000000002</v>
      </c>
      <c r="T407" s="2">
        <f t="shared" si="63"/>
        <v>90.498333333333335</v>
      </c>
    </row>
    <row r="408" spans="1:20" hidden="1">
      <c r="A408" s="5">
        <v>35642</v>
      </c>
      <c r="B408">
        <v>96.81</v>
      </c>
      <c r="C408">
        <v>99.81</v>
      </c>
      <c r="D408">
        <v>98.47</v>
      </c>
      <c r="E408">
        <v>100.83</v>
      </c>
      <c r="F408">
        <v>89.09</v>
      </c>
      <c r="G408">
        <v>94.51</v>
      </c>
      <c r="H408">
        <v>90.46</v>
      </c>
      <c r="I408">
        <v>92.17</v>
      </c>
      <c r="J408">
        <v>89.39</v>
      </c>
      <c r="L408" s="2">
        <f t="shared" si="55"/>
        <v>97.721666666666678</v>
      </c>
      <c r="M408" s="2">
        <f t="shared" si="56"/>
        <v>100.02916666666665</v>
      </c>
      <c r="N408" s="2">
        <f t="shared" si="57"/>
        <v>100.33999999999997</v>
      </c>
      <c r="O408" s="2">
        <f t="shared" si="58"/>
        <v>101.90333333333335</v>
      </c>
      <c r="P408" s="2">
        <f t="shared" si="59"/>
        <v>87.508333333333312</v>
      </c>
      <c r="Q408" s="2">
        <f t="shared" si="60"/>
        <v>95.358333333333348</v>
      </c>
      <c r="R408" s="2">
        <f t="shared" si="61"/>
        <v>92.530833333333348</v>
      </c>
      <c r="S408" s="2">
        <f t="shared" si="62"/>
        <v>92.469166666666695</v>
      </c>
      <c r="T408" s="2">
        <f t="shared" si="63"/>
        <v>90.557500000000005</v>
      </c>
    </row>
    <row r="409" spans="1:20" hidden="1">
      <c r="A409" s="5">
        <v>35673</v>
      </c>
      <c r="B409">
        <v>96.48</v>
      </c>
      <c r="C409">
        <v>98.76</v>
      </c>
      <c r="D409">
        <v>98.37</v>
      </c>
      <c r="E409">
        <v>100.41</v>
      </c>
      <c r="F409">
        <v>88.2</v>
      </c>
      <c r="G409">
        <v>93.82</v>
      </c>
      <c r="H409">
        <v>90.33</v>
      </c>
      <c r="I409">
        <v>91.59</v>
      </c>
      <c r="J409">
        <v>89.37</v>
      </c>
      <c r="L409" s="2">
        <f t="shared" si="55"/>
        <v>97.83750000000002</v>
      </c>
      <c r="M409" s="2">
        <f t="shared" si="56"/>
        <v>100.05499999999999</v>
      </c>
      <c r="N409" s="2">
        <f t="shared" si="57"/>
        <v>100.54666666666667</v>
      </c>
      <c r="O409" s="2">
        <f t="shared" si="58"/>
        <v>102.1275</v>
      </c>
      <c r="P409" s="2">
        <f t="shared" si="59"/>
        <v>87.394999999999982</v>
      </c>
      <c r="Q409" s="2">
        <f t="shared" si="60"/>
        <v>95.509166666666658</v>
      </c>
      <c r="R409" s="2">
        <f t="shared" si="61"/>
        <v>92.796666666666667</v>
      </c>
      <c r="S409" s="2">
        <f t="shared" si="62"/>
        <v>92.624166666666682</v>
      </c>
      <c r="T409" s="2">
        <f t="shared" si="63"/>
        <v>90.71916666666668</v>
      </c>
    </row>
    <row r="410" spans="1:20" hidden="1">
      <c r="A410" s="5">
        <v>35703</v>
      </c>
      <c r="B410">
        <v>97</v>
      </c>
      <c r="C410">
        <v>99.87</v>
      </c>
      <c r="D410">
        <v>99.68</v>
      </c>
      <c r="E410">
        <v>101.1</v>
      </c>
      <c r="F410">
        <v>89.32</v>
      </c>
      <c r="G410">
        <v>94.74</v>
      </c>
      <c r="H410">
        <v>92.04</v>
      </c>
      <c r="I410">
        <v>91.7</v>
      </c>
      <c r="J410">
        <v>90.47</v>
      </c>
      <c r="L410" s="2">
        <f t="shared" si="55"/>
        <v>98.013333333333321</v>
      </c>
      <c r="M410" s="2">
        <f t="shared" si="56"/>
        <v>100.27916666666668</v>
      </c>
      <c r="N410" s="2">
        <f t="shared" si="57"/>
        <v>100.8075</v>
      </c>
      <c r="O410" s="2">
        <f t="shared" si="58"/>
        <v>102.42166666666668</v>
      </c>
      <c r="P410" s="2">
        <f t="shared" si="59"/>
        <v>87.424166666666665</v>
      </c>
      <c r="Q410" s="2">
        <f t="shared" si="60"/>
        <v>95.762500000000003</v>
      </c>
      <c r="R410" s="2">
        <f t="shared" si="61"/>
        <v>93.123333333333335</v>
      </c>
      <c r="S410" s="2">
        <f t="shared" si="62"/>
        <v>92.848333333333343</v>
      </c>
      <c r="T410" s="2">
        <f t="shared" si="63"/>
        <v>90.935833333333335</v>
      </c>
    </row>
    <row r="411" spans="1:20" hidden="1">
      <c r="A411" s="5">
        <v>35734</v>
      </c>
      <c r="B411">
        <v>97.68</v>
      </c>
      <c r="C411">
        <v>100.37</v>
      </c>
      <c r="D411">
        <v>100.42</v>
      </c>
      <c r="E411">
        <v>101.57</v>
      </c>
      <c r="F411">
        <v>87.78</v>
      </c>
      <c r="G411">
        <v>95.08</v>
      </c>
      <c r="H411">
        <v>92.64</v>
      </c>
      <c r="I411">
        <v>91.81</v>
      </c>
      <c r="J411">
        <v>90.71</v>
      </c>
      <c r="L411" s="2">
        <f t="shared" si="55"/>
        <v>98.191666666666677</v>
      </c>
      <c r="M411" s="2">
        <f t="shared" si="56"/>
        <v>100.5425</v>
      </c>
      <c r="N411" s="2">
        <f t="shared" si="57"/>
        <v>101.03250000000003</v>
      </c>
      <c r="O411" s="2">
        <f t="shared" si="58"/>
        <v>102.71916666666668</v>
      </c>
      <c r="P411" s="2">
        <f t="shared" si="59"/>
        <v>87.469166666666652</v>
      </c>
      <c r="Q411" s="2">
        <f t="shared" si="60"/>
        <v>95.998333333333335</v>
      </c>
      <c r="R411" s="2">
        <f t="shared" si="61"/>
        <v>93.45</v>
      </c>
      <c r="S411" s="2">
        <f t="shared" si="62"/>
        <v>93.079166666666652</v>
      </c>
      <c r="T411" s="2">
        <f t="shared" si="63"/>
        <v>91.115833333333327</v>
      </c>
    </row>
    <row r="412" spans="1:20" hidden="1">
      <c r="A412" s="5">
        <v>35764</v>
      </c>
      <c r="B412">
        <v>97.96</v>
      </c>
      <c r="C412">
        <v>100.38</v>
      </c>
      <c r="D412">
        <v>101.14</v>
      </c>
      <c r="E412">
        <v>102.24</v>
      </c>
      <c r="F412">
        <v>89.44</v>
      </c>
      <c r="G412">
        <v>95.91</v>
      </c>
      <c r="H412">
        <v>93.21</v>
      </c>
      <c r="I412">
        <v>92.38</v>
      </c>
      <c r="J412">
        <v>91.05</v>
      </c>
      <c r="L412" s="2">
        <f t="shared" si="55"/>
        <v>98.34083333333335</v>
      </c>
      <c r="M412" s="2">
        <f t="shared" si="56"/>
        <v>100.81416666666667</v>
      </c>
      <c r="N412" s="2">
        <f t="shared" si="57"/>
        <v>101.23000000000002</v>
      </c>
      <c r="O412" s="2">
        <f t="shared" si="58"/>
        <v>102.98833333333334</v>
      </c>
      <c r="P412" s="2">
        <f t="shared" si="59"/>
        <v>87.684999999999988</v>
      </c>
      <c r="Q412" s="2">
        <f t="shared" si="60"/>
        <v>96.237500000000011</v>
      </c>
      <c r="R412" s="2">
        <f t="shared" si="61"/>
        <v>93.784166666666678</v>
      </c>
      <c r="S412" s="2">
        <f t="shared" si="62"/>
        <v>93.347499999999982</v>
      </c>
      <c r="T412" s="2">
        <f t="shared" si="63"/>
        <v>91.293333333333337</v>
      </c>
    </row>
    <row r="413" spans="1:20" hidden="1">
      <c r="A413" s="5">
        <v>35795</v>
      </c>
      <c r="B413">
        <v>98.04</v>
      </c>
      <c r="C413">
        <v>100.5</v>
      </c>
      <c r="D413">
        <v>101.24</v>
      </c>
      <c r="E413">
        <v>102.6</v>
      </c>
      <c r="F413">
        <v>89.07</v>
      </c>
      <c r="G413">
        <v>95.88</v>
      </c>
      <c r="H413">
        <v>92.96</v>
      </c>
      <c r="I413">
        <v>92.57</v>
      </c>
      <c r="J413">
        <v>91.2</v>
      </c>
      <c r="L413" s="2">
        <f t="shared" si="55"/>
        <v>98.42916666666666</v>
      </c>
      <c r="M413" s="2">
        <f t="shared" si="56"/>
        <v>100.98083333333334</v>
      </c>
      <c r="N413" s="2">
        <f t="shared" si="57"/>
        <v>101.29583333333335</v>
      </c>
      <c r="O413" s="2">
        <f t="shared" si="58"/>
        <v>103.12416666666668</v>
      </c>
      <c r="P413" s="2">
        <f t="shared" si="59"/>
        <v>87.630833333333328</v>
      </c>
      <c r="Q413" s="2">
        <f t="shared" si="60"/>
        <v>96.360833333333346</v>
      </c>
      <c r="R413" s="2">
        <f t="shared" si="61"/>
        <v>93.998333333333335</v>
      </c>
      <c r="S413" s="2">
        <f t="shared" si="62"/>
        <v>93.581666666666663</v>
      </c>
      <c r="T413" s="2">
        <f t="shared" si="63"/>
        <v>91.387500000000003</v>
      </c>
    </row>
    <row r="414" spans="1:20">
      <c r="A414" s="5">
        <v>35826</v>
      </c>
      <c r="B414">
        <v>98.13</v>
      </c>
      <c r="C414">
        <v>100.39</v>
      </c>
      <c r="D414">
        <v>100.79</v>
      </c>
      <c r="E414">
        <v>102.53</v>
      </c>
      <c r="F414">
        <v>85.75</v>
      </c>
      <c r="G414">
        <v>95.72</v>
      </c>
      <c r="H414">
        <v>92.58</v>
      </c>
      <c r="I414">
        <v>92.68</v>
      </c>
      <c r="J414">
        <v>91.27</v>
      </c>
      <c r="K414">
        <v>1998</v>
      </c>
      <c r="L414" s="2">
        <f t="shared" si="55"/>
        <v>98.515833333333333</v>
      </c>
      <c r="M414" s="2">
        <f t="shared" si="56"/>
        <v>101.15499999999999</v>
      </c>
      <c r="N414" s="2">
        <f t="shared" si="57"/>
        <v>101.36083333333333</v>
      </c>
      <c r="O414" s="2">
        <f t="shared" si="58"/>
        <v>103.2375</v>
      </c>
      <c r="P414" s="2">
        <f t="shared" si="59"/>
        <v>87.590833333333322</v>
      </c>
      <c r="Q414" s="2">
        <f t="shared" si="60"/>
        <v>96.476666666666688</v>
      </c>
      <c r="R414" s="2">
        <f t="shared" si="61"/>
        <v>94.215833333333322</v>
      </c>
      <c r="S414" s="2">
        <f t="shared" si="62"/>
        <v>93.81583333333333</v>
      </c>
      <c r="T414" s="2">
        <f t="shared" si="63"/>
        <v>91.481666666666669</v>
      </c>
    </row>
    <row r="415" spans="1:20" hidden="1">
      <c r="A415" s="5">
        <v>35854</v>
      </c>
      <c r="B415">
        <v>97.97</v>
      </c>
      <c r="C415">
        <v>99.85</v>
      </c>
      <c r="D415">
        <v>100.55</v>
      </c>
      <c r="E415">
        <v>102.18</v>
      </c>
      <c r="F415">
        <v>84.94</v>
      </c>
      <c r="G415">
        <v>95.27</v>
      </c>
      <c r="H415">
        <v>92.6</v>
      </c>
      <c r="I415">
        <v>92.19</v>
      </c>
      <c r="J415">
        <v>90.71</v>
      </c>
      <c r="L415" s="2">
        <f t="shared" si="55"/>
        <v>98.568333333333328</v>
      </c>
      <c r="M415" s="2">
        <f t="shared" si="56"/>
        <v>101.24499999999999</v>
      </c>
      <c r="N415" s="2">
        <f t="shared" si="57"/>
        <v>101.40166666666666</v>
      </c>
      <c r="O415" s="2">
        <f t="shared" si="58"/>
        <v>103.28833333333334</v>
      </c>
      <c r="P415" s="2">
        <f t="shared" si="59"/>
        <v>87.734166666666667</v>
      </c>
      <c r="Q415" s="2">
        <f t="shared" si="60"/>
        <v>96.585833333333355</v>
      </c>
      <c r="R415" s="2">
        <f t="shared" si="61"/>
        <v>94.44</v>
      </c>
      <c r="S415" s="2">
        <f t="shared" si="62"/>
        <v>94.000833333333347</v>
      </c>
      <c r="T415" s="2">
        <f t="shared" si="63"/>
        <v>91.583333333333329</v>
      </c>
    </row>
    <row r="416" spans="1:20" hidden="1">
      <c r="A416" s="5">
        <v>35885</v>
      </c>
      <c r="B416">
        <v>97.83</v>
      </c>
      <c r="C416">
        <v>99.4</v>
      </c>
      <c r="D416">
        <v>100.24</v>
      </c>
      <c r="E416">
        <v>101.46</v>
      </c>
      <c r="F416">
        <v>84.66</v>
      </c>
      <c r="G416">
        <v>95.34</v>
      </c>
      <c r="H416">
        <v>92.88</v>
      </c>
      <c r="I416">
        <v>92.22</v>
      </c>
      <c r="J416">
        <v>90.25</v>
      </c>
      <c r="L416" s="2">
        <f t="shared" si="55"/>
        <v>98.585833333333355</v>
      </c>
      <c r="M416" s="2">
        <f t="shared" si="56"/>
        <v>101.30416666666666</v>
      </c>
      <c r="N416" s="2">
        <f t="shared" si="57"/>
        <v>101.39749999999999</v>
      </c>
      <c r="O416" s="2">
        <f t="shared" si="58"/>
        <v>103.27916666666665</v>
      </c>
      <c r="P416" s="2">
        <f t="shared" si="59"/>
        <v>87.860833333333332</v>
      </c>
      <c r="Q416" s="2">
        <f t="shared" si="60"/>
        <v>96.660000000000011</v>
      </c>
      <c r="R416" s="2">
        <f t="shared" si="61"/>
        <v>94.605000000000004</v>
      </c>
      <c r="S416" s="2">
        <f t="shared" si="62"/>
        <v>94.173333333333332</v>
      </c>
      <c r="T416" s="2">
        <f t="shared" si="63"/>
        <v>91.670833333333348</v>
      </c>
    </row>
    <row r="417" spans="1:20" hidden="1">
      <c r="A417" s="5">
        <v>35915</v>
      </c>
      <c r="B417">
        <v>98</v>
      </c>
      <c r="C417">
        <v>99.66</v>
      </c>
      <c r="D417">
        <v>100.49</v>
      </c>
      <c r="E417">
        <v>101.69</v>
      </c>
      <c r="F417">
        <v>85.93</v>
      </c>
      <c r="G417">
        <v>95.18</v>
      </c>
      <c r="H417">
        <v>93.16</v>
      </c>
      <c r="I417">
        <v>92.68</v>
      </c>
      <c r="J417">
        <v>90.29</v>
      </c>
      <c r="L417" s="2">
        <f t="shared" si="55"/>
        <v>98.564166666666665</v>
      </c>
      <c r="M417" s="2">
        <f t="shared" si="56"/>
        <v>101.34750000000001</v>
      </c>
      <c r="N417" s="2">
        <f t="shared" si="57"/>
        <v>101.37166666666667</v>
      </c>
      <c r="O417" s="2">
        <f t="shared" si="58"/>
        <v>103.235</v>
      </c>
      <c r="P417" s="2">
        <f t="shared" si="59"/>
        <v>87.910833333333343</v>
      </c>
      <c r="Q417" s="2">
        <f t="shared" si="60"/>
        <v>96.667500000000004</v>
      </c>
      <c r="R417" s="2">
        <f t="shared" si="61"/>
        <v>94.743333333333325</v>
      </c>
      <c r="S417" s="2">
        <f t="shared" si="62"/>
        <v>94.328333333333319</v>
      </c>
      <c r="T417" s="2">
        <f t="shared" si="63"/>
        <v>91.769166666666663</v>
      </c>
    </row>
    <row r="418" spans="1:20" hidden="1">
      <c r="A418" s="5">
        <v>35946</v>
      </c>
      <c r="B418">
        <v>98.46</v>
      </c>
      <c r="C418">
        <v>100.53</v>
      </c>
      <c r="D418">
        <v>101.33</v>
      </c>
      <c r="E418">
        <v>103.05</v>
      </c>
      <c r="F418">
        <v>87.82</v>
      </c>
      <c r="G418">
        <v>96.37</v>
      </c>
      <c r="H418">
        <v>93.97</v>
      </c>
      <c r="I418">
        <v>93.72</v>
      </c>
      <c r="J418">
        <v>90.98</v>
      </c>
      <c r="L418" s="2">
        <f t="shared" si="55"/>
        <v>98.465833333333322</v>
      </c>
      <c r="M418" s="2">
        <f t="shared" si="56"/>
        <v>101.33666666666669</v>
      </c>
      <c r="N418" s="2">
        <f t="shared" si="57"/>
        <v>101.26166666666667</v>
      </c>
      <c r="O418" s="2">
        <f t="shared" si="58"/>
        <v>103.12</v>
      </c>
      <c r="P418" s="2">
        <f t="shared" si="59"/>
        <v>87.795000000000016</v>
      </c>
      <c r="Q418" s="2">
        <f t="shared" si="60"/>
        <v>96.635833333333323</v>
      </c>
      <c r="R418" s="2">
        <f t="shared" si="61"/>
        <v>94.788333333333341</v>
      </c>
      <c r="S418" s="2">
        <f t="shared" si="62"/>
        <v>94.431666666666658</v>
      </c>
      <c r="T418" s="2">
        <f t="shared" si="63"/>
        <v>91.833333333333329</v>
      </c>
    </row>
    <row r="419" spans="1:20" hidden="1">
      <c r="A419" s="5">
        <v>35976</v>
      </c>
      <c r="B419">
        <v>98.3</v>
      </c>
      <c r="C419">
        <v>100.83</v>
      </c>
      <c r="D419">
        <v>101.36</v>
      </c>
      <c r="E419">
        <v>103.18</v>
      </c>
      <c r="F419">
        <v>88.1</v>
      </c>
      <c r="G419">
        <v>96.48</v>
      </c>
      <c r="H419">
        <v>93.54</v>
      </c>
      <c r="I419">
        <v>93.92</v>
      </c>
      <c r="J419">
        <v>91</v>
      </c>
      <c r="L419" s="2">
        <f t="shared" si="55"/>
        <v>98.333333333333329</v>
      </c>
      <c r="M419" s="2">
        <f t="shared" si="56"/>
        <v>101.25</v>
      </c>
      <c r="N419" s="2">
        <f t="shared" si="57"/>
        <v>101.05666666666669</v>
      </c>
      <c r="O419" s="2">
        <f t="shared" si="58"/>
        <v>102.86416666666668</v>
      </c>
      <c r="P419" s="2">
        <f t="shared" si="59"/>
        <v>87.51166666666667</v>
      </c>
      <c r="Q419" s="2">
        <f t="shared" si="60"/>
        <v>96.498333333333335</v>
      </c>
      <c r="R419" s="2">
        <f t="shared" si="61"/>
        <v>94.740833333333327</v>
      </c>
      <c r="S419" s="2">
        <f t="shared" si="62"/>
        <v>94.444166666666661</v>
      </c>
      <c r="T419" s="2">
        <f t="shared" si="63"/>
        <v>91.821666666666658</v>
      </c>
    </row>
    <row r="420" spans="1:20" hidden="1">
      <c r="A420" s="5">
        <v>36007</v>
      </c>
      <c r="B420">
        <v>98.2</v>
      </c>
      <c r="C420">
        <v>100.12</v>
      </c>
      <c r="D420">
        <v>100.95</v>
      </c>
      <c r="E420">
        <v>103.52</v>
      </c>
      <c r="F420">
        <v>87.73</v>
      </c>
      <c r="G420">
        <v>96.32</v>
      </c>
      <c r="H420">
        <v>93.65</v>
      </c>
      <c r="I420">
        <v>94.03</v>
      </c>
      <c r="J420">
        <v>91.33</v>
      </c>
      <c r="L420" s="2">
        <f t="shared" si="55"/>
        <v>98.149999999999977</v>
      </c>
      <c r="M420" s="2">
        <f t="shared" si="56"/>
        <v>101.03916666666665</v>
      </c>
      <c r="N420" s="2">
        <f t="shared" si="57"/>
        <v>100.78666666666668</v>
      </c>
      <c r="O420" s="2">
        <f t="shared" si="58"/>
        <v>102.53083333333335</v>
      </c>
      <c r="P420" s="2">
        <f t="shared" si="59"/>
        <v>87.136666666666656</v>
      </c>
      <c r="Q420" s="2">
        <f t="shared" si="60"/>
        <v>96.291666666666671</v>
      </c>
      <c r="R420" s="2">
        <f t="shared" si="61"/>
        <v>94.626666666666665</v>
      </c>
      <c r="S420" s="2">
        <f t="shared" si="62"/>
        <v>94.414999999999978</v>
      </c>
      <c r="T420" s="2">
        <f t="shared" si="63"/>
        <v>91.767499999999998</v>
      </c>
    </row>
    <row r="421" spans="1:20" hidden="1">
      <c r="A421" s="5">
        <v>36038</v>
      </c>
      <c r="B421">
        <v>98.59</v>
      </c>
      <c r="C421">
        <v>101.45</v>
      </c>
      <c r="D421">
        <v>101.5</v>
      </c>
      <c r="E421">
        <v>103.94</v>
      </c>
      <c r="F421">
        <v>88.55</v>
      </c>
      <c r="G421">
        <v>96.86</v>
      </c>
      <c r="H421">
        <v>94.25</v>
      </c>
      <c r="I421">
        <v>94.28</v>
      </c>
      <c r="J421">
        <v>91.97</v>
      </c>
      <c r="L421" s="2">
        <f t="shared" si="55"/>
        <v>97.962499999999991</v>
      </c>
      <c r="M421" s="2">
        <f t="shared" si="56"/>
        <v>100.83750000000002</v>
      </c>
      <c r="N421" s="2">
        <f t="shared" si="57"/>
        <v>100.52749999999997</v>
      </c>
      <c r="O421" s="2">
        <f t="shared" si="58"/>
        <v>102.20750000000002</v>
      </c>
      <c r="P421" s="2">
        <f t="shared" si="59"/>
        <v>86.788333333333341</v>
      </c>
      <c r="Q421" s="2">
        <f t="shared" si="60"/>
        <v>96.118333333333325</v>
      </c>
      <c r="R421" s="2">
        <f t="shared" si="61"/>
        <v>94.501666666666679</v>
      </c>
      <c r="S421" s="2">
        <f t="shared" si="62"/>
        <v>94.37</v>
      </c>
      <c r="T421" s="2">
        <f t="shared" si="63"/>
        <v>91.720833333333317</v>
      </c>
    </row>
    <row r="422" spans="1:20" hidden="1">
      <c r="A422" s="5">
        <v>36068</v>
      </c>
      <c r="B422">
        <v>99.14</v>
      </c>
      <c r="C422">
        <v>103.03</v>
      </c>
      <c r="D422">
        <v>102.38</v>
      </c>
      <c r="E422">
        <v>104.67</v>
      </c>
      <c r="F422">
        <v>89.86</v>
      </c>
      <c r="G422">
        <v>97.57</v>
      </c>
      <c r="H422">
        <v>95.96</v>
      </c>
      <c r="I422">
        <v>94.47</v>
      </c>
      <c r="J422">
        <v>92.63</v>
      </c>
      <c r="L422" s="2">
        <f t="shared" si="55"/>
        <v>97.759166666666673</v>
      </c>
      <c r="M422" s="2">
        <f t="shared" si="56"/>
        <v>100.565</v>
      </c>
      <c r="N422" s="2">
        <f t="shared" si="57"/>
        <v>100.24249999999999</v>
      </c>
      <c r="O422" s="2">
        <f t="shared" si="58"/>
        <v>101.85000000000002</v>
      </c>
      <c r="P422" s="2">
        <f t="shared" si="59"/>
        <v>86.431666666666672</v>
      </c>
      <c r="Q422" s="2">
        <f t="shared" si="60"/>
        <v>95.919166666666669</v>
      </c>
      <c r="R422" s="2">
        <f t="shared" si="61"/>
        <v>94.381666666666661</v>
      </c>
      <c r="S422" s="2">
        <f t="shared" si="62"/>
        <v>94.29</v>
      </c>
      <c r="T422" s="2">
        <f t="shared" si="63"/>
        <v>91.658333333333346</v>
      </c>
    </row>
    <row r="423" spans="1:20" hidden="1">
      <c r="A423" s="5">
        <v>36099</v>
      </c>
      <c r="B423">
        <v>99.47</v>
      </c>
      <c r="C423">
        <v>103.63</v>
      </c>
      <c r="D423">
        <v>102.79</v>
      </c>
      <c r="E423">
        <v>104.8</v>
      </c>
      <c r="F423">
        <v>90.37</v>
      </c>
      <c r="G423">
        <v>97.95</v>
      </c>
      <c r="H423">
        <v>96.65</v>
      </c>
      <c r="I423">
        <v>95.03</v>
      </c>
      <c r="J423">
        <v>92.84</v>
      </c>
      <c r="L423" s="2">
        <f t="shared" si="55"/>
        <v>97.462499999999991</v>
      </c>
      <c r="M423" s="2">
        <f t="shared" si="56"/>
        <v>100.10583333333334</v>
      </c>
      <c r="N423" s="2">
        <f t="shared" si="57"/>
        <v>99.823333333333323</v>
      </c>
      <c r="O423" s="2">
        <f t="shared" si="58"/>
        <v>101.31166666666667</v>
      </c>
      <c r="P423" s="2">
        <f t="shared" si="59"/>
        <v>85.885833333333323</v>
      </c>
      <c r="Q423" s="2">
        <f t="shared" si="60"/>
        <v>95.601666666666674</v>
      </c>
      <c r="R423" s="2">
        <f t="shared" si="61"/>
        <v>94.067499999999995</v>
      </c>
      <c r="S423" s="2">
        <f t="shared" si="62"/>
        <v>94.142499999999998</v>
      </c>
      <c r="T423" s="2">
        <f t="shared" si="63"/>
        <v>91.497500000000002</v>
      </c>
    </row>
    <row r="424" spans="1:20" hidden="1">
      <c r="A424" s="5">
        <v>36129</v>
      </c>
      <c r="B424">
        <v>99.02</v>
      </c>
      <c r="C424">
        <v>102.38</v>
      </c>
      <c r="D424">
        <v>101.93</v>
      </c>
      <c r="E424">
        <v>103.87</v>
      </c>
      <c r="F424">
        <v>88.79</v>
      </c>
      <c r="G424">
        <v>97.39</v>
      </c>
      <c r="H424">
        <v>95.78</v>
      </c>
      <c r="I424">
        <v>95.19</v>
      </c>
      <c r="J424">
        <v>92.18</v>
      </c>
      <c r="L424" s="2">
        <f t="shared" si="55"/>
        <v>97.18416666666667</v>
      </c>
      <c r="M424" s="2">
        <f t="shared" si="56"/>
        <v>99.649166666666687</v>
      </c>
      <c r="N424" s="2">
        <f t="shared" si="57"/>
        <v>99.404166666666683</v>
      </c>
      <c r="O424" s="2">
        <f t="shared" si="58"/>
        <v>100.78250000000001</v>
      </c>
      <c r="P424" s="2">
        <f t="shared" si="59"/>
        <v>85.334166666666661</v>
      </c>
      <c r="Q424" s="2">
        <f t="shared" si="60"/>
        <v>95.307500000000019</v>
      </c>
      <c r="R424" s="2">
        <f t="shared" si="61"/>
        <v>93.731666666666683</v>
      </c>
      <c r="S424" s="2">
        <f t="shared" si="62"/>
        <v>93.98</v>
      </c>
      <c r="T424" s="2">
        <f t="shared" si="63"/>
        <v>91.329166666666666</v>
      </c>
    </row>
    <row r="425" spans="1:20" hidden="1">
      <c r="A425" s="5">
        <v>36160</v>
      </c>
      <c r="B425">
        <v>99.08</v>
      </c>
      <c r="C425">
        <v>102.59</v>
      </c>
      <c r="D425">
        <v>102.02</v>
      </c>
      <c r="E425">
        <v>103.96</v>
      </c>
      <c r="F425">
        <v>88.59</v>
      </c>
      <c r="G425">
        <v>97.27</v>
      </c>
      <c r="H425">
        <v>95.57</v>
      </c>
      <c r="I425">
        <v>95.38</v>
      </c>
      <c r="J425">
        <v>92.33</v>
      </c>
      <c r="L425" s="2">
        <f t="shared" si="55"/>
        <v>96.887500000000003</v>
      </c>
      <c r="M425" s="2">
        <f t="shared" si="56"/>
        <v>99.182500000000005</v>
      </c>
      <c r="N425" s="2">
        <f t="shared" si="57"/>
        <v>98.963333333333352</v>
      </c>
      <c r="O425" s="2">
        <f t="shared" si="58"/>
        <v>100.24</v>
      </c>
      <c r="P425" s="2">
        <f t="shared" si="59"/>
        <v>84.808333333333337</v>
      </c>
      <c r="Q425" s="2">
        <f t="shared" si="60"/>
        <v>94.987500000000011</v>
      </c>
      <c r="R425" s="2">
        <f t="shared" si="61"/>
        <v>93.373333333333335</v>
      </c>
      <c r="S425" s="2">
        <f t="shared" si="62"/>
        <v>93.79</v>
      </c>
      <c r="T425" s="2">
        <f t="shared" si="63"/>
        <v>91.162500000000009</v>
      </c>
    </row>
    <row r="426" spans="1:20">
      <c r="A426" s="5">
        <v>36191</v>
      </c>
      <c r="B426">
        <v>98.76</v>
      </c>
      <c r="C426">
        <v>101.47</v>
      </c>
      <c r="D426">
        <v>101.28</v>
      </c>
      <c r="E426">
        <v>103.14</v>
      </c>
      <c r="F426">
        <v>87.47</v>
      </c>
      <c r="G426">
        <v>97.03</v>
      </c>
      <c r="H426">
        <v>95.27</v>
      </c>
      <c r="I426">
        <v>94.9</v>
      </c>
      <c r="J426">
        <v>92.49</v>
      </c>
      <c r="K426">
        <v>1999</v>
      </c>
      <c r="L426" s="2">
        <f t="shared" si="55"/>
        <v>96.575833333333321</v>
      </c>
      <c r="M426" s="2">
        <f t="shared" si="56"/>
        <v>98.64</v>
      </c>
      <c r="N426" s="2">
        <f t="shared" si="57"/>
        <v>98.471666666666692</v>
      </c>
      <c r="O426" s="2">
        <f t="shared" si="58"/>
        <v>99.617500000000007</v>
      </c>
      <c r="P426" s="2">
        <f t="shared" si="59"/>
        <v>84.271666666666661</v>
      </c>
      <c r="Q426" s="2">
        <f t="shared" si="60"/>
        <v>94.600833333333341</v>
      </c>
      <c r="R426" s="2">
        <f t="shared" si="61"/>
        <v>92.910833333333315</v>
      </c>
      <c r="S426" s="2">
        <f t="shared" si="62"/>
        <v>93.543333333333351</v>
      </c>
      <c r="T426" s="2">
        <f t="shared" si="63"/>
        <v>90.950833333333335</v>
      </c>
    </row>
    <row r="427" spans="1:20" hidden="1">
      <c r="A427" s="5">
        <v>36219</v>
      </c>
      <c r="B427">
        <v>98.18</v>
      </c>
      <c r="C427">
        <v>100.56</v>
      </c>
      <c r="D427">
        <v>100.5</v>
      </c>
      <c r="E427">
        <v>102.07</v>
      </c>
      <c r="F427">
        <v>86.46</v>
      </c>
      <c r="G427">
        <v>96.16</v>
      </c>
      <c r="H427">
        <v>94.58</v>
      </c>
      <c r="I427">
        <v>94.26</v>
      </c>
      <c r="J427">
        <v>91.76</v>
      </c>
      <c r="L427" s="2">
        <f t="shared" si="55"/>
        <v>96.269166666666663</v>
      </c>
      <c r="M427" s="2">
        <f t="shared" si="56"/>
        <v>98.225833333333341</v>
      </c>
      <c r="N427" s="2">
        <f t="shared" si="57"/>
        <v>98.039166666666674</v>
      </c>
      <c r="O427" s="2">
        <f t="shared" si="58"/>
        <v>99.088333333333324</v>
      </c>
      <c r="P427" s="2">
        <f t="shared" si="59"/>
        <v>83.811666666666682</v>
      </c>
      <c r="Q427" s="2">
        <f t="shared" si="60"/>
        <v>94.249166666666653</v>
      </c>
      <c r="R427" s="2">
        <f t="shared" si="61"/>
        <v>92.479166666666686</v>
      </c>
      <c r="S427" s="2">
        <f t="shared" si="62"/>
        <v>93.320000000000007</v>
      </c>
      <c r="T427" s="2">
        <f t="shared" si="63"/>
        <v>90.750833333333333</v>
      </c>
    </row>
    <row r="428" spans="1:20" hidden="1">
      <c r="A428" s="5">
        <v>36250</v>
      </c>
      <c r="B428">
        <v>97.57</v>
      </c>
      <c r="C428">
        <v>99.92</v>
      </c>
      <c r="D428">
        <v>99.93</v>
      </c>
      <c r="E428">
        <v>100.93</v>
      </c>
      <c r="F428">
        <v>85.26</v>
      </c>
      <c r="G428">
        <v>95.43</v>
      </c>
      <c r="H428">
        <v>94.54</v>
      </c>
      <c r="I428">
        <v>94.08</v>
      </c>
      <c r="J428">
        <v>91.43</v>
      </c>
      <c r="L428" s="2">
        <f t="shared" si="55"/>
        <v>96.010833333333338</v>
      </c>
      <c r="M428" s="2">
        <f t="shared" si="56"/>
        <v>97.87166666666667</v>
      </c>
      <c r="N428" s="2">
        <f t="shared" si="57"/>
        <v>97.609166666666667</v>
      </c>
      <c r="O428" s="2">
        <f t="shared" si="58"/>
        <v>98.58416666666669</v>
      </c>
      <c r="P428" s="2">
        <f t="shared" si="59"/>
        <v>83.402500000000003</v>
      </c>
      <c r="Q428" s="2">
        <f t="shared" si="60"/>
        <v>93.93416666666667</v>
      </c>
      <c r="R428" s="2">
        <f t="shared" si="61"/>
        <v>92.081666666666663</v>
      </c>
      <c r="S428" s="2">
        <f t="shared" si="62"/>
        <v>93.088333333333324</v>
      </c>
      <c r="T428" s="2">
        <f t="shared" si="63"/>
        <v>90.57416666666667</v>
      </c>
    </row>
    <row r="429" spans="1:20" hidden="1">
      <c r="A429" s="5">
        <v>36280</v>
      </c>
      <c r="B429">
        <v>96.82</v>
      </c>
      <c r="C429">
        <v>99.53</v>
      </c>
      <c r="D429">
        <v>99.17</v>
      </c>
      <c r="E429">
        <v>100.31</v>
      </c>
      <c r="F429">
        <v>84.54</v>
      </c>
      <c r="G429">
        <v>94.8</v>
      </c>
      <c r="H429">
        <v>93.7</v>
      </c>
      <c r="I429">
        <v>93.92</v>
      </c>
      <c r="J429">
        <v>91.06</v>
      </c>
      <c r="L429" s="2">
        <f t="shared" si="55"/>
        <v>95.774166666666687</v>
      </c>
      <c r="M429" s="2">
        <f t="shared" si="56"/>
        <v>97.518333333333331</v>
      </c>
      <c r="N429" s="2">
        <f t="shared" si="57"/>
        <v>97.186666666666653</v>
      </c>
      <c r="O429" s="2">
        <f t="shared" si="58"/>
        <v>98.073333333333338</v>
      </c>
      <c r="P429" s="2">
        <f t="shared" si="59"/>
        <v>83.049166666666665</v>
      </c>
      <c r="Q429" s="2">
        <f t="shared" si="60"/>
        <v>93.621666666666655</v>
      </c>
      <c r="R429" s="2">
        <f t="shared" si="61"/>
        <v>91.65666666666668</v>
      </c>
      <c r="S429" s="2">
        <f t="shared" si="62"/>
        <v>92.825833333333335</v>
      </c>
      <c r="T429" s="2">
        <f t="shared" si="63"/>
        <v>90.393333333333331</v>
      </c>
    </row>
    <row r="430" spans="1:20" hidden="1">
      <c r="A430" s="5">
        <v>36311</v>
      </c>
      <c r="B430">
        <v>96.87</v>
      </c>
      <c r="C430">
        <v>99.49</v>
      </c>
      <c r="D430">
        <v>98.87</v>
      </c>
      <c r="E430">
        <v>99.98</v>
      </c>
      <c r="F430">
        <v>84.42</v>
      </c>
      <c r="G430">
        <v>94.72</v>
      </c>
      <c r="H430">
        <v>93.4</v>
      </c>
      <c r="I430">
        <v>93.87</v>
      </c>
      <c r="J430">
        <v>90.84</v>
      </c>
      <c r="L430" s="2">
        <f t="shared" si="55"/>
        <v>95.540833333333339</v>
      </c>
      <c r="M430" s="2">
        <f t="shared" si="56"/>
        <v>97.144166666666663</v>
      </c>
      <c r="N430" s="2">
        <f t="shared" si="57"/>
        <v>96.755833333333328</v>
      </c>
      <c r="O430" s="2">
        <f t="shared" si="58"/>
        <v>97.529999999999987</v>
      </c>
      <c r="P430" s="2">
        <f t="shared" si="59"/>
        <v>82.704999999999998</v>
      </c>
      <c r="Q430" s="2">
        <f t="shared" si="60"/>
        <v>93.303333333333327</v>
      </c>
      <c r="R430" s="2">
        <f t="shared" si="61"/>
        <v>91.240000000000009</v>
      </c>
      <c r="S430" s="2">
        <f t="shared" si="62"/>
        <v>92.617500000000007</v>
      </c>
      <c r="T430" s="2">
        <f t="shared" si="63"/>
        <v>90.220833333333317</v>
      </c>
    </row>
    <row r="431" spans="1:20" hidden="1">
      <c r="A431" s="5">
        <v>36341</v>
      </c>
      <c r="B431">
        <v>96.1</v>
      </c>
      <c r="C431">
        <v>98.3</v>
      </c>
      <c r="D431">
        <v>98.12</v>
      </c>
      <c r="E431">
        <v>99.18</v>
      </c>
      <c r="F431">
        <v>83.6</v>
      </c>
      <c r="G431">
        <v>94</v>
      </c>
      <c r="H431">
        <v>92.17</v>
      </c>
      <c r="I431">
        <v>93.57</v>
      </c>
      <c r="J431">
        <v>90.35</v>
      </c>
      <c r="L431" s="2">
        <f t="shared" si="55"/>
        <v>95.259166666666673</v>
      </c>
      <c r="M431" s="2">
        <f t="shared" si="56"/>
        <v>96.71916666666668</v>
      </c>
      <c r="N431" s="2">
        <f t="shared" si="57"/>
        <v>96.29</v>
      </c>
      <c r="O431" s="2">
        <f t="shared" si="58"/>
        <v>96.910833333333315</v>
      </c>
      <c r="P431" s="2">
        <f t="shared" si="59"/>
        <v>82.33</v>
      </c>
      <c r="Q431" s="2">
        <f t="shared" si="60"/>
        <v>92.948333333333338</v>
      </c>
      <c r="R431" s="2">
        <f t="shared" si="61"/>
        <v>90.792500000000004</v>
      </c>
      <c r="S431" s="2">
        <f t="shared" si="62"/>
        <v>92.411666666666648</v>
      </c>
      <c r="T431" s="2">
        <f t="shared" si="63"/>
        <v>90.029166666666654</v>
      </c>
    </row>
    <row r="432" spans="1:20" hidden="1">
      <c r="A432" s="5">
        <v>36372</v>
      </c>
      <c r="B432">
        <v>95.95</v>
      </c>
      <c r="C432">
        <v>97.7</v>
      </c>
      <c r="D432">
        <v>97.84</v>
      </c>
      <c r="E432">
        <v>99.64</v>
      </c>
      <c r="F432">
        <v>83.55</v>
      </c>
      <c r="G432">
        <v>94.24</v>
      </c>
      <c r="H432">
        <v>92.15</v>
      </c>
      <c r="I432">
        <v>93.49</v>
      </c>
      <c r="J432">
        <v>90.77</v>
      </c>
      <c r="L432" s="2">
        <f t="shared" si="55"/>
        <v>95.149999999999991</v>
      </c>
      <c r="M432" s="2">
        <f t="shared" si="56"/>
        <v>96.512500000000003</v>
      </c>
      <c r="N432" s="2">
        <f t="shared" si="57"/>
        <v>95.990833333333342</v>
      </c>
      <c r="O432" s="2">
        <f t="shared" si="58"/>
        <v>96.501666666666651</v>
      </c>
      <c r="P432" s="2">
        <f t="shared" si="59"/>
        <v>82.224999999999994</v>
      </c>
      <c r="Q432" s="2">
        <f t="shared" si="60"/>
        <v>92.754999999999995</v>
      </c>
      <c r="R432" s="2">
        <f t="shared" si="61"/>
        <v>90.542500000000018</v>
      </c>
      <c r="S432" s="2">
        <f t="shared" si="62"/>
        <v>92.323333333333323</v>
      </c>
      <c r="T432" s="2">
        <f t="shared" si="63"/>
        <v>89.958333333333329</v>
      </c>
    </row>
    <row r="433" spans="1:20" hidden="1">
      <c r="A433" s="5">
        <v>36403</v>
      </c>
      <c r="B433">
        <v>96.15</v>
      </c>
      <c r="C433">
        <v>98.18</v>
      </c>
      <c r="D433">
        <v>98.08</v>
      </c>
      <c r="E433">
        <v>99.65</v>
      </c>
      <c r="F433">
        <v>84.27</v>
      </c>
      <c r="G433">
        <v>94.47</v>
      </c>
      <c r="H433">
        <v>92.81</v>
      </c>
      <c r="I433">
        <v>93.32</v>
      </c>
      <c r="J433">
        <v>91.22</v>
      </c>
      <c r="L433" s="2">
        <f t="shared" si="55"/>
        <v>95.026666666666685</v>
      </c>
      <c r="M433" s="2">
        <f t="shared" si="56"/>
        <v>96.31583333333333</v>
      </c>
      <c r="N433" s="2">
        <f t="shared" si="57"/>
        <v>95.668333333333337</v>
      </c>
      <c r="O433" s="2">
        <f t="shared" si="58"/>
        <v>96.064999999999998</v>
      </c>
      <c r="P433" s="2">
        <f t="shared" si="59"/>
        <v>82.11</v>
      </c>
      <c r="Q433" s="2">
        <f t="shared" si="60"/>
        <v>92.530833333333348</v>
      </c>
      <c r="R433" s="2">
        <f t="shared" si="61"/>
        <v>90.263333333333335</v>
      </c>
      <c r="S433" s="2">
        <f t="shared" si="62"/>
        <v>92.236666666666665</v>
      </c>
      <c r="T433" s="2">
        <f t="shared" si="63"/>
        <v>89.880833333333328</v>
      </c>
    </row>
    <row r="434" spans="1:20" hidden="1">
      <c r="A434" s="5">
        <v>36433</v>
      </c>
      <c r="B434">
        <v>95.58</v>
      </c>
      <c r="C434">
        <v>97.52</v>
      </c>
      <c r="D434">
        <v>97.35</v>
      </c>
      <c r="E434">
        <v>98.21</v>
      </c>
      <c r="F434">
        <v>83.31</v>
      </c>
      <c r="G434">
        <v>93.76</v>
      </c>
      <c r="H434">
        <v>92.19</v>
      </c>
      <c r="I434">
        <v>92.7</v>
      </c>
      <c r="J434">
        <v>90.7</v>
      </c>
      <c r="L434" s="2">
        <f t="shared" si="55"/>
        <v>94.829166666666652</v>
      </c>
      <c r="M434" s="2">
        <f t="shared" si="56"/>
        <v>96.010833333333323</v>
      </c>
      <c r="N434" s="2">
        <f t="shared" si="57"/>
        <v>95.24666666666667</v>
      </c>
      <c r="O434" s="2">
        <f t="shared" si="58"/>
        <v>95.493333333333325</v>
      </c>
      <c r="P434" s="2">
        <f t="shared" si="59"/>
        <v>81.826666666666668</v>
      </c>
      <c r="Q434" s="2">
        <f t="shared" si="60"/>
        <v>92.204999999999998</v>
      </c>
      <c r="R434" s="2">
        <f t="shared" si="61"/>
        <v>89.855000000000004</v>
      </c>
      <c r="S434" s="2">
        <f t="shared" si="62"/>
        <v>92.11333333333333</v>
      </c>
      <c r="T434" s="2">
        <f t="shared" si="63"/>
        <v>89.730833333333337</v>
      </c>
    </row>
    <row r="435" spans="1:20" hidden="1">
      <c r="A435" s="5">
        <v>36464</v>
      </c>
      <c r="B435">
        <v>96.13</v>
      </c>
      <c r="C435">
        <v>98.15</v>
      </c>
      <c r="D435">
        <v>97.76</v>
      </c>
      <c r="E435">
        <v>98.45</v>
      </c>
      <c r="F435">
        <v>83.75</v>
      </c>
      <c r="G435">
        <v>94.42</v>
      </c>
      <c r="H435">
        <v>92.62</v>
      </c>
      <c r="I435">
        <v>93.08</v>
      </c>
      <c r="J435">
        <v>90.82</v>
      </c>
      <c r="L435" s="2">
        <f t="shared" si="55"/>
        <v>94.623333333333321</v>
      </c>
      <c r="M435" s="2">
        <f t="shared" si="56"/>
        <v>95.714166666666685</v>
      </c>
      <c r="N435" s="2">
        <f t="shared" si="57"/>
        <v>94.829166666666666</v>
      </c>
      <c r="O435" s="2">
        <f t="shared" si="58"/>
        <v>94.930833333333325</v>
      </c>
      <c r="P435" s="2">
        <f t="shared" si="59"/>
        <v>81.533333333333331</v>
      </c>
      <c r="Q435" s="2">
        <f t="shared" si="60"/>
        <v>91.847500000000011</v>
      </c>
      <c r="R435" s="2">
        <f t="shared" si="61"/>
        <v>89.469166666666652</v>
      </c>
      <c r="S435" s="2">
        <f t="shared" si="62"/>
        <v>91.964166666666657</v>
      </c>
      <c r="T435" s="2">
        <f t="shared" si="63"/>
        <v>89.56583333333333</v>
      </c>
    </row>
    <row r="436" spans="1:20" hidden="1">
      <c r="A436" s="5">
        <v>36494</v>
      </c>
      <c r="B436">
        <v>95.46</v>
      </c>
      <c r="C436">
        <v>96.78</v>
      </c>
      <c r="D436">
        <v>96.64</v>
      </c>
      <c r="E436">
        <v>97.36</v>
      </c>
      <c r="F436">
        <v>82.48</v>
      </c>
      <c r="G436">
        <v>93.55</v>
      </c>
      <c r="H436">
        <v>91.48</v>
      </c>
      <c r="I436">
        <v>92.91</v>
      </c>
      <c r="J436">
        <v>90.18</v>
      </c>
      <c r="L436" s="2">
        <f t="shared" si="55"/>
        <v>94.359166666666667</v>
      </c>
      <c r="M436" s="2">
        <f t="shared" si="56"/>
        <v>95.324166666666656</v>
      </c>
      <c r="N436" s="2">
        <f t="shared" si="57"/>
        <v>94.310833333333335</v>
      </c>
      <c r="O436" s="2">
        <f t="shared" si="58"/>
        <v>94.283333333333317</v>
      </c>
      <c r="P436" s="2">
        <f t="shared" si="59"/>
        <v>81.164999999999992</v>
      </c>
      <c r="Q436" s="2">
        <f t="shared" si="60"/>
        <v>91.420833333333334</v>
      </c>
      <c r="R436" s="2">
        <f t="shared" si="61"/>
        <v>89.005833333333328</v>
      </c>
      <c r="S436" s="2">
        <f t="shared" si="62"/>
        <v>91.779166666666654</v>
      </c>
      <c r="T436" s="2">
        <f t="shared" si="63"/>
        <v>89.375</v>
      </c>
    </row>
    <row r="437" spans="1:20" hidden="1">
      <c r="A437" s="5">
        <v>36525</v>
      </c>
      <c r="B437">
        <v>95.34</v>
      </c>
      <c r="C437">
        <v>96.08</v>
      </c>
      <c r="D437">
        <v>96.12</v>
      </c>
      <c r="E437">
        <v>96.49</v>
      </c>
      <c r="F437">
        <v>82.15</v>
      </c>
      <c r="G437">
        <v>92.63</v>
      </c>
      <c r="H437">
        <v>90.02</v>
      </c>
      <c r="I437">
        <v>92.42</v>
      </c>
      <c r="J437">
        <v>89.79</v>
      </c>
      <c r="L437" s="2">
        <f t="shared" si="55"/>
        <v>94.18249999999999</v>
      </c>
      <c r="M437" s="2">
        <f t="shared" si="56"/>
        <v>95.073333333333323</v>
      </c>
      <c r="N437" s="2">
        <f t="shared" si="57"/>
        <v>93.921666666666681</v>
      </c>
      <c r="O437" s="2">
        <f t="shared" si="58"/>
        <v>93.750833333333333</v>
      </c>
      <c r="P437" s="2">
        <f t="shared" si="59"/>
        <v>80.958333333333329</v>
      </c>
      <c r="Q437" s="2">
        <f t="shared" si="60"/>
        <v>91.098333333333343</v>
      </c>
      <c r="R437" s="2">
        <f t="shared" si="61"/>
        <v>88.663333333333341</v>
      </c>
      <c r="S437" s="2">
        <f t="shared" si="62"/>
        <v>91.67</v>
      </c>
      <c r="T437" s="2">
        <f t="shared" si="63"/>
        <v>89.261666666666656</v>
      </c>
    </row>
    <row r="438" spans="1:20">
      <c r="A438" s="5">
        <v>36556</v>
      </c>
      <c r="B438">
        <v>95.08</v>
      </c>
      <c r="C438">
        <v>96.5</v>
      </c>
      <c r="D438">
        <v>96.09</v>
      </c>
      <c r="E438">
        <v>96.79</v>
      </c>
      <c r="F438">
        <v>81.95</v>
      </c>
      <c r="G438">
        <v>92.81</v>
      </c>
      <c r="H438">
        <v>90.09</v>
      </c>
      <c r="I438">
        <v>92.22</v>
      </c>
      <c r="J438">
        <v>90.09</v>
      </c>
      <c r="K438">
        <v>2000</v>
      </c>
      <c r="L438" s="2">
        <f t="shared" si="55"/>
        <v>94.083333333333329</v>
      </c>
      <c r="M438" s="2">
        <f t="shared" si="56"/>
        <v>94.993333333333339</v>
      </c>
      <c r="N438" s="2">
        <f t="shared" si="57"/>
        <v>93.666666666666671</v>
      </c>
      <c r="O438" s="2">
        <f t="shared" si="58"/>
        <v>93.497500000000002</v>
      </c>
      <c r="P438" s="2">
        <f t="shared" si="59"/>
        <v>80.948333333333323</v>
      </c>
      <c r="Q438" s="2">
        <f t="shared" si="60"/>
        <v>90.954999999999998</v>
      </c>
      <c r="R438" s="2">
        <f t="shared" si="61"/>
        <v>88.519166666666663</v>
      </c>
      <c r="S438" s="2">
        <f t="shared" si="62"/>
        <v>91.68</v>
      </c>
      <c r="T438" s="2">
        <f t="shared" si="63"/>
        <v>89.275833333333324</v>
      </c>
    </row>
    <row r="439" spans="1:20" hidden="1">
      <c r="A439" s="5">
        <v>36585</v>
      </c>
      <c r="B439">
        <v>95.08</v>
      </c>
      <c r="C439">
        <v>96.31</v>
      </c>
      <c r="D439">
        <v>95.34</v>
      </c>
      <c r="E439">
        <v>96.02</v>
      </c>
      <c r="F439">
        <v>81.55</v>
      </c>
      <c r="G439">
        <v>92.38</v>
      </c>
      <c r="H439">
        <v>89.81</v>
      </c>
      <c r="I439">
        <v>91.48</v>
      </c>
      <c r="J439">
        <v>89.64</v>
      </c>
      <c r="L439" s="2">
        <f t="shared" si="55"/>
        <v>94.125</v>
      </c>
      <c r="M439" s="2">
        <f t="shared" si="56"/>
        <v>95.04</v>
      </c>
      <c r="N439" s="2">
        <f t="shared" si="57"/>
        <v>93.515833333333333</v>
      </c>
      <c r="O439" s="2">
        <f t="shared" si="58"/>
        <v>93.343333333333348</v>
      </c>
      <c r="P439" s="2">
        <f t="shared" si="59"/>
        <v>81.09333333333332</v>
      </c>
      <c r="Q439" s="2">
        <f t="shared" si="60"/>
        <v>90.966666666666654</v>
      </c>
      <c r="R439" s="2">
        <f t="shared" si="61"/>
        <v>88.604166666666671</v>
      </c>
      <c r="S439" s="2">
        <f t="shared" si="62"/>
        <v>91.83</v>
      </c>
      <c r="T439" s="2">
        <f t="shared" si="63"/>
        <v>89.37</v>
      </c>
    </row>
    <row r="440" spans="1:20" hidden="1">
      <c r="A440" s="5">
        <v>36616</v>
      </c>
      <c r="B440">
        <v>94.73</v>
      </c>
      <c r="C440">
        <v>95.68</v>
      </c>
      <c r="D440">
        <v>94.86</v>
      </c>
      <c r="E440">
        <v>94.8</v>
      </c>
      <c r="F440">
        <v>81.02</v>
      </c>
      <c r="G440">
        <v>91.68</v>
      </c>
      <c r="H440">
        <v>89.44</v>
      </c>
      <c r="I440">
        <v>90.93</v>
      </c>
      <c r="J440">
        <v>89.26</v>
      </c>
      <c r="L440" s="2">
        <f t="shared" si="55"/>
        <v>94.127499999999998</v>
      </c>
      <c r="M440" s="2">
        <f t="shared" si="56"/>
        <v>95.091666666666683</v>
      </c>
      <c r="N440" s="2">
        <f t="shared" si="57"/>
        <v>93.389166666666654</v>
      </c>
      <c r="O440" s="2">
        <f t="shared" si="58"/>
        <v>93.240833333333342</v>
      </c>
      <c r="P440" s="2">
        <f t="shared" si="59"/>
        <v>81.272500000000022</v>
      </c>
      <c r="Q440" s="2">
        <f t="shared" si="60"/>
        <v>90.981666666666683</v>
      </c>
      <c r="R440" s="2">
        <f t="shared" si="61"/>
        <v>88.709166666666647</v>
      </c>
      <c r="S440" s="2">
        <f t="shared" si="62"/>
        <v>91.99499999999999</v>
      </c>
      <c r="T440" s="2">
        <f t="shared" si="63"/>
        <v>89.478333333333339</v>
      </c>
    </row>
    <row r="441" spans="1:20" hidden="1">
      <c r="A441" s="5">
        <v>36646</v>
      </c>
      <c r="B441">
        <v>94.02</v>
      </c>
      <c r="C441">
        <v>95.04</v>
      </c>
      <c r="D441">
        <v>94</v>
      </c>
      <c r="E441">
        <v>93.79</v>
      </c>
      <c r="F441">
        <v>80.41</v>
      </c>
      <c r="G441">
        <v>90.98</v>
      </c>
      <c r="H441">
        <v>88.7</v>
      </c>
      <c r="I441">
        <v>91.42</v>
      </c>
      <c r="J441">
        <v>88.99</v>
      </c>
      <c r="L441" s="2">
        <f t="shared" si="55"/>
        <v>94.162500000000009</v>
      </c>
      <c r="M441" s="2">
        <f t="shared" si="56"/>
        <v>95.226666666666674</v>
      </c>
      <c r="N441" s="2">
        <f t="shared" si="57"/>
        <v>93.31</v>
      </c>
      <c r="O441" s="2">
        <f t="shared" si="58"/>
        <v>93.214166666666685</v>
      </c>
      <c r="P441" s="2">
        <f t="shared" si="59"/>
        <v>81.518333333333331</v>
      </c>
      <c r="Q441" s="2">
        <f t="shared" si="60"/>
        <v>91.039166666666688</v>
      </c>
      <c r="R441" s="2">
        <f t="shared" si="61"/>
        <v>88.894999999999996</v>
      </c>
      <c r="S441" s="2">
        <f t="shared" si="62"/>
        <v>92.221666666666678</v>
      </c>
      <c r="T441" s="2">
        <f t="shared" si="63"/>
        <v>89.629166666666663</v>
      </c>
    </row>
    <row r="442" spans="1:20" hidden="1">
      <c r="A442" s="5">
        <v>36677</v>
      </c>
      <c r="B442">
        <v>93.49</v>
      </c>
      <c r="C442">
        <v>94.39</v>
      </c>
      <c r="D442">
        <v>93.28</v>
      </c>
      <c r="E442">
        <v>92.55</v>
      </c>
      <c r="F442">
        <v>79.92</v>
      </c>
      <c r="G442">
        <v>90.46</v>
      </c>
      <c r="H442">
        <v>88.03</v>
      </c>
      <c r="I442">
        <v>91.4</v>
      </c>
      <c r="J442">
        <v>88.54</v>
      </c>
      <c r="L442" s="2">
        <f t="shared" si="55"/>
        <v>94.240000000000009</v>
      </c>
      <c r="M442" s="2">
        <f t="shared" si="56"/>
        <v>95.380833333333328</v>
      </c>
      <c r="N442" s="2">
        <f t="shared" si="57"/>
        <v>93.268333333333331</v>
      </c>
      <c r="O442" s="2">
        <f t="shared" si="58"/>
        <v>93.226666666666688</v>
      </c>
      <c r="P442" s="2">
        <f t="shared" si="59"/>
        <v>81.785000000000011</v>
      </c>
      <c r="Q442" s="2">
        <f t="shared" si="60"/>
        <v>91.118333333333339</v>
      </c>
      <c r="R442" s="2">
        <f t="shared" si="61"/>
        <v>89.11333333333333</v>
      </c>
      <c r="S442" s="2">
        <f t="shared" si="62"/>
        <v>92.398333333333326</v>
      </c>
      <c r="T442" s="2">
        <f t="shared" si="63"/>
        <v>89.78083333333332</v>
      </c>
    </row>
    <row r="443" spans="1:20" hidden="1">
      <c r="A443" s="5">
        <v>36707</v>
      </c>
      <c r="B443">
        <v>94.79</v>
      </c>
      <c r="C443">
        <v>95.82</v>
      </c>
      <c r="D443">
        <v>94.53</v>
      </c>
      <c r="E443">
        <v>94.27</v>
      </c>
      <c r="F443">
        <v>82.34</v>
      </c>
      <c r="G443">
        <v>91.68</v>
      </c>
      <c r="H443">
        <v>89.17</v>
      </c>
      <c r="I443">
        <v>92.51</v>
      </c>
      <c r="J443">
        <v>89.5</v>
      </c>
      <c r="L443" s="2">
        <f t="shared" si="55"/>
        <v>94.309166666666655</v>
      </c>
      <c r="M443" s="2">
        <f t="shared" si="56"/>
        <v>95.532500000000013</v>
      </c>
      <c r="N443" s="2">
        <f t="shared" si="57"/>
        <v>93.25</v>
      </c>
      <c r="O443" s="2">
        <f t="shared" si="58"/>
        <v>93.26166666666667</v>
      </c>
      <c r="P443" s="2">
        <f t="shared" si="59"/>
        <v>82.017500000000013</v>
      </c>
      <c r="Q443" s="2">
        <f t="shared" si="60"/>
        <v>91.17</v>
      </c>
      <c r="R443" s="2">
        <f t="shared" si="61"/>
        <v>89.31</v>
      </c>
      <c r="S443" s="2">
        <f t="shared" si="62"/>
        <v>92.575000000000003</v>
      </c>
      <c r="T443" s="2">
        <f t="shared" si="63"/>
        <v>89.920833333333334</v>
      </c>
    </row>
    <row r="444" spans="1:20" hidden="1">
      <c r="A444" s="5">
        <v>36738</v>
      </c>
      <c r="B444">
        <v>94.47</v>
      </c>
      <c r="C444">
        <v>95.34</v>
      </c>
      <c r="D444">
        <v>93.97</v>
      </c>
      <c r="E444">
        <v>94.4</v>
      </c>
      <c r="F444">
        <v>82.17</v>
      </c>
      <c r="G444">
        <v>91.55</v>
      </c>
      <c r="H444">
        <v>88.8</v>
      </c>
      <c r="I444">
        <v>92.45</v>
      </c>
      <c r="J444">
        <v>89.84</v>
      </c>
      <c r="L444" s="2">
        <f t="shared" si="55"/>
        <v>94.236666666666679</v>
      </c>
      <c r="M444" s="2">
        <f t="shared" si="56"/>
        <v>95.52</v>
      </c>
      <c r="N444" s="2">
        <f t="shared" si="57"/>
        <v>93.071666666666673</v>
      </c>
      <c r="O444" s="2">
        <f t="shared" si="58"/>
        <v>93.109166666666681</v>
      </c>
      <c r="P444" s="2">
        <f t="shared" si="59"/>
        <v>82.005833333333356</v>
      </c>
      <c r="Q444" s="2">
        <f t="shared" si="60"/>
        <v>91.089166666666657</v>
      </c>
      <c r="R444" s="2">
        <f t="shared" si="61"/>
        <v>89.328333333333333</v>
      </c>
      <c r="S444" s="2">
        <f t="shared" si="62"/>
        <v>92.632499999999993</v>
      </c>
      <c r="T444" s="2">
        <f t="shared" si="63"/>
        <v>89.969999999999985</v>
      </c>
    </row>
    <row r="445" spans="1:20" hidden="1">
      <c r="A445" s="5">
        <v>36769</v>
      </c>
      <c r="B445">
        <v>93.78</v>
      </c>
      <c r="C445">
        <v>94.52</v>
      </c>
      <c r="D445">
        <v>93.02</v>
      </c>
      <c r="E445">
        <v>92.79</v>
      </c>
      <c r="F445">
        <v>80.87</v>
      </c>
      <c r="G445">
        <v>90.56</v>
      </c>
      <c r="H445">
        <v>87.91</v>
      </c>
      <c r="I445">
        <v>91.84</v>
      </c>
      <c r="J445">
        <v>89.42</v>
      </c>
      <c r="L445" s="2">
        <f t="shared" si="55"/>
        <v>94.222500000000011</v>
      </c>
      <c r="M445" s="2">
        <f t="shared" si="56"/>
        <v>95.541666666666643</v>
      </c>
      <c r="N445" s="2">
        <f t="shared" si="57"/>
        <v>92.958333333333329</v>
      </c>
      <c r="O445" s="2">
        <f t="shared" si="58"/>
        <v>93.000833333333333</v>
      </c>
      <c r="P445" s="2">
        <f t="shared" si="59"/>
        <v>82.045000000000002</v>
      </c>
      <c r="Q445" s="2">
        <f t="shared" si="60"/>
        <v>91.0625</v>
      </c>
      <c r="R445" s="2">
        <f t="shared" si="61"/>
        <v>89.421666666666667</v>
      </c>
      <c r="S445" s="2">
        <f t="shared" si="62"/>
        <v>92.723333333333343</v>
      </c>
      <c r="T445" s="2">
        <f t="shared" si="63"/>
        <v>90.036666666666648</v>
      </c>
    </row>
    <row r="446" spans="1:20" hidden="1">
      <c r="A446" s="5">
        <v>36799</v>
      </c>
      <c r="B446">
        <v>93.11</v>
      </c>
      <c r="C446">
        <v>93.96</v>
      </c>
      <c r="D446">
        <v>92.34</v>
      </c>
      <c r="E446">
        <v>91.46</v>
      </c>
      <c r="F446">
        <v>79.790000000000006</v>
      </c>
      <c r="G446">
        <v>89.47</v>
      </c>
      <c r="H446">
        <v>87.56</v>
      </c>
      <c r="I446">
        <v>90.91</v>
      </c>
      <c r="J446">
        <v>88.72</v>
      </c>
      <c r="L446" s="2">
        <f t="shared" si="55"/>
        <v>94.310833333333321</v>
      </c>
      <c r="M446" s="2">
        <f t="shared" si="56"/>
        <v>95.749166666666653</v>
      </c>
      <c r="N446" s="2">
        <f t="shared" si="57"/>
        <v>93.01</v>
      </c>
      <c r="O446" s="2">
        <f t="shared" si="58"/>
        <v>93.109166666666681</v>
      </c>
      <c r="P446" s="2">
        <f t="shared" si="59"/>
        <v>82.352500000000006</v>
      </c>
      <c r="Q446" s="2">
        <f t="shared" si="60"/>
        <v>91.2</v>
      </c>
      <c r="R446" s="2">
        <f t="shared" si="61"/>
        <v>89.705833333333331</v>
      </c>
      <c r="S446" s="2">
        <f t="shared" si="62"/>
        <v>92.900833333333324</v>
      </c>
      <c r="T446" s="2">
        <f t="shared" si="63"/>
        <v>90.217499999999987</v>
      </c>
    </row>
    <row r="447" spans="1:20" hidden="1">
      <c r="A447" s="5">
        <v>36830</v>
      </c>
      <c r="B447">
        <v>92.96</v>
      </c>
      <c r="C447">
        <v>93.47</v>
      </c>
      <c r="D447">
        <v>91.54</v>
      </c>
      <c r="E447">
        <v>90.68</v>
      </c>
      <c r="F447">
        <v>79.33</v>
      </c>
      <c r="G447">
        <v>89.3</v>
      </c>
      <c r="H447">
        <v>87.06</v>
      </c>
      <c r="I447">
        <v>90.86</v>
      </c>
      <c r="J447">
        <v>88.53</v>
      </c>
      <c r="L447" s="2">
        <f t="shared" si="55"/>
        <v>94.475833333333341</v>
      </c>
      <c r="M447" s="2">
        <f t="shared" si="56"/>
        <v>96.076666666666668</v>
      </c>
      <c r="N447" s="2">
        <f t="shared" si="57"/>
        <v>93.129166666666677</v>
      </c>
      <c r="O447" s="2">
        <f t="shared" si="58"/>
        <v>93.321666666666673</v>
      </c>
      <c r="P447" s="2">
        <f t="shared" si="59"/>
        <v>82.779166666666669</v>
      </c>
      <c r="Q447" s="2">
        <f t="shared" si="60"/>
        <v>91.423333333333346</v>
      </c>
      <c r="R447" s="2">
        <f t="shared" si="61"/>
        <v>90.105833333333337</v>
      </c>
      <c r="S447" s="2">
        <f t="shared" si="62"/>
        <v>93.148333333333326</v>
      </c>
      <c r="T447" s="2">
        <f t="shared" si="63"/>
        <v>90.448333333333323</v>
      </c>
    </row>
    <row r="448" spans="1:20" hidden="1">
      <c r="A448" s="5">
        <v>36860</v>
      </c>
      <c r="B448">
        <v>93.34</v>
      </c>
      <c r="C448">
        <v>93.77</v>
      </c>
      <c r="D448">
        <v>91.97</v>
      </c>
      <c r="E448">
        <v>90.97</v>
      </c>
      <c r="F448">
        <v>80</v>
      </c>
      <c r="G448">
        <v>89.68</v>
      </c>
      <c r="H448">
        <v>87.37</v>
      </c>
      <c r="I448">
        <v>91.6</v>
      </c>
      <c r="J448">
        <v>88.82</v>
      </c>
      <c r="L448" s="2">
        <f t="shared" si="55"/>
        <v>94.667500000000004</v>
      </c>
      <c r="M448" s="2">
        <f t="shared" si="56"/>
        <v>96.421666666666667</v>
      </c>
      <c r="N448" s="2">
        <f t="shared" si="57"/>
        <v>93.328333333333333</v>
      </c>
      <c r="O448" s="2">
        <f t="shared" si="58"/>
        <v>93.582499999999996</v>
      </c>
      <c r="P448" s="2">
        <f t="shared" si="59"/>
        <v>83.27000000000001</v>
      </c>
      <c r="Q448" s="2">
        <f t="shared" si="60"/>
        <v>91.678333333333342</v>
      </c>
      <c r="R448" s="2">
        <f t="shared" si="61"/>
        <v>90.549166666666665</v>
      </c>
      <c r="S448" s="2">
        <f t="shared" si="62"/>
        <v>93.43416666666667</v>
      </c>
      <c r="T448" s="2">
        <f t="shared" si="63"/>
        <v>90.688333333333333</v>
      </c>
    </row>
    <row r="449" spans="1:20" hidden="1">
      <c r="A449" s="5">
        <v>36891</v>
      </c>
      <c r="B449">
        <v>94.15</v>
      </c>
      <c r="C449">
        <v>95.12</v>
      </c>
      <c r="D449">
        <v>93.06</v>
      </c>
      <c r="E449">
        <v>93.45</v>
      </c>
      <c r="F449">
        <v>82.03</v>
      </c>
      <c r="G449">
        <v>90.91</v>
      </c>
      <c r="H449">
        <v>88.29</v>
      </c>
      <c r="I449">
        <v>92.54</v>
      </c>
      <c r="J449">
        <v>89.96</v>
      </c>
      <c r="L449" s="2">
        <f t="shared" si="55"/>
        <v>94.799166666666679</v>
      </c>
      <c r="M449" s="2">
        <f t="shared" si="56"/>
        <v>96.660833333333343</v>
      </c>
      <c r="N449" s="2">
        <f t="shared" si="57"/>
        <v>93.434166666666655</v>
      </c>
      <c r="O449" s="2">
        <f t="shared" si="58"/>
        <v>93.758333333333326</v>
      </c>
      <c r="P449" s="2">
        <f t="shared" si="59"/>
        <v>83.654999999999987</v>
      </c>
      <c r="Q449" s="2">
        <f t="shared" si="60"/>
        <v>91.884166666666673</v>
      </c>
      <c r="R449" s="2">
        <f t="shared" si="61"/>
        <v>90.921666666666667</v>
      </c>
      <c r="S449" s="2">
        <f t="shared" si="62"/>
        <v>93.690000000000012</v>
      </c>
      <c r="T449" s="2">
        <f t="shared" si="63"/>
        <v>90.875</v>
      </c>
    </row>
    <row r="450" spans="1:20">
      <c r="A450" s="5">
        <v>36922</v>
      </c>
      <c r="B450">
        <v>95.58</v>
      </c>
      <c r="C450">
        <v>97.06</v>
      </c>
      <c r="D450">
        <v>94.28</v>
      </c>
      <c r="E450">
        <v>94.94</v>
      </c>
      <c r="F450">
        <v>83.69</v>
      </c>
      <c r="G450">
        <v>92.95</v>
      </c>
      <c r="H450">
        <v>91.11</v>
      </c>
      <c r="I450">
        <v>94.02</v>
      </c>
      <c r="J450">
        <v>91.22</v>
      </c>
      <c r="K450">
        <v>2001</v>
      </c>
      <c r="L450" s="2">
        <f t="shared" si="55"/>
        <v>94.87166666666667</v>
      </c>
      <c r="M450" s="2">
        <f t="shared" si="56"/>
        <v>96.810833333333335</v>
      </c>
      <c r="N450" s="2">
        <f t="shared" si="57"/>
        <v>93.470000000000013</v>
      </c>
      <c r="O450" s="2">
        <f t="shared" si="58"/>
        <v>93.840833333333322</v>
      </c>
      <c r="P450" s="2">
        <f t="shared" si="59"/>
        <v>83.937499999999986</v>
      </c>
      <c r="Q450" s="2">
        <f t="shared" si="60"/>
        <v>92.006666666666661</v>
      </c>
      <c r="R450" s="2">
        <f t="shared" si="61"/>
        <v>91.220000000000013</v>
      </c>
      <c r="S450" s="2">
        <f t="shared" si="62"/>
        <v>93.883333333333326</v>
      </c>
      <c r="T450" s="2">
        <f t="shared" si="63"/>
        <v>91</v>
      </c>
    </row>
    <row r="451" spans="1:20" hidden="1">
      <c r="A451" s="5">
        <v>36950</v>
      </c>
      <c r="B451">
        <v>95.11</v>
      </c>
      <c r="C451">
        <v>96.93</v>
      </c>
      <c r="D451">
        <v>93.82</v>
      </c>
      <c r="E451">
        <v>94.79</v>
      </c>
      <c r="F451">
        <v>83.7</v>
      </c>
      <c r="G451">
        <v>92.56</v>
      </c>
      <c r="H451">
        <v>91.07</v>
      </c>
      <c r="I451">
        <v>93.46</v>
      </c>
      <c r="J451">
        <v>90.94</v>
      </c>
      <c r="L451" s="2">
        <f t="shared" si="55"/>
        <v>94.832499999999996</v>
      </c>
      <c r="M451" s="2">
        <f t="shared" si="56"/>
        <v>96.803333333333342</v>
      </c>
      <c r="N451" s="2">
        <f t="shared" si="57"/>
        <v>93.421666666666667</v>
      </c>
      <c r="O451" s="2">
        <f t="shared" si="58"/>
        <v>93.784166666666678</v>
      </c>
      <c r="P451" s="2">
        <f t="shared" si="59"/>
        <v>84.053333333333327</v>
      </c>
      <c r="Q451" s="2">
        <f t="shared" si="60"/>
        <v>91.973333333333343</v>
      </c>
      <c r="R451" s="2">
        <f t="shared" si="61"/>
        <v>91.331666666666663</v>
      </c>
      <c r="S451" s="2">
        <f t="shared" si="62"/>
        <v>93.956666666666663</v>
      </c>
      <c r="T451" s="2">
        <f t="shared" si="63"/>
        <v>90.985833333333332</v>
      </c>
    </row>
    <row r="452" spans="1:20" hidden="1">
      <c r="A452" s="5">
        <v>36981</v>
      </c>
      <c r="B452">
        <v>95.15</v>
      </c>
      <c r="C452">
        <v>97.3</v>
      </c>
      <c r="D452">
        <v>93.91</v>
      </c>
      <c r="E452">
        <v>94.48</v>
      </c>
      <c r="F452">
        <v>83.97</v>
      </c>
      <c r="G452">
        <v>92.37</v>
      </c>
      <c r="H452">
        <v>91.67</v>
      </c>
      <c r="I452">
        <v>93.65</v>
      </c>
      <c r="J452">
        <v>91.07</v>
      </c>
      <c r="L452" s="2">
        <f t="shared" si="55"/>
        <v>94.801666666666662</v>
      </c>
      <c r="M452" s="2">
        <f t="shared" si="56"/>
        <v>96.759166666666658</v>
      </c>
      <c r="N452" s="2">
        <f t="shared" si="57"/>
        <v>93.373333333333335</v>
      </c>
      <c r="O452" s="2">
        <f t="shared" si="58"/>
        <v>93.714166666666657</v>
      </c>
      <c r="P452" s="2">
        <f t="shared" si="59"/>
        <v>84.145833333333329</v>
      </c>
      <c r="Q452" s="2">
        <f t="shared" si="60"/>
        <v>91.956666666666649</v>
      </c>
      <c r="R452" s="2">
        <f t="shared" si="61"/>
        <v>91.432500000000005</v>
      </c>
      <c r="S452" s="2">
        <f t="shared" si="62"/>
        <v>94.026666666666657</v>
      </c>
      <c r="T452" s="2">
        <f t="shared" si="63"/>
        <v>90.967500000000015</v>
      </c>
    </row>
    <row r="453" spans="1:20" hidden="1">
      <c r="A453" s="5">
        <v>37011</v>
      </c>
      <c r="B453">
        <v>94.95</v>
      </c>
      <c r="C453">
        <v>96.89</v>
      </c>
      <c r="D453">
        <v>93.5</v>
      </c>
      <c r="E453">
        <v>93.94</v>
      </c>
      <c r="F453">
        <v>83.61</v>
      </c>
      <c r="G453">
        <v>91.93</v>
      </c>
      <c r="H453">
        <v>91.32</v>
      </c>
      <c r="I453">
        <v>93.54</v>
      </c>
      <c r="J453">
        <v>90.81</v>
      </c>
      <c r="L453" s="2">
        <f t="shared" si="55"/>
        <v>94.749166666666667</v>
      </c>
      <c r="M453" s="2">
        <f t="shared" si="56"/>
        <v>96.69083333333333</v>
      </c>
      <c r="N453" s="2">
        <f t="shared" si="57"/>
        <v>93.326666666666668</v>
      </c>
      <c r="O453" s="2">
        <f t="shared" si="58"/>
        <v>93.654166666666683</v>
      </c>
      <c r="P453" s="2">
        <f t="shared" si="59"/>
        <v>84.267499999999998</v>
      </c>
      <c r="Q453" s="2">
        <f t="shared" si="60"/>
        <v>91.944999999999993</v>
      </c>
      <c r="R453" s="2">
        <f t="shared" si="61"/>
        <v>91.525833333333324</v>
      </c>
      <c r="S453" s="2">
        <f t="shared" si="62"/>
        <v>94.071666666666658</v>
      </c>
      <c r="T453" s="2">
        <f t="shared" si="63"/>
        <v>90.974166666666676</v>
      </c>
    </row>
    <row r="454" spans="1:20" hidden="1">
      <c r="A454" s="5">
        <v>37042</v>
      </c>
      <c r="B454">
        <v>94.32</v>
      </c>
      <c r="C454">
        <v>96.21</v>
      </c>
      <c r="D454">
        <v>93.06</v>
      </c>
      <c r="E454">
        <v>92.97</v>
      </c>
      <c r="F454">
        <v>82.71</v>
      </c>
      <c r="G454">
        <v>91.08</v>
      </c>
      <c r="H454">
        <v>90.39</v>
      </c>
      <c r="I454">
        <v>93.52</v>
      </c>
      <c r="J454">
        <v>90.22</v>
      </c>
      <c r="L454" s="2">
        <f t="shared" si="55"/>
        <v>94.739166666666662</v>
      </c>
      <c r="M454" s="2">
        <f t="shared" si="56"/>
        <v>96.68249999999999</v>
      </c>
      <c r="N454" s="2">
        <f t="shared" si="57"/>
        <v>93.328333333333333</v>
      </c>
      <c r="O454" s="2">
        <f t="shared" si="58"/>
        <v>93.613333333333344</v>
      </c>
      <c r="P454" s="2">
        <f t="shared" si="59"/>
        <v>84.480833333333337</v>
      </c>
      <c r="Q454" s="2">
        <f t="shared" si="60"/>
        <v>91.973333333333343</v>
      </c>
      <c r="R454" s="2">
        <f t="shared" si="61"/>
        <v>91.67</v>
      </c>
      <c r="S454" s="2">
        <f t="shared" si="62"/>
        <v>94.163333333333341</v>
      </c>
      <c r="T454" s="2">
        <f t="shared" si="63"/>
        <v>91.090833333333322</v>
      </c>
    </row>
    <row r="455" spans="1:20" hidden="1">
      <c r="A455" s="5">
        <v>37072</v>
      </c>
      <c r="B455">
        <v>93.92</v>
      </c>
      <c r="C455">
        <v>95.67</v>
      </c>
      <c r="D455">
        <v>92.39</v>
      </c>
      <c r="E455">
        <v>92.44</v>
      </c>
      <c r="F455">
        <v>82.2</v>
      </c>
      <c r="G455">
        <v>90.71</v>
      </c>
      <c r="H455">
        <v>89.39</v>
      </c>
      <c r="I455">
        <v>93.2</v>
      </c>
      <c r="J455">
        <v>90.09</v>
      </c>
      <c r="L455" s="2">
        <f t="shared" ref="L455:L518" si="64">AVERAGE(B455:B466)</f>
        <v>94.828333333333333</v>
      </c>
      <c r="M455" s="2">
        <f t="shared" si="56"/>
        <v>96.789166666666674</v>
      </c>
      <c r="N455" s="2">
        <f t="shared" si="57"/>
        <v>93.410833333333343</v>
      </c>
      <c r="O455" s="2">
        <f t="shared" si="58"/>
        <v>93.71</v>
      </c>
      <c r="P455" s="2">
        <f t="shared" si="59"/>
        <v>84.89</v>
      </c>
      <c r="Q455" s="2">
        <f t="shared" si="60"/>
        <v>92.127499999999998</v>
      </c>
      <c r="R455" s="2">
        <f t="shared" si="61"/>
        <v>91.944999999999993</v>
      </c>
      <c r="S455" s="2">
        <f t="shared" si="62"/>
        <v>94.314999999999998</v>
      </c>
      <c r="T455" s="2">
        <f t="shared" si="63"/>
        <v>91.307500000000005</v>
      </c>
    </row>
    <row r="456" spans="1:20" hidden="1">
      <c r="A456" s="5">
        <v>37103</v>
      </c>
      <c r="B456">
        <v>94.3</v>
      </c>
      <c r="C456">
        <v>95.6</v>
      </c>
      <c r="D456">
        <v>92.61</v>
      </c>
      <c r="E456">
        <v>93.1</v>
      </c>
      <c r="F456">
        <v>82.64</v>
      </c>
      <c r="G456">
        <v>91.23</v>
      </c>
      <c r="H456">
        <v>89.92</v>
      </c>
      <c r="I456">
        <v>93.54</v>
      </c>
      <c r="J456">
        <v>90.64</v>
      </c>
      <c r="L456" s="2">
        <f t="shared" si="64"/>
        <v>95.00833333333334</v>
      </c>
      <c r="M456" s="2">
        <f t="shared" si="56"/>
        <v>96.985833333333332</v>
      </c>
      <c r="N456" s="2">
        <f t="shared" si="57"/>
        <v>93.619166666666672</v>
      </c>
      <c r="O456" s="2">
        <f t="shared" si="58"/>
        <v>93.9375</v>
      </c>
      <c r="P456" s="2">
        <f t="shared" si="59"/>
        <v>85.486666666666665</v>
      </c>
      <c r="Q456" s="2">
        <f t="shared" si="60"/>
        <v>92.386666666666656</v>
      </c>
      <c r="R456" s="2">
        <f t="shared" si="61"/>
        <v>92.352500000000006</v>
      </c>
      <c r="S456" s="2">
        <f t="shared" si="62"/>
        <v>94.56</v>
      </c>
      <c r="T456" s="2">
        <f t="shared" si="63"/>
        <v>91.583333333333329</v>
      </c>
    </row>
    <row r="457" spans="1:20" hidden="1">
      <c r="A457" s="5">
        <v>37134</v>
      </c>
      <c r="B457">
        <v>94.84</v>
      </c>
      <c r="C457">
        <v>97.01</v>
      </c>
      <c r="D457">
        <v>93.64</v>
      </c>
      <c r="E457">
        <v>94.09</v>
      </c>
      <c r="F457">
        <v>84.56</v>
      </c>
      <c r="G457">
        <v>92.21</v>
      </c>
      <c r="H457">
        <v>91.32</v>
      </c>
      <c r="I457">
        <v>93.97</v>
      </c>
      <c r="J457">
        <v>91.59</v>
      </c>
      <c r="L457" s="2">
        <f t="shared" si="64"/>
        <v>95.171666666666667</v>
      </c>
      <c r="M457" s="2">
        <f t="shared" si="56"/>
        <v>97.228333333333339</v>
      </c>
      <c r="N457" s="2">
        <f t="shared" si="57"/>
        <v>93.849166666666676</v>
      </c>
      <c r="O457" s="2">
        <f t="shared" si="58"/>
        <v>94.182500000000005</v>
      </c>
      <c r="P457" s="2">
        <f t="shared" si="59"/>
        <v>86.076666666666654</v>
      </c>
      <c r="Q457" s="2">
        <f t="shared" si="60"/>
        <v>92.658333333333317</v>
      </c>
      <c r="R457" s="2">
        <f t="shared" si="61"/>
        <v>92.759999999999991</v>
      </c>
      <c r="S457" s="2">
        <f t="shared" si="62"/>
        <v>94.81583333333333</v>
      </c>
      <c r="T457" s="2">
        <f t="shared" si="63"/>
        <v>91.776666666666657</v>
      </c>
    </row>
    <row r="458" spans="1:20" hidden="1">
      <c r="A458" s="5">
        <v>37164</v>
      </c>
      <c r="B458">
        <v>95.09</v>
      </c>
      <c r="C458">
        <v>97.89</v>
      </c>
      <c r="D458">
        <v>93.77</v>
      </c>
      <c r="E458">
        <v>94.01</v>
      </c>
      <c r="F458">
        <v>84.91</v>
      </c>
      <c r="G458">
        <v>92.15</v>
      </c>
      <c r="H458">
        <v>92.36</v>
      </c>
      <c r="I458">
        <v>93.88</v>
      </c>
      <c r="J458">
        <v>91.49</v>
      </c>
      <c r="L458" s="2">
        <f t="shared" si="64"/>
        <v>95.292500000000004</v>
      </c>
      <c r="M458" s="2">
        <f t="shared" si="56"/>
        <v>97.32416666666667</v>
      </c>
      <c r="N458" s="2">
        <f t="shared" si="57"/>
        <v>93.980833333333337</v>
      </c>
      <c r="O458" s="2">
        <f t="shared" si="58"/>
        <v>94.289166666666645</v>
      </c>
      <c r="P458" s="2">
        <f t="shared" si="59"/>
        <v>86.501666666666665</v>
      </c>
      <c r="Q458" s="2">
        <f t="shared" si="60"/>
        <v>92.83499999999998</v>
      </c>
      <c r="R458" s="2">
        <f t="shared" si="61"/>
        <v>93.044166666666669</v>
      </c>
      <c r="S458" s="2">
        <f t="shared" si="62"/>
        <v>95.024166666666659</v>
      </c>
      <c r="T458" s="2">
        <f t="shared" si="63"/>
        <v>91.893333333333317</v>
      </c>
    </row>
    <row r="459" spans="1:20" hidden="1">
      <c r="A459" s="5">
        <v>37195</v>
      </c>
      <c r="B459">
        <v>95.26</v>
      </c>
      <c r="C459">
        <v>97.61</v>
      </c>
      <c r="D459">
        <v>93.93</v>
      </c>
      <c r="E459">
        <v>93.81</v>
      </c>
      <c r="F459">
        <v>85.22</v>
      </c>
      <c r="G459">
        <v>92.36</v>
      </c>
      <c r="H459">
        <v>92.38</v>
      </c>
      <c r="I459">
        <v>94.29</v>
      </c>
      <c r="J459">
        <v>91.41</v>
      </c>
      <c r="L459" s="2">
        <f t="shared" si="64"/>
        <v>95.385833333333338</v>
      </c>
      <c r="M459" s="2">
        <f t="shared" si="56"/>
        <v>97.352500000000006</v>
      </c>
      <c r="N459" s="2">
        <f t="shared" si="57"/>
        <v>94.105000000000004</v>
      </c>
      <c r="O459" s="2">
        <f t="shared" si="58"/>
        <v>94.391666666666666</v>
      </c>
      <c r="P459" s="2">
        <f t="shared" si="59"/>
        <v>86.921666666666667</v>
      </c>
      <c r="Q459" s="2">
        <f t="shared" si="60"/>
        <v>93.019166666666663</v>
      </c>
      <c r="R459" s="2">
        <f t="shared" si="61"/>
        <v>93.318333333333328</v>
      </c>
      <c r="S459" s="2">
        <f t="shared" si="62"/>
        <v>95.210833333333355</v>
      </c>
      <c r="T459" s="2">
        <f t="shared" si="63"/>
        <v>92.035000000000011</v>
      </c>
    </row>
    <row r="460" spans="1:20" hidden="1">
      <c r="A460" s="5">
        <v>37225</v>
      </c>
      <c r="B460">
        <v>94.92</v>
      </c>
      <c r="C460">
        <v>96.64</v>
      </c>
      <c r="D460">
        <v>93.24</v>
      </c>
      <c r="E460">
        <v>93.08</v>
      </c>
      <c r="F460">
        <v>84.62</v>
      </c>
      <c r="G460">
        <v>92.15</v>
      </c>
      <c r="H460">
        <v>91.84</v>
      </c>
      <c r="I460">
        <v>94.67</v>
      </c>
      <c r="J460">
        <v>91.06</v>
      </c>
      <c r="L460" s="2">
        <f t="shared" si="64"/>
        <v>95.476666666666645</v>
      </c>
      <c r="M460" s="2">
        <f t="shared" si="56"/>
        <v>97.431666666666658</v>
      </c>
      <c r="N460" s="2">
        <f t="shared" si="57"/>
        <v>94.229166666666671</v>
      </c>
      <c r="O460" s="2">
        <f t="shared" si="58"/>
        <v>94.504999999999995</v>
      </c>
      <c r="P460" s="2">
        <f t="shared" si="59"/>
        <v>87.363333333333344</v>
      </c>
      <c r="Q460" s="2">
        <f t="shared" si="60"/>
        <v>93.206666666666663</v>
      </c>
      <c r="R460" s="2">
        <f t="shared" si="61"/>
        <v>93.575000000000003</v>
      </c>
      <c r="S460" s="2">
        <f t="shared" si="62"/>
        <v>95.40000000000002</v>
      </c>
      <c r="T460" s="2">
        <f t="shared" si="63"/>
        <v>92.259999999999991</v>
      </c>
    </row>
    <row r="461" spans="1:20" hidden="1">
      <c r="A461" s="5">
        <v>37256</v>
      </c>
      <c r="B461">
        <v>95.02</v>
      </c>
      <c r="C461">
        <v>96.92</v>
      </c>
      <c r="D461">
        <v>93.49</v>
      </c>
      <c r="E461">
        <v>94.44</v>
      </c>
      <c r="F461">
        <v>85.42</v>
      </c>
      <c r="G461">
        <v>92.38</v>
      </c>
      <c r="H461">
        <v>91.87</v>
      </c>
      <c r="I461">
        <v>94.86</v>
      </c>
      <c r="J461">
        <v>91.46</v>
      </c>
      <c r="L461" s="2">
        <f t="shared" si="64"/>
        <v>95.615833333333327</v>
      </c>
      <c r="M461" s="2">
        <f t="shared" si="56"/>
        <v>97.598333333333343</v>
      </c>
      <c r="N461" s="2">
        <f t="shared" si="57"/>
        <v>94.442499999999995</v>
      </c>
      <c r="O461" s="2">
        <f t="shared" si="58"/>
        <v>94.688333333333333</v>
      </c>
      <c r="P461" s="2">
        <f t="shared" si="59"/>
        <v>87.914166666666674</v>
      </c>
      <c r="Q461" s="2">
        <f t="shared" si="60"/>
        <v>93.472499999999982</v>
      </c>
      <c r="R461" s="2">
        <f t="shared" si="61"/>
        <v>93.890833333333333</v>
      </c>
      <c r="S461" s="2">
        <f t="shared" si="62"/>
        <v>95.63000000000001</v>
      </c>
      <c r="T461" s="2">
        <f t="shared" si="63"/>
        <v>92.546666666666667</v>
      </c>
    </row>
    <row r="462" spans="1:20">
      <c r="A462" s="5">
        <v>37287</v>
      </c>
      <c r="B462">
        <v>95.11</v>
      </c>
      <c r="C462">
        <v>96.97</v>
      </c>
      <c r="D462">
        <v>93.7</v>
      </c>
      <c r="E462">
        <v>94.26</v>
      </c>
      <c r="F462">
        <v>85.08</v>
      </c>
      <c r="G462">
        <v>92.55</v>
      </c>
      <c r="H462">
        <v>92.45</v>
      </c>
      <c r="I462">
        <v>94.9</v>
      </c>
      <c r="J462">
        <v>91.05</v>
      </c>
      <c r="K462">
        <v>2002</v>
      </c>
      <c r="L462" s="2">
        <f t="shared" si="64"/>
        <v>95.760833333333323</v>
      </c>
      <c r="M462" s="2">
        <f t="shared" si="56"/>
        <v>97.757500000000007</v>
      </c>
      <c r="N462" s="2">
        <f t="shared" si="57"/>
        <v>94.65916666666665</v>
      </c>
      <c r="O462" s="2">
        <f t="shared" si="58"/>
        <v>94.868333333333325</v>
      </c>
      <c r="P462" s="2">
        <f t="shared" si="59"/>
        <v>88.493333333333339</v>
      </c>
      <c r="Q462" s="2">
        <f t="shared" si="60"/>
        <v>93.733333333333334</v>
      </c>
      <c r="R462" s="2">
        <f t="shared" si="61"/>
        <v>94.198333333333338</v>
      </c>
      <c r="S462" s="2">
        <f t="shared" si="62"/>
        <v>95.855000000000004</v>
      </c>
      <c r="T462" s="2">
        <f t="shared" si="63"/>
        <v>92.826666666666668</v>
      </c>
    </row>
    <row r="463" spans="1:20" hidden="1">
      <c r="A463" s="5">
        <v>37315</v>
      </c>
      <c r="B463">
        <v>94.74</v>
      </c>
      <c r="C463">
        <v>96.4</v>
      </c>
      <c r="D463">
        <v>93.24</v>
      </c>
      <c r="E463">
        <v>93.95</v>
      </c>
      <c r="F463">
        <v>84.81</v>
      </c>
      <c r="G463">
        <v>92.36</v>
      </c>
      <c r="H463">
        <v>92.28</v>
      </c>
      <c r="I463">
        <v>94.3</v>
      </c>
      <c r="J463">
        <v>90.72</v>
      </c>
      <c r="L463" s="2">
        <f t="shared" si="64"/>
        <v>95.954999999999998</v>
      </c>
      <c r="M463" s="2">
        <f t="shared" si="56"/>
        <v>97.989166666666677</v>
      </c>
      <c r="N463" s="2">
        <f t="shared" si="57"/>
        <v>94.938333333333318</v>
      </c>
      <c r="O463" s="2">
        <f t="shared" si="58"/>
        <v>95.139999999999986</v>
      </c>
      <c r="P463" s="2">
        <f t="shared" si="59"/>
        <v>89.203333333333333</v>
      </c>
      <c r="Q463" s="2">
        <f t="shared" si="60"/>
        <v>94.076666666666696</v>
      </c>
      <c r="R463" s="2">
        <f t="shared" si="61"/>
        <v>94.572500000000005</v>
      </c>
      <c r="S463" s="2">
        <f t="shared" si="62"/>
        <v>96.125833333333347</v>
      </c>
      <c r="T463" s="2">
        <f t="shared" si="63"/>
        <v>93.148333333333355</v>
      </c>
    </row>
    <row r="464" spans="1:20" hidden="1">
      <c r="A464" s="5">
        <v>37346</v>
      </c>
      <c r="B464">
        <v>94.52</v>
      </c>
      <c r="C464">
        <v>96.48</v>
      </c>
      <c r="D464">
        <v>93.35</v>
      </c>
      <c r="E464">
        <v>93.76</v>
      </c>
      <c r="F464">
        <v>85.43</v>
      </c>
      <c r="G464">
        <v>92.23</v>
      </c>
      <c r="H464">
        <v>92.79</v>
      </c>
      <c r="I464">
        <v>94.19</v>
      </c>
      <c r="J464">
        <v>91.15</v>
      </c>
      <c r="L464" s="2">
        <f t="shared" si="64"/>
        <v>96.181666666666672</v>
      </c>
      <c r="M464" s="2">
        <f t="shared" si="56"/>
        <v>98.339999999999989</v>
      </c>
      <c r="N464" s="2">
        <f t="shared" si="57"/>
        <v>95.319166666666661</v>
      </c>
      <c r="O464" s="2">
        <f t="shared" si="58"/>
        <v>95.500833333333333</v>
      </c>
      <c r="P464" s="2">
        <f t="shared" si="59"/>
        <v>90.047500000000014</v>
      </c>
      <c r="Q464" s="2">
        <f t="shared" si="60"/>
        <v>94.454166666666694</v>
      </c>
      <c r="R464" s="2">
        <f t="shared" si="61"/>
        <v>95.022499999999994</v>
      </c>
      <c r="S464" s="2">
        <f t="shared" si="62"/>
        <v>96.44083333333333</v>
      </c>
      <c r="T464" s="2">
        <f t="shared" si="63"/>
        <v>93.514166666666668</v>
      </c>
    </row>
    <row r="465" spans="1:20" hidden="1">
      <c r="A465" s="5">
        <v>37376</v>
      </c>
      <c r="B465">
        <v>94.83</v>
      </c>
      <c r="C465">
        <v>96.79</v>
      </c>
      <c r="D465">
        <v>93.52</v>
      </c>
      <c r="E465">
        <v>93.45</v>
      </c>
      <c r="F465">
        <v>86.17</v>
      </c>
      <c r="G465">
        <v>92.27</v>
      </c>
      <c r="H465">
        <v>93.05</v>
      </c>
      <c r="I465">
        <v>94.64</v>
      </c>
      <c r="J465">
        <v>92.21</v>
      </c>
      <c r="L465" s="2">
        <f t="shared" si="64"/>
        <v>96.441666666666677</v>
      </c>
      <c r="M465" s="2">
        <f t="shared" si="56"/>
        <v>98.705833333333317</v>
      </c>
      <c r="N465" s="2">
        <f t="shared" si="57"/>
        <v>95.719166666666652</v>
      </c>
      <c r="O465" s="2">
        <f t="shared" si="58"/>
        <v>95.874166666666667</v>
      </c>
      <c r="P465" s="2">
        <f t="shared" si="59"/>
        <v>90.912500000000009</v>
      </c>
      <c r="Q465" s="2">
        <f t="shared" si="60"/>
        <v>94.856666666666669</v>
      </c>
      <c r="R465" s="2">
        <f t="shared" si="61"/>
        <v>95.497500000000016</v>
      </c>
      <c r="S465" s="2">
        <f t="shared" si="62"/>
        <v>96.75500000000001</v>
      </c>
      <c r="T465" s="2">
        <f t="shared" si="63"/>
        <v>93.890833333333333</v>
      </c>
    </row>
    <row r="466" spans="1:20" hidden="1">
      <c r="A466" s="5">
        <v>37407</v>
      </c>
      <c r="B466">
        <v>95.39</v>
      </c>
      <c r="C466">
        <v>97.49</v>
      </c>
      <c r="D466">
        <v>94.05</v>
      </c>
      <c r="E466">
        <v>94.13</v>
      </c>
      <c r="F466">
        <v>87.62</v>
      </c>
      <c r="G466">
        <v>92.93</v>
      </c>
      <c r="H466">
        <v>93.69</v>
      </c>
      <c r="I466">
        <v>95.34</v>
      </c>
      <c r="J466">
        <v>92.82</v>
      </c>
      <c r="L466" s="2">
        <f t="shared" si="64"/>
        <v>96.688333333333347</v>
      </c>
      <c r="M466" s="2">
        <f t="shared" si="56"/>
        <v>99.055000000000007</v>
      </c>
      <c r="N466" s="2">
        <f t="shared" si="57"/>
        <v>96.10333333333331</v>
      </c>
      <c r="O466" s="2">
        <f t="shared" si="58"/>
        <v>96.265833333333333</v>
      </c>
      <c r="P466" s="2">
        <f t="shared" si="59"/>
        <v>91.770833333333329</v>
      </c>
      <c r="Q466" s="2">
        <f t="shared" si="60"/>
        <v>95.295000000000002</v>
      </c>
      <c r="R466" s="2">
        <f t="shared" si="61"/>
        <v>95.981666666666669</v>
      </c>
      <c r="S466" s="2">
        <f t="shared" si="62"/>
        <v>97.09416666666668</v>
      </c>
      <c r="T466" s="2">
        <f t="shared" si="63"/>
        <v>94.258333333333326</v>
      </c>
    </row>
    <row r="467" spans="1:20" hidden="1">
      <c r="A467" s="5">
        <v>37437</v>
      </c>
      <c r="B467">
        <v>96.08</v>
      </c>
      <c r="C467">
        <v>98.03</v>
      </c>
      <c r="D467">
        <v>94.89</v>
      </c>
      <c r="E467">
        <v>95.17</v>
      </c>
      <c r="F467">
        <v>89.36</v>
      </c>
      <c r="G467">
        <v>93.82</v>
      </c>
      <c r="H467">
        <v>94.28</v>
      </c>
      <c r="I467">
        <v>96.14</v>
      </c>
      <c r="J467">
        <v>93.4</v>
      </c>
      <c r="L467" s="2">
        <f t="shared" si="64"/>
        <v>96.980000000000018</v>
      </c>
      <c r="M467" s="2">
        <f t="shared" si="56"/>
        <v>99.473333333333343</v>
      </c>
      <c r="N467" s="2">
        <f t="shared" si="57"/>
        <v>96.56</v>
      </c>
      <c r="O467" s="2">
        <f t="shared" si="58"/>
        <v>96.735833333333346</v>
      </c>
      <c r="P467" s="2">
        <f t="shared" si="59"/>
        <v>92.722499999999982</v>
      </c>
      <c r="Q467" s="2">
        <f t="shared" si="60"/>
        <v>95.821666666666658</v>
      </c>
      <c r="R467" s="2">
        <f t="shared" si="61"/>
        <v>96.564166666666665</v>
      </c>
      <c r="S467" s="2">
        <f t="shared" si="62"/>
        <v>97.493333333333339</v>
      </c>
      <c r="T467" s="2">
        <f t="shared" si="63"/>
        <v>94.652499999999989</v>
      </c>
    </row>
    <row r="468" spans="1:20" hidden="1">
      <c r="A468" s="5">
        <v>37468</v>
      </c>
      <c r="B468">
        <v>96.26</v>
      </c>
      <c r="C468">
        <v>98.51</v>
      </c>
      <c r="D468">
        <v>95.37</v>
      </c>
      <c r="E468">
        <v>96.04</v>
      </c>
      <c r="F468">
        <v>89.72</v>
      </c>
      <c r="G468">
        <v>94.49</v>
      </c>
      <c r="H468">
        <v>94.81</v>
      </c>
      <c r="I468">
        <v>96.61</v>
      </c>
      <c r="J468">
        <v>92.96</v>
      </c>
      <c r="L468" s="2">
        <f t="shared" si="64"/>
        <v>97.232500000000002</v>
      </c>
      <c r="M468" s="2">
        <f t="shared" si="56"/>
        <v>99.850000000000009</v>
      </c>
      <c r="N468" s="2">
        <f t="shared" si="57"/>
        <v>96.964166666666657</v>
      </c>
      <c r="O468" s="2">
        <f t="shared" si="58"/>
        <v>97.161666666666676</v>
      </c>
      <c r="P468" s="2">
        <f t="shared" si="59"/>
        <v>93.529166666666654</v>
      </c>
      <c r="Q468" s="2">
        <f t="shared" si="60"/>
        <v>96.285833333333343</v>
      </c>
      <c r="R468" s="2">
        <f t="shared" si="61"/>
        <v>97.063333333333333</v>
      </c>
      <c r="S468" s="2">
        <f t="shared" si="62"/>
        <v>97.812500000000014</v>
      </c>
      <c r="T468" s="2">
        <f t="shared" si="63"/>
        <v>95.000833333333318</v>
      </c>
    </row>
    <row r="469" spans="1:20" hidden="1">
      <c r="A469" s="5">
        <v>37499</v>
      </c>
      <c r="B469">
        <v>96.29</v>
      </c>
      <c r="C469">
        <v>98.16</v>
      </c>
      <c r="D469">
        <v>95.22</v>
      </c>
      <c r="E469">
        <v>95.37</v>
      </c>
      <c r="F469">
        <v>89.66</v>
      </c>
      <c r="G469">
        <v>94.33</v>
      </c>
      <c r="H469">
        <v>94.73</v>
      </c>
      <c r="I469">
        <v>96.47</v>
      </c>
      <c r="J469">
        <v>92.99</v>
      </c>
      <c r="L469" s="2">
        <f t="shared" si="64"/>
        <v>97.431666666666672</v>
      </c>
      <c r="M469" s="2">
        <f t="shared" si="56"/>
        <v>100.10833333333333</v>
      </c>
      <c r="N469" s="2">
        <f t="shared" si="57"/>
        <v>97.284166666666678</v>
      </c>
      <c r="O469" s="2">
        <f t="shared" si="58"/>
        <v>97.487500000000011</v>
      </c>
      <c r="P469" s="2">
        <f t="shared" si="59"/>
        <v>94.17916666666666</v>
      </c>
      <c r="Q469" s="2">
        <f t="shared" si="60"/>
        <v>96.673333333333346</v>
      </c>
      <c r="R469" s="2">
        <f t="shared" si="61"/>
        <v>97.486666666666679</v>
      </c>
      <c r="S469" s="2">
        <f t="shared" si="62"/>
        <v>98.056666666666672</v>
      </c>
      <c r="T469" s="2">
        <f t="shared" si="63"/>
        <v>95.30916666666667</v>
      </c>
    </row>
    <row r="470" spans="1:20" hidden="1">
      <c r="A470" s="5">
        <v>37529</v>
      </c>
      <c r="B470">
        <v>96.21</v>
      </c>
      <c r="C470">
        <v>98.23</v>
      </c>
      <c r="D470">
        <v>95.26</v>
      </c>
      <c r="E470">
        <v>95.24</v>
      </c>
      <c r="F470">
        <v>89.95</v>
      </c>
      <c r="G470">
        <v>94.36</v>
      </c>
      <c r="H470">
        <v>95.65</v>
      </c>
      <c r="I470">
        <v>96.12</v>
      </c>
      <c r="J470">
        <v>93.19</v>
      </c>
      <c r="L470" s="2">
        <f t="shared" si="64"/>
        <v>97.607500000000002</v>
      </c>
      <c r="M470" s="2">
        <f t="shared" ref="M470:M533" si="65">AVERAGE(C470:C481)</f>
        <v>100.35249999999998</v>
      </c>
      <c r="N470" s="2">
        <f t="shared" ref="N470:N533" si="66">AVERAGE(D470:D481)</f>
        <v>97.579166666666666</v>
      </c>
      <c r="O470" s="2">
        <f t="shared" ref="O470:O533" si="67">AVERAGE(E470:E481)</f>
        <v>97.801666666666662</v>
      </c>
      <c r="P470" s="2">
        <f t="shared" ref="P470:P533" si="68">AVERAGE(F470:F481)</f>
        <v>94.803333333333327</v>
      </c>
      <c r="Q470" s="2">
        <f t="shared" ref="Q470:Q533" si="69">AVERAGE(G470:G481)</f>
        <v>97.043333333333337</v>
      </c>
      <c r="R470" s="2">
        <f t="shared" ref="R470:R533" si="70">AVERAGE(H470:H481)</f>
        <v>97.878333333333345</v>
      </c>
      <c r="S470" s="2">
        <f t="shared" ref="S470:S533" si="71">AVERAGE(I470:I481)</f>
        <v>98.284166666666692</v>
      </c>
      <c r="T470" s="2">
        <f t="shared" ref="T470:T533" si="72">AVERAGE(J470:J481)</f>
        <v>95.615000000000009</v>
      </c>
    </row>
    <row r="471" spans="1:20" hidden="1">
      <c r="A471" s="5">
        <v>37560</v>
      </c>
      <c r="B471">
        <v>96.35</v>
      </c>
      <c r="C471">
        <v>98.56</v>
      </c>
      <c r="D471">
        <v>95.42</v>
      </c>
      <c r="E471">
        <v>95.17</v>
      </c>
      <c r="F471">
        <v>90.52</v>
      </c>
      <c r="G471">
        <v>94.61</v>
      </c>
      <c r="H471">
        <v>95.46</v>
      </c>
      <c r="I471">
        <v>96.56</v>
      </c>
      <c r="J471">
        <v>94.11</v>
      </c>
      <c r="L471" s="2">
        <f t="shared" si="64"/>
        <v>97.78749999999998</v>
      </c>
      <c r="M471" s="2">
        <f t="shared" si="65"/>
        <v>100.57</v>
      </c>
      <c r="N471" s="2">
        <f t="shared" si="66"/>
        <v>97.873333333333335</v>
      </c>
      <c r="O471" s="2">
        <f t="shared" si="67"/>
        <v>98.078333333333319</v>
      </c>
      <c r="P471" s="2">
        <f t="shared" si="68"/>
        <v>95.391666666666666</v>
      </c>
      <c r="Q471" s="2">
        <f t="shared" si="69"/>
        <v>97.392499999999984</v>
      </c>
      <c r="R471" s="2">
        <f t="shared" si="70"/>
        <v>98.237499999999997</v>
      </c>
      <c r="S471" s="2">
        <f t="shared" si="71"/>
        <v>98.53083333333332</v>
      </c>
      <c r="T471" s="2">
        <f t="shared" si="72"/>
        <v>95.899166666666659</v>
      </c>
    </row>
    <row r="472" spans="1:20" hidden="1">
      <c r="A472" s="5">
        <v>37590</v>
      </c>
      <c r="B472">
        <v>96.59</v>
      </c>
      <c r="C472">
        <v>98.64</v>
      </c>
      <c r="D472">
        <v>95.8</v>
      </c>
      <c r="E472">
        <v>95.28</v>
      </c>
      <c r="F472">
        <v>91.23</v>
      </c>
      <c r="G472">
        <v>95.34</v>
      </c>
      <c r="H472">
        <v>95.63</v>
      </c>
      <c r="I472">
        <v>97.43</v>
      </c>
      <c r="J472">
        <v>94.5</v>
      </c>
      <c r="L472" s="2">
        <f t="shared" si="64"/>
        <v>97.969166666666652</v>
      </c>
      <c r="M472" s="2">
        <f t="shared" si="65"/>
        <v>100.7975</v>
      </c>
      <c r="N472" s="2">
        <f t="shared" si="66"/>
        <v>98.219999999999985</v>
      </c>
      <c r="O472" s="2">
        <f t="shared" si="67"/>
        <v>98.420833333333334</v>
      </c>
      <c r="P472" s="2">
        <f t="shared" si="68"/>
        <v>96.009166666666673</v>
      </c>
      <c r="Q472" s="2">
        <f t="shared" si="69"/>
        <v>97.77</v>
      </c>
      <c r="R472" s="2">
        <f t="shared" si="70"/>
        <v>98.646666666666647</v>
      </c>
      <c r="S472" s="2">
        <f t="shared" si="71"/>
        <v>98.794166666666669</v>
      </c>
      <c r="T472" s="2">
        <f t="shared" si="72"/>
        <v>96.185833333333335</v>
      </c>
    </row>
    <row r="473" spans="1:20" hidden="1">
      <c r="A473" s="5">
        <v>37621</v>
      </c>
      <c r="B473">
        <v>96.76</v>
      </c>
      <c r="C473">
        <v>98.83</v>
      </c>
      <c r="D473">
        <v>96.09</v>
      </c>
      <c r="E473">
        <v>96.6</v>
      </c>
      <c r="F473">
        <v>92.37</v>
      </c>
      <c r="G473">
        <v>95.51</v>
      </c>
      <c r="H473">
        <v>95.56</v>
      </c>
      <c r="I473">
        <v>97.56</v>
      </c>
      <c r="J473">
        <v>94.82</v>
      </c>
      <c r="L473" s="2">
        <f t="shared" si="64"/>
        <v>98.154999999999987</v>
      </c>
      <c r="M473" s="2">
        <f t="shared" si="65"/>
        <v>101.01083333333334</v>
      </c>
      <c r="N473" s="2">
        <f t="shared" si="66"/>
        <v>98.540833333333339</v>
      </c>
      <c r="O473" s="2">
        <f t="shared" si="67"/>
        <v>98.734166666666667</v>
      </c>
      <c r="P473" s="2">
        <f t="shared" si="68"/>
        <v>96.563333333333318</v>
      </c>
      <c r="Q473" s="2">
        <f t="shared" si="69"/>
        <v>98.108333333333334</v>
      </c>
      <c r="R473" s="2">
        <f t="shared" si="70"/>
        <v>99.018333333333331</v>
      </c>
      <c r="S473" s="2">
        <f t="shared" si="71"/>
        <v>98.995833333333323</v>
      </c>
      <c r="T473" s="2">
        <f t="shared" si="72"/>
        <v>96.464166666666657</v>
      </c>
    </row>
    <row r="474" spans="1:20">
      <c r="A474" s="5">
        <v>37652</v>
      </c>
      <c r="B474">
        <v>97.44</v>
      </c>
      <c r="C474">
        <v>99.75</v>
      </c>
      <c r="D474">
        <v>97.05</v>
      </c>
      <c r="E474">
        <v>97.52</v>
      </c>
      <c r="F474">
        <v>93.6</v>
      </c>
      <c r="G474">
        <v>96.67</v>
      </c>
      <c r="H474">
        <v>96.94</v>
      </c>
      <c r="I474">
        <v>98.15</v>
      </c>
      <c r="J474">
        <v>94.91</v>
      </c>
      <c r="K474">
        <v>2003</v>
      </c>
      <c r="L474" s="2">
        <f t="shared" si="64"/>
        <v>98.377499999999998</v>
      </c>
      <c r="M474" s="2">
        <f t="shared" si="65"/>
        <v>101.30249999999999</v>
      </c>
      <c r="N474" s="2">
        <f t="shared" si="66"/>
        <v>98.915000000000006</v>
      </c>
      <c r="O474" s="2">
        <f t="shared" si="67"/>
        <v>99.105833333333337</v>
      </c>
      <c r="P474" s="2">
        <f t="shared" si="68"/>
        <v>97.203333333333319</v>
      </c>
      <c r="Q474" s="2">
        <f t="shared" si="69"/>
        <v>98.507499999999993</v>
      </c>
      <c r="R474" s="2">
        <f t="shared" si="70"/>
        <v>99.429166666666674</v>
      </c>
      <c r="S474" s="2">
        <f t="shared" si="71"/>
        <v>99.225000000000009</v>
      </c>
      <c r="T474" s="2">
        <f t="shared" si="72"/>
        <v>96.773333333333326</v>
      </c>
    </row>
    <row r="475" spans="1:20" hidden="1">
      <c r="A475" s="5">
        <v>37680</v>
      </c>
      <c r="B475">
        <v>97.46</v>
      </c>
      <c r="C475">
        <v>100.61</v>
      </c>
      <c r="D475">
        <v>97.81</v>
      </c>
      <c r="E475">
        <v>98.28</v>
      </c>
      <c r="F475">
        <v>94.94</v>
      </c>
      <c r="G475">
        <v>96.89</v>
      </c>
      <c r="H475">
        <v>97.68</v>
      </c>
      <c r="I475">
        <v>98.08</v>
      </c>
      <c r="J475">
        <v>95.11</v>
      </c>
      <c r="L475" s="2">
        <f t="shared" si="64"/>
        <v>98.573333333333323</v>
      </c>
      <c r="M475" s="2">
        <f t="shared" si="65"/>
        <v>101.53916666666667</v>
      </c>
      <c r="N475" s="2">
        <f t="shared" si="66"/>
        <v>99.237500000000011</v>
      </c>
      <c r="O475" s="2">
        <f t="shared" si="67"/>
        <v>99.449999999999989</v>
      </c>
      <c r="P475" s="2">
        <f t="shared" si="68"/>
        <v>97.731666666666683</v>
      </c>
      <c r="Q475" s="2">
        <f t="shared" si="69"/>
        <v>98.854166666666643</v>
      </c>
      <c r="R475" s="2">
        <f t="shared" si="70"/>
        <v>99.765833333333333</v>
      </c>
      <c r="S475" s="2">
        <f t="shared" si="71"/>
        <v>99.431666666666686</v>
      </c>
      <c r="T475" s="2">
        <f t="shared" si="72"/>
        <v>97.029166666666654</v>
      </c>
    </row>
    <row r="476" spans="1:20" hidden="1">
      <c r="A476" s="5">
        <v>37711</v>
      </c>
      <c r="B476">
        <v>97.64</v>
      </c>
      <c r="C476">
        <v>100.87</v>
      </c>
      <c r="D476">
        <v>98.15</v>
      </c>
      <c r="E476">
        <v>98.24</v>
      </c>
      <c r="F476">
        <v>95.81</v>
      </c>
      <c r="G476">
        <v>97.06</v>
      </c>
      <c r="H476">
        <v>98.49</v>
      </c>
      <c r="I476">
        <v>97.96</v>
      </c>
      <c r="J476">
        <v>95.67</v>
      </c>
      <c r="L476" s="2">
        <f t="shared" si="64"/>
        <v>98.769166666666663</v>
      </c>
      <c r="M476" s="2">
        <f t="shared" si="65"/>
        <v>101.73166666666668</v>
      </c>
      <c r="N476" s="2">
        <f t="shared" si="66"/>
        <v>99.504166666666663</v>
      </c>
      <c r="O476" s="2">
        <f t="shared" si="67"/>
        <v>99.714999999999989</v>
      </c>
      <c r="P476" s="2">
        <f t="shared" si="68"/>
        <v>98.17</v>
      </c>
      <c r="Q476" s="2">
        <f t="shared" si="69"/>
        <v>99.171666666666667</v>
      </c>
      <c r="R476" s="2">
        <f t="shared" si="70"/>
        <v>100.04333333333334</v>
      </c>
      <c r="S476" s="2">
        <f t="shared" si="71"/>
        <v>99.597499999999982</v>
      </c>
      <c r="T476" s="2">
        <f t="shared" si="72"/>
        <v>97.237499999999997</v>
      </c>
    </row>
    <row r="477" spans="1:20" hidden="1">
      <c r="A477" s="5">
        <v>37741</v>
      </c>
      <c r="B477">
        <v>97.79</v>
      </c>
      <c r="C477">
        <v>100.98</v>
      </c>
      <c r="D477">
        <v>98.13</v>
      </c>
      <c r="E477">
        <v>98.15</v>
      </c>
      <c r="F477">
        <v>96.47</v>
      </c>
      <c r="G477">
        <v>97.53</v>
      </c>
      <c r="H477">
        <v>98.86</v>
      </c>
      <c r="I477">
        <v>98.71</v>
      </c>
      <c r="J477">
        <v>96.62</v>
      </c>
      <c r="L477" s="2">
        <f t="shared" si="64"/>
        <v>98.918333333333337</v>
      </c>
      <c r="M477" s="2">
        <f t="shared" si="65"/>
        <v>101.77666666666669</v>
      </c>
      <c r="N477" s="2">
        <f t="shared" si="66"/>
        <v>99.690000000000012</v>
      </c>
      <c r="O477" s="2">
        <f t="shared" si="67"/>
        <v>99.90916666666665</v>
      </c>
      <c r="P477" s="2">
        <f t="shared" si="68"/>
        <v>98.4375</v>
      </c>
      <c r="Q477" s="2">
        <f t="shared" si="69"/>
        <v>99.417500000000004</v>
      </c>
      <c r="R477" s="2">
        <f t="shared" si="70"/>
        <v>100.22500000000002</v>
      </c>
      <c r="S477" s="2">
        <f t="shared" si="71"/>
        <v>99.727500000000006</v>
      </c>
      <c r="T477" s="2">
        <f t="shared" si="72"/>
        <v>97.393333333333317</v>
      </c>
    </row>
    <row r="478" spans="1:20" hidden="1">
      <c r="A478" s="5">
        <v>37772</v>
      </c>
      <c r="B478">
        <v>98.89</v>
      </c>
      <c r="C478">
        <v>102.51</v>
      </c>
      <c r="D478">
        <v>99.53</v>
      </c>
      <c r="E478">
        <v>99.77</v>
      </c>
      <c r="F478">
        <v>99.04</v>
      </c>
      <c r="G478">
        <v>99.25</v>
      </c>
      <c r="H478">
        <v>100.68</v>
      </c>
      <c r="I478">
        <v>100.13</v>
      </c>
      <c r="J478">
        <v>97.55</v>
      </c>
      <c r="L478" s="2">
        <f t="shared" si="64"/>
        <v>98.985833333333332</v>
      </c>
      <c r="M478" s="2">
        <f t="shared" si="65"/>
        <v>101.71500000000002</v>
      </c>
      <c r="N478" s="2">
        <f t="shared" si="66"/>
        <v>99.810833333333335</v>
      </c>
      <c r="O478" s="2">
        <f t="shared" si="67"/>
        <v>100.03500000000001</v>
      </c>
      <c r="P478" s="2">
        <f t="shared" si="68"/>
        <v>98.56</v>
      </c>
      <c r="Q478" s="2">
        <f t="shared" si="69"/>
        <v>99.558333333333337</v>
      </c>
      <c r="R478" s="2">
        <f t="shared" si="70"/>
        <v>100.30749999999999</v>
      </c>
      <c r="S478" s="2">
        <f t="shared" si="71"/>
        <v>99.790833333333339</v>
      </c>
      <c r="T478" s="2">
        <f t="shared" si="72"/>
        <v>97.515833333333319</v>
      </c>
    </row>
    <row r="479" spans="1:20" hidden="1">
      <c r="A479" s="5">
        <v>37802</v>
      </c>
      <c r="B479">
        <v>99.11</v>
      </c>
      <c r="C479">
        <v>102.55</v>
      </c>
      <c r="D479">
        <v>99.74</v>
      </c>
      <c r="E479">
        <v>100.28</v>
      </c>
      <c r="F479">
        <v>99.04</v>
      </c>
      <c r="G479">
        <v>99.39</v>
      </c>
      <c r="H479">
        <v>100.27</v>
      </c>
      <c r="I479">
        <v>99.97</v>
      </c>
      <c r="J479">
        <v>97.58</v>
      </c>
      <c r="L479" s="2">
        <f t="shared" si="64"/>
        <v>99.002499999999984</v>
      </c>
      <c r="M479" s="2">
        <f t="shared" si="65"/>
        <v>101.55583333333333</v>
      </c>
      <c r="N479" s="2">
        <f t="shared" si="66"/>
        <v>99.850000000000009</v>
      </c>
      <c r="O479" s="2">
        <f t="shared" si="67"/>
        <v>100.05500000000001</v>
      </c>
      <c r="P479" s="2">
        <f t="shared" si="68"/>
        <v>98.510833333333338</v>
      </c>
      <c r="Q479" s="2">
        <f t="shared" si="69"/>
        <v>99.580833333333331</v>
      </c>
      <c r="R479" s="2">
        <f t="shared" si="70"/>
        <v>100.26666666666667</v>
      </c>
      <c r="S479" s="2">
        <f t="shared" si="71"/>
        <v>99.779166666666683</v>
      </c>
      <c r="T479" s="2">
        <f t="shared" si="72"/>
        <v>97.609166666666667</v>
      </c>
    </row>
    <row r="480" spans="1:20" hidden="1">
      <c r="A480" s="5">
        <v>37833</v>
      </c>
      <c r="B480">
        <v>98.65</v>
      </c>
      <c r="C480">
        <v>101.61</v>
      </c>
      <c r="D480">
        <v>99.21</v>
      </c>
      <c r="E480">
        <v>99.95</v>
      </c>
      <c r="F480">
        <v>97.52</v>
      </c>
      <c r="G480">
        <v>99.14</v>
      </c>
      <c r="H480">
        <v>99.89</v>
      </c>
      <c r="I480">
        <v>99.54</v>
      </c>
      <c r="J480">
        <v>96.66</v>
      </c>
      <c r="L480" s="2">
        <f t="shared" si="64"/>
        <v>99.019166666666663</v>
      </c>
      <c r="M480" s="2">
        <f t="shared" si="65"/>
        <v>101.38499999999999</v>
      </c>
      <c r="N480" s="2">
        <f t="shared" si="66"/>
        <v>99.863333333333344</v>
      </c>
      <c r="O480" s="2">
        <f t="shared" si="67"/>
        <v>100.02416666666669</v>
      </c>
      <c r="P480" s="2">
        <f t="shared" si="68"/>
        <v>98.49666666666667</v>
      </c>
      <c r="Q480" s="2">
        <f t="shared" si="69"/>
        <v>99.598333333333343</v>
      </c>
      <c r="R480" s="2">
        <f t="shared" si="70"/>
        <v>100.20166666666667</v>
      </c>
      <c r="S480" s="2">
        <f t="shared" si="71"/>
        <v>99.79</v>
      </c>
      <c r="T480" s="2">
        <f t="shared" si="72"/>
        <v>97.703333333333333</v>
      </c>
    </row>
    <row r="481" spans="1:20" hidden="1">
      <c r="A481" s="5">
        <v>37864</v>
      </c>
      <c r="B481">
        <v>98.4</v>
      </c>
      <c r="C481">
        <v>101.09</v>
      </c>
      <c r="D481">
        <v>98.76</v>
      </c>
      <c r="E481">
        <v>99.14</v>
      </c>
      <c r="F481">
        <v>97.15</v>
      </c>
      <c r="G481">
        <v>98.77</v>
      </c>
      <c r="H481">
        <v>99.43</v>
      </c>
      <c r="I481">
        <v>99.2</v>
      </c>
      <c r="J481">
        <v>96.66</v>
      </c>
      <c r="L481" s="2">
        <f t="shared" si="64"/>
        <v>99.07416666666667</v>
      </c>
      <c r="M481" s="2">
        <f t="shared" si="65"/>
        <v>101.31833333333333</v>
      </c>
      <c r="N481" s="2">
        <f t="shared" si="66"/>
        <v>99.931666666666672</v>
      </c>
      <c r="O481" s="2">
        <f t="shared" si="67"/>
        <v>100.07749999999999</v>
      </c>
      <c r="P481" s="2">
        <f t="shared" si="68"/>
        <v>98.632500000000007</v>
      </c>
      <c r="Q481" s="2">
        <f t="shared" si="69"/>
        <v>99.673333333333332</v>
      </c>
      <c r="R481" s="2">
        <f t="shared" si="70"/>
        <v>100.18833333333333</v>
      </c>
      <c r="S481" s="2">
        <f t="shared" si="71"/>
        <v>99.848333333333315</v>
      </c>
      <c r="T481" s="2">
        <f t="shared" si="72"/>
        <v>97.83</v>
      </c>
    </row>
    <row r="482" spans="1:20" hidden="1">
      <c r="A482" s="5">
        <v>37894</v>
      </c>
      <c r="B482">
        <v>98.37</v>
      </c>
      <c r="C482">
        <v>100.84</v>
      </c>
      <c r="D482">
        <v>98.79</v>
      </c>
      <c r="E482">
        <v>98.56</v>
      </c>
      <c r="F482">
        <v>97.01</v>
      </c>
      <c r="G482">
        <v>98.55</v>
      </c>
      <c r="H482">
        <v>99.96</v>
      </c>
      <c r="I482">
        <v>99.08</v>
      </c>
      <c r="J482">
        <v>96.6</v>
      </c>
      <c r="L482" s="2">
        <f t="shared" si="64"/>
        <v>99.165000000000006</v>
      </c>
      <c r="M482" s="2">
        <f t="shared" si="65"/>
        <v>101.29166666666667</v>
      </c>
      <c r="N482" s="2">
        <f t="shared" si="66"/>
        <v>100.04</v>
      </c>
      <c r="O482" s="2">
        <f t="shared" si="67"/>
        <v>100.1925</v>
      </c>
      <c r="P482" s="2">
        <f t="shared" si="68"/>
        <v>98.822500000000005</v>
      </c>
      <c r="Q482" s="2">
        <f t="shared" si="69"/>
        <v>99.777500000000018</v>
      </c>
      <c r="R482" s="2">
        <f t="shared" si="70"/>
        <v>100.21666666666665</v>
      </c>
      <c r="S482" s="2">
        <f t="shared" si="71"/>
        <v>99.884166666666673</v>
      </c>
      <c r="T482" s="2">
        <f t="shared" si="72"/>
        <v>97.976666666666674</v>
      </c>
    </row>
    <row r="483" spans="1:20" hidden="1">
      <c r="A483" s="5">
        <v>37925</v>
      </c>
      <c r="B483">
        <v>98.53</v>
      </c>
      <c r="C483">
        <v>101.29</v>
      </c>
      <c r="D483">
        <v>99.58</v>
      </c>
      <c r="E483">
        <v>99.28</v>
      </c>
      <c r="F483">
        <v>97.93</v>
      </c>
      <c r="G483">
        <v>99.14</v>
      </c>
      <c r="H483">
        <v>100.37</v>
      </c>
      <c r="I483">
        <v>99.72</v>
      </c>
      <c r="J483">
        <v>97.55</v>
      </c>
      <c r="L483" s="2">
        <f t="shared" si="64"/>
        <v>99.266666666666652</v>
      </c>
      <c r="M483" s="2">
        <f t="shared" si="65"/>
        <v>101.30916666666667</v>
      </c>
      <c r="N483" s="2">
        <f t="shared" si="66"/>
        <v>100.16083333333334</v>
      </c>
      <c r="O483" s="2">
        <f t="shared" si="67"/>
        <v>100.3275</v>
      </c>
      <c r="P483" s="2">
        <f t="shared" si="68"/>
        <v>99.054166666666674</v>
      </c>
      <c r="Q483" s="2">
        <f t="shared" si="69"/>
        <v>99.904166666666654</v>
      </c>
      <c r="R483" s="2">
        <f t="shared" si="70"/>
        <v>100.27583333333335</v>
      </c>
      <c r="S483" s="2">
        <f t="shared" si="71"/>
        <v>99.930833333333354</v>
      </c>
      <c r="T483" s="2">
        <f t="shared" si="72"/>
        <v>98.15000000000002</v>
      </c>
    </row>
    <row r="484" spans="1:20" hidden="1">
      <c r="A484" s="5">
        <v>37955</v>
      </c>
      <c r="B484">
        <v>98.82</v>
      </c>
      <c r="C484">
        <v>101.2</v>
      </c>
      <c r="D484">
        <v>99.65</v>
      </c>
      <c r="E484">
        <v>99.04</v>
      </c>
      <c r="F484">
        <v>97.88</v>
      </c>
      <c r="G484">
        <v>99.4</v>
      </c>
      <c r="H484">
        <v>100.09</v>
      </c>
      <c r="I484">
        <v>99.85</v>
      </c>
      <c r="J484">
        <v>97.84</v>
      </c>
      <c r="L484" s="2">
        <f t="shared" si="64"/>
        <v>99.388333333333321</v>
      </c>
      <c r="M484" s="2">
        <f t="shared" si="65"/>
        <v>101.32166666666667</v>
      </c>
      <c r="N484" s="2">
        <f t="shared" si="66"/>
        <v>100.24499999999999</v>
      </c>
      <c r="O484" s="2">
        <f t="shared" si="67"/>
        <v>100.43333333333332</v>
      </c>
      <c r="P484" s="2">
        <f t="shared" si="68"/>
        <v>99.264166666666668</v>
      </c>
      <c r="Q484" s="2">
        <f t="shared" si="69"/>
        <v>99.984166666666638</v>
      </c>
      <c r="R484" s="2">
        <f t="shared" si="70"/>
        <v>100.325</v>
      </c>
      <c r="S484" s="2">
        <f t="shared" si="71"/>
        <v>99.951666666666668</v>
      </c>
      <c r="T484" s="2">
        <f t="shared" si="72"/>
        <v>98.332499999999996</v>
      </c>
    </row>
    <row r="485" spans="1:20" hidden="1">
      <c r="A485" s="5">
        <v>37986</v>
      </c>
      <c r="B485">
        <v>99.43</v>
      </c>
      <c r="C485">
        <v>102.33</v>
      </c>
      <c r="D485">
        <v>100.58</v>
      </c>
      <c r="E485">
        <v>101.06</v>
      </c>
      <c r="F485">
        <v>100.05</v>
      </c>
      <c r="G485">
        <v>100.3</v>
      </c>
      <c r="H485">
        <v>100.49</v>
      </c>
      <c r="I485">
        <v>100.31</v>
      </c>
      <c r="J485">
        <v>98.53</v>
      </c>
      <c r="L485" s="2">
        <f t="shared" si="64"/>
        <v>99.529999999999987</v>
      </c>
      <c r="M485" s="2">
        <f t="shared" si="65"/>
        <v>101.35250000000001</v>
      </c>
      <c r="N485" s="2">
        <f t="shared" si="66"/>
        <v>100.36833333333334</v>
      </c>
      <c r="O485" s="2">
        <f t="shared" si="67"/>
        <v>100.58499999999998</v>
      </c>
      <c r="P485" s="2">
        <f t="shared" si="68"/>
        <v>99.589166666666657</v>
      </c>
      <c r="Q485" s="2">
        <f t="shared" si="69"/>
        <v>100.09249999999999</v>
      </c>
      <c r="R485" s="2">
        <f t="shared" si="70"/>
        <v>100.42416666666666</v>
      </c>
      <c r="S485" s="2">
        <f t="shared" si="71"/>
        <v>100.02749999999999</v>
      </c>
      <c r="T485" s="2">
        <f t="shared" si="72"/>
        <v>98.54083333333331</v>
      </c>
    </row>
    <row r="486" spans="1:20">
      <c r="A486" s="5">
        <v>38017</v>
      </c>
      <c r="B486">
        <v>99.79</v>
      </c>
      <c r="C486">
        <v>102.59</v>
      </c>
      <c r="D486">
        <v>100.92</v>
      </c>
      <c r="E486">
        <v>101.65</v>
      </c>
      <c r="F486">
        <v>99.94</v>
      </c>
      <c r="G486">
        <v>100.83</v>
      </c>
      <c r="H486">
        <v>100.98</v>
      </c>
      <c r="I486">
        <v>100.63</v>
      </c>
      <c r="J486">
        <v>97.98</v>
      </c>
      <c r="K486">
        <v>2004</v>
      </c>
      <c r="L486" s="2">
        <f t="shared" si="64"/>
        <v>99.661666666666676</v>
      </c>
      <c r="M486" s="2">
        <f t="shared" si="65"/>
        <v>101.32166666666666</v>
      </c>
      <c r="N486" s="2">
        <f t="shared" si="66"/>
        <v>100.4575</v>
      </c>
      <c r="O486" s="2">
        <f t="shared" si="67"/>
        <v>100.72583333333331</v>
      </c>
      <c r="P486" s="2">
        <f t="shared" si="68"/>
        <v>99.807500000000005</v>
      </c>
      <c r="Q486" s="2">
        <f t="shared" si="69"/>
        <v>100.1725</v>
      </c>
      <c r="R486" s="2">
        <f t="shared" si="70"/>
        <v>100.46083333333333</v>
      </c>
      <c r="S486" s="2">
        <f t="shared" si="71"/>
        <v>100.08</v>
      </c>
      <c r="T486" s="2">
        <f t="shared" si="72"/>
        <v>98.686666666666653</v>
      </c>
    </row>
    <row r="487" spans="1:20" hidden="1">
      <c r="A487" s="5">
        <v>38046</v>
      </c>
      <c r="B487">
        <v>99.81</v>
      </c>
      <c r="C487">
        <v>102.92</v>
      </c>
      <c r="D487">
        <v>101.01</v>
      </c>
      <c r="E487">
        <v>101.46</v>
      </c>
      <c r="F487">
        <v>100.2</v>
      </c>
      <c r="G487">
        <v>100.7</v>
      </c>
      <c r="H487">
        <v>101.01</v>
      </c>
      <c r="I487">
        <v>100.07</v>
      </c>
      <c r="J487">
        <v>97.61</v>
      </c>
      <c r="L487" s="2">
        <f t="shared" si="64"/>
        <v>99.780833333333348</v>
      </c>
      <c r="M487" s="2">
        <f t="shared" si="65"/>
        <v>101.21333333333332</v>
      </c>
      <c r="N487" s="2">
        <f t="shared" si="66"/>
        <v>100.46333333333335</v>
      </c>
      <c r="O487" s="2">
        <f t="shared" si="67"/>
        <v>100.72500000000001</v>
      </c>
      <c r="P487" s="2">
        <f t="shared" si="68"/>
        <v>99.923333333333332</v>
      </c>
      <c r="Q487" s="2">
        <f t="shared" si="69"/>
        <v>100.2025</v>
      </c>
      <c r="R487" s="2">
        <f t="shared" si="70"/>
        <v>100.47750000000001</v>
      </c>
      <c r="S487" s="2">
        <f t="shared" si="71"/>
        <v>100.08166666666666</v>
      </c>
      <c r="T487" s="2">
        <f t="shared" si="72"/>
        <v>98.813333333333333</v>
      </c>
    </row>
    <row r="488" spans="1:20" hidden="1">
      <c r="A488" s="5">
        <v>38077</v>
      </c>
      <c r="B488">
        <v>99.43</v>
      </c>
      <c r="C488">
        <v>101.41</v>
      </c>
      <c r="D488">
        <v>100.38</v>
      </c>
      <c r="E488">
        <v>100.57</v>
      </c>
      <c r="F488">
        <v>99.02</v>
      </c>
      <c r="G488">
        <v>100.01</v>
      </c>
      <c r="H488">
        <v>100.67</v>
      </c>
      <c r="I488">
        <v>99.52</v>
      </c>
      <c r="J488">
        <v>97.54</v>
      </c>
      <c r="L488" s="2">
        <f t="shared" si="64"/>
        <v>99.87833333333333</v>
      </c>
      <c r="M488" s="2">
        <f t="shared" si="65"/>
        <v>101.08833333333332</v>
      </c>
      <c r="N488" s="2">
        <f t="shared" si="66"/>
        <v>100.45583333333333</v>
      </c>
      <c r="O488" s="2">
        <f t="shared" si="67"/>
        <v>100.71666666666665</v>
      </c>
      <c r="P488" s="2">
        <f t="shared" si="68"/>
        <v>100.00916666666666</v>
      </c>
      <c r="Q488" s="2">
        <f t="shared" si="69"/>
        <v>100.21916666666668</v>
      </c>
      <c r="R488" s="2">
        <f t="shared" si="70"/>
        <v>100.48166666666667</v>
      </c>
      <c r="S488" s="2">
        <f t="shared" si="71"/>
        <v>100.08750000000002</v>
      </c>
      <c r="T488" s="2">
        <f t="shared" si="72"/>
        <v>98.945000000000007</v>
      </c>
    </row>
    <row r="489" spans="1:20" hidden="1">
      <c r="A489" s="5">
        <v>38107</v>
      </c>
      <c r="B489">
        <v>98.6</v>
      </c>
      <c r="C489">
        <v>100.24</v>
      </c>
      <c r="D489">
        <v>99.58</v>
      </c>
      <c r="E489">
        <v>99.66</v>
      </c>
      <c r="F489">
        <v>97.94</v>
      </c>
      <c r="G489">
        <v>99.22</v>
      </c>
      <c r="H489">
        <v>99.85</v>
      </c>
      <c r="I489">
        <v>99.47</v>
      </c>
      <c r="J489">
        <v>98.09</v>
      </c>
      <c r="L489" s="2">
        <f t="shared" si="64"/>
        <v>100.01249999999999</v>
      </c>
      <c r="M489" s="2">
        <f t="shared" si="65"/>
        <v>101.09166666666665</v>
      </c>
      <c r="N489" s="2">
        <f t="shared" si="66"/>
        <v>100.52999999999999</v>
      </c>
      <c r="O489" s="2">
        <f t="shared" si="67"/>
        <v>100.8075</v>
      </c>
      <c r="P489" s="2">
        <f t="shared" si="68"/>
        <v>100.20249999999999</v>
      </c>
      <c r="Q489" s="2">
        <f t="shared" si="69"/>
        <v>100.29083333333335</v>
      </c>
      <c r="R489" s="2">
        <f t="shared" si="70"/>
        <v>100.57166666666666</v>
      </c>
      <c r="S489" s="2">
        <f t="shared" si="71"/>
        <v>100.12666666666667</v>
      </c>
      <c r="T489" s="2">
        <f t="shared" si="72"/>
        <v>99.119166666666658</v>
      </c>
    </row>
    <row r="490" spans="1:20" hidden="1">
      <c r="A490" s="5">
        <v>38138</v>
      </c>
      <c r="B490">
        <v>99.09</v>
      </c>
      <c r="C490">
        <v>100.6</v>
      </c>
      <c r="D490">
        <v>100</v>
      </c>
      <c r="E490">
        <v>100.01</v>
      </c>
      <c r="F490">
        <v>98.45</v>
      </c>
      <c r="G490">
        <v>99.52</v>
      </c>
      <c r="H490">
        <v>100.19</v>
      </c>
      <c r="I490">
        <v>99.99</v>
      </c>
      <c r="J490">
        <v>98.67</v>
      </c>
      <c r="L490" s="2">
        <f t="shared" si="64"/>
        <v>100.16083333333336</v>
      </c>
      <c r="M490" s="2">
        <f t="shared" si="65"/>
        <v>101.15916666666665</v>
      </c>
      <c r="N490" s="2">
        <f t="shared" si="66"/>
        <v>100.63</v>
      </c>
      <c r="O490" s="2">
        <f t="shared" si="67"/>
        <v>100.88</v>
      </c>
      <c r="P490" s="2">
        <f t="shared" si="68"/>
        <v>100.44</v>
      </c>
      <c r="Q490" s="2">
        <f t="shared" si="69"/>
        <v>100.39166666666667</v>
      </c>
      <c r="R490" s="2">
        <f t="shared" si="70"/>
        <v>100.68083333333334</v>
      </c>
      <c r="S490" s="2">
        <f t="shared" si="71"/>
        <v>100.175</v>
      </c>
      <c r="T490" s="2">
        <f t="shared" si="72"/>
        <v>99.329166666666666</v>
      </c>
    </row>
    <row r="491" spans="1:20" hidden="1">
      <c r="A491" s="5">
        <v>38168</v>
      </c>
      <c r="B491">
        <v>99.31</v>
      </c>
      <c r="C491">
        <v>100.5</v>
      </c>
      <c r="D491">
        <v>99.9</v>
      </c>
      <c r="E491">
        <v>99.91</v>
      </c>
      <c r="F491">
        <v>98.87</v>
      </c>
      <c r="G491">
        <v>99.6</v>
      </c>
      <c r="H491">
        <v>99.49</v>
      </c>
      <c r="I491">
        <v>100.1</v>
      </c>
      <c r="J491">
        <v>98.71</v>
      </c>
      <c r="L491" s="2">
        <f t="shared" si="64"/>
        <v>100.24666666666667</v>
      </c>
      <c r="M491" s="2">
        <f t="shared" si="65"/>
        <v>101.12</v>
      </c>
      <c r="N491" s="2">
        <f t="shared" si="66"/>
        <v>100.65583333333332</v>
      </c>
      <c r="O491" s="2">
        <f t="shared" si="67"/>
        <v>100.88416666666666</v>
      </c>
      <c r="P491" s="2">
        <f t="shared" si="68"/>
        <v>100.59916666666668</v>
      </c>
      <c r="Q491" s="2">
        <f t="shared" si="69"/>
        <v>100.44916666666667</v>
      </c>
      <c r="R491" s="2">
        <f t="shared" si="70"/>
        <v>100.7075</v>
      </c>
      <c r="S491" s="2">
        <f t="shared" si="71"/>
        <v>100.17583333333333</v>
      </c>
      <c r="T491" s="2">
        <f t="shared" si="72"/>
        <v>99.469166666666652</v>
      </c>
    </row>
    <row r="492" spans="1:20" hidden="1">
      <c r="A492" s="5">
        <v>38199</v>
      </c>
      <c r="B492">
        <v>99.31</v>
      </c>
      <c r="C492">
        <v>100.81</v>
      </c>
      <c r="D492">
        <v>100.03</v>
      </c>
      <c r="E492">
        <v>100.59</v>
      </c>
      <c r="F492">
        <v>99.15</v>
      </c>
      <c r="G492">
        <v>100.04</v>
      </c>
      <c r="H492">
        <v>99.73</v>
      </c>
      <c r="I492">
        <v>100.24</v>
      </c>
      <c r="J492">
        <v>98.18</v>
      </c>
      <c r="L492" s="2">
        <f t="shared" si="64"/>
        <v>100.28583333333334</v>
      </c>
      <c r="M492" s="2">
        <f t="shared" si="65"/>
        <v>101.01416666666667</v>
      </c>
      <c r="N492" s="2">
        <f t="shared" si="66"/>
        <v>100.62166666666666</v>
      </c>
      <c r="O492" s="2">
        <f t="shared" si="67"/>
        <v>100.80166666666668</v>
      </c>
      <c r="P492" s="2">
        <f t="shared" si="68"/>
        <v>100.60166666666667</v>
      </c>
      <c r="Q492" s="2">
        <f t="shared" si="69"/>
        <v>100.41916666666668</v>
      </c>
      <c r="R492" s="2">
        <f t="shared" si="70"/>
        <v>100.66500000000001</v>
      </c>
      <c r="S492" s="2">
        <f t="shared" si="71"/>
        <v>100.11666666666667</v>
      </c>
      <c r="T492" s="2">
        <f t="shared" si="72"/>
        <v>99.563333333333318</v>
      </c>
    </row>
    <row r="493" spans="1:20" hidden="1">
      <c r="A493" s="5">
        <v>38230</v>
      </c>
      <c r="B493">
        <v>99.49</v>
      </c>
      <c r="C493">
        <v>100.77</v>
      </c>
      <c r="D493">
        <v>100.06</v>
      </c>
      <c r="E493">
        <v>100.52</v>
      </c>
      <c r="F493">
        <v>99.43</v>
      </c>
      <c r="G493">
        <v>100.02</v>
      </c>
      <c r="H493">
        <v>99.77</v>
      </c>
      <c r="I493">
        <v>99.63</v>
      </c>
      <c r="J493">
        <v>98.42</v>
      </c>
      <c r="L493" s="2">
        <f t="shared" si="64"/>
        <v>100.29416666666667</v>
      </c>
      <c r="M493" s="2">
        <f t="shared" si="65"/>
        <v>100.87583333333333</v>
      </c>
      <c r="N493" s="2">
        <f t="shared" si="66"/>
        <v>100.56833333333333</v>
      </c>
      <c r="O493" s="2">
        <f t="shared" si="67"/>
        <v>100.72416666666668</v>
      </c>
      <c r="P493" s="2">
        <f t="shared" si="68"/>
        <v>100.59250000000002</v>
      </c>
      <c r="Q493" s="2">
        <f t="shared" si="69"/>
        <v>100.39749999999999</v>
      </c>
      <c r="R493" s="2">
        <f t="shared" si="70"/>
        <v>100.60083333333331</v>
      </c>
      <c r="S493" s="2">
        <f t="shared" si="71"/>
        <v>100.10166666666667</v>
      </c>
      <c r="T493" s="2">
        <f t="shared" si="72"/>
        <v>99.659166666666678</v>
      </c>
    </row>
    <row r="494" spans="1:20" hidden="1">
      <c r="A494" s="5">
        <v>38260</v>
      </c>
      <c r="B494">
        <v>99.59</v>
      </c>
      <c r="C494">
        <v>101.05</v>
      </c>
      <c r="D494">
        <v>100.24</v>
      </c>
      <c r="E494">
        <v>100.18</v>
      </c>
      <c r="F494">
        <v>99.79</v>
      </c>
      <c r="G494">
        <v>100.07</v>
      </c>
      <c r="H494">
        <v>100.67</v>
      </c>
      <c r="I494">
        <v>99.64</v>
      </c>
      <c r="J494">
        <v>98.68</v>
      </c>
      <c r="L494" s="2">
        <f t="shared" si="64"/>
        <v>100.30333333333333</v>
      </c>
      <c r="M494" s="2">
        <f t="shared" si="65"/>
        <v>100.77083333333333</v>
      </c>
      <c r="N494" s="2">
        <f t="shared" si="66"/>
        <v>100.54333333333334</v>
      </c>
      <c r="O494" s="2">
        <f t="shared" si="67"/>
        <v>100.66583333333331</v>
      </c>
      <c r="P494" s="2">
        <f t="shared" si="68"/>
        <v>100.61833333333334</v>
      </c>
      <c r="Q494" s="2">
        <f t="shared" si="69"/>
        <v>100.39083333333333</v>
      </c>
      <c r="R494" s="2">
        <f t="shared" si="70"/>
        <v>100.57666666666665</v>
      </c>
      <c r="S494" s="2">
        <f t="shared" si="71"/>
        <v>100.13166666666666</v>
      </c>
      <c r="T494" s="2">
        <f t="shared" si="72"/>
        <v>99.765000000000001</v>
      </c>
    </row>
    <row r="495" spans="1:20" hidden="1">
      <c r="A495" s="5">
        <v>38291</v>
      </c>
      <c r="B495">
        <v>99.99</v>
      </c>
      <c r="C495">
        <v>101.44</v>
      </c>
      <c r="D495">
        <v>100.59</v>
      </c>
      <c r="E495">
        <v>100.55</v>
      </c>
      <c r="F495">
        <v>100.45</v>
      </c>
      <c r="G495">
        <v>100.1</v>
      </c>
      <c r="H495">
        <v>100.96</v>
      </c>
      <c r="I495">
        <v>99.97</v>
      </c>
      <c r="J495">
        <v>99.74</v>
      </c>
      <c r="L495" s="2">
        <f t="shared" si="64"/>
        <v>100.30416666666666</v>
      </c>
      <c r="M495" s="2">
        <f t="shared" si="65"/>
        <v>100.63666666666667</v>
      </c>
      <c r="N495" s="2">
        <f t="shared" si="66"/>
        <v>100.49750000000002</v>
      </c>
      <c r="O495" s="2">
        <f t="shared" si="67"/>
        <v>100.59083333333331</v>
      </c>
      <c r="P495" s="2">
        <f t="shared" si="68"/>
        <v>100.62083333333332</v>
      </c>
      <c r="Q495" s="2">
        <f t="shared" si="69"/>
        <v>100.33333333333333</v>
      </c>
      <c r="R495" s="2">
        <f t="shared" si="70"/>
        <v>100.50083333333333</v>
      </c>
      <c r="S495" s="2">
        <f t="shared" si="71"/>
        <v>100.12666666666667</v>
      </c>
      <c r="T495" s="2">
        <f t="shared" si="72"/>
        <v>99.863333333333344</v>
      </c>
    </row>
    <row r="496" spans="1:20" hidden="1">
      <c r="A496" s="5">
        <v>38321</v>
      </c>
      <c r="B496">
        <v>100.52</v>
      </c>
      <c r="C496">
        <v>101.57</v>
      </c>
      <c r="D496">
        <v>101.13</v>
      </c>
      <c r="E496">
        <v>100.86</v>
      </c>
      <c r="F496">
        <v>101.78</v>
      </c>
      <c r="G496">
        <v>100.7</v>
      </c>
      <c r="H496">
        <v>101.28</v>
      </c>
      <c r="I496">
        <v>100.76</v>
      </c>
      <c r="J496">
        <v>100.34</v>
      </c>
      <c r="L496" s="2">
        <f t="shared" si="64"/>
        <v>100.25166666666667</v>
      </c>
      <c r="M496" s="2">
        <f t="shared" si="65"/>
        <v>100.4525</v>
      </c>
      <c r="N496" s="2">
        <f t="shared" si="66"/>
        <v>100.38999999999999</v>
      </c>
      <c r="O496" s="2">
        <f t="shared" si="67"/>
        <v>100.46916666666664</v>
      </c>
      <c r="P496" s="2">
        <f t="shared" si="68"/>
        <v>100.53416666666668</v>
      </c>
      <c r="Q496" s="2">
        <f t="shared" si="69"/>
        <v>100.27166666666666</v>
      </c>
      <c r="R496" s="2">
        <f t="shared" si="70"/>
        <v>100.37166666666668</v>
      </c>
      <c r="S496" s="2">
        <f t="shared" si="71"/>
        <v>100.1125</v>
      </c>
      <c r="T496" s="2">
        <f t="shared" si="72"/>
        <v>99.929999999999993</v>
      </c>
    </row>
    <row r="497" spans="1:20" hidden="1">
      <c r="A497" s="5">
        <v>38352</v>
      </c>
      <c r="B497">
        <v>101.01</v>
      </c>
      <c r="C497">
        <v>101.96</v>
      </c>
      <c r="D497">
        <v>101.65</v>
      </c>
      <c r="E497">
        <v>102.75</v>
      </c>
      <c r="F497">
        <v>102.67</v>
      </c>
      <c r="G497">
        <v>101.26</v>
      </c>
      <c r="H497">
        <v>100.93</v>
      </c>
      <c r="I497">
        <v>100.94</v>
      </c>
      <c r="J497">
        <v>100.28</v>
      </c>
      <c r="L497" s="2">
        <f t="shared" si="64"/>
        <v>100.14583333333333</v>
      </c>
      <c r="M497" s="2">
        <f t="shared" si="65"/>
        <v>100.2525</v>
      </c>
      <c r="N497" s="2">
        <f t="shared" si="66"/>
        <v>100.21833333333332</v>
      </c>
      <c r="O497" s="2">
        <f t="shared" si="67"/>
        <v>100.27833333333331</v>
      </c>
      <c r="P497" s="2">
        <f t="shared" si="68"/>
        <v>100.30916666666667</v>
      </c>
      <c r="Q497" s="2">
        <f t="shared" si="69"/>
        <v>100.16666666666667</v>
      </c>
      <c r="R497" s="2">
        <f t="shared" si="70"/>
        <v>100.19916666666667</v>
      </c>
      <c r="S497" s="2">
        <f t="shared" si="71"/>
        <v>100.06750000000001</v>
      </c>
      <c r="T497" s="2">
        <f t="shared" si="72"/>
        <v>99.960000000000022</v>
      </c>
    </row>
    <row r="498" spans="1:20">
      <c r="A498" s="5">
        <v>38383</v>
      </c>
      <c r="B498">
        <v>101.22</v>
      </c>
      <c r="C498">
        <v>101.29</v>
      </c>
      <c r="D498">
        <v>100.99</v>
      </c>
      <c r="E498">
        <v>101.64</v>
      </c>
      <c r="F498">
        <v>101.33</v>
      </c>
      <c r="G498">
        <v>101.19</v>
      </c>
      <c r="H498">
        <v>101.18</v>
      </c>
      <c r="I498">
        <v>100.65</v>
      </c>
      <c r="J498">
        <v>99.5</v>
      </c>
      <c r="K498">
        <v>2005</v>
      </c>
      <c r="L498" s="2">
        <f t="shared" si="64"/>
        <v>100</v>
      </c>
      <c r="M498" s="2">
        <f t="shared" si="65"/>
        <v>100.00083333333335</v>
      </c>
      <c r="N498" s="2">
        <f t="shared" si="66"/>
        <v>99.999166666666653</v>
      </c>
      <c r="O498" s="2">
        <f t="shared" si="67"/>
        <v>100</v>
      </c>
      <c r="P498" s="2">
        <f t="shared" si="68"/>
        <v>100.00083333333333</v>
      </c>
      <c r="Q498" s="2">
        <f t="shared" si="69"/>
        <v>100.00083333333333</v>
      </c>
      <c r="R498" s="2">
        <f t="shared" si="70"/>
        <v>100</v>
      </c>
      <c r="S498" s="2">
        <f t="shared" si="71"/>
        <v>100.00083333333333</v>
      </c>
      <c r="T498" s="2">
        <f t="shared" si="72"/>
        <v>99.999166666666667</v>
      </c>
    </row>
    <row r="499" spans="1:20" hidden="1">
      <c r="A499" s="5">
        <v>38411</v>
      </c>
      <c r="B499">
        <v>100.98</v>
      </c>
      <c r="C499">
        <v>101.42</v>
      </c>
      <c r="D499">
        <v>100.92</v>
      </c>
      <c r="E499">
        <v>101.36</v>
      </c>
      <c r="F499">
        <v>101.23</v>
      </c>
      <c r="G499">
        <v>100.9</v>
      </c>
      <c r="H499">
        <v>101.06</v>
      </c>
      <c r="I499">
        <v>100.14</v>
      </c>
      <c r="J499">
        <v>99.19</v>
      </c>
      <c r="L499" s="2">
        <f t="shared" si="64"/>
        <v>99.841666666666654</v>
      </c>
      <c r="M499" s="2">
        <f t="shared" si="65"/>
        <v>99.795000000000002</v>
      </c>
      <c r="N499" s="2">
        <f t="shared" si="66"/>
        <v>99.856666666666669</v>
      </c>
      <c r="O499" s="2">
        <f t="shared" si="67"/>
        <v>99.811666666666682</v>
      </c>
      <c r="P499" s="2">
        <f t="shared" si="68"/>
        <v>99.825833333333335</v>
      </c>
      <c r="Q499" s="2">
        <f t="shared" si="69"/>
        <v>99.885833333333338</v>
      </c>
      <c r="R499" s="2">
        <f t="shared" si="70"/>
        <v>99.78166666666668</v>
      </c>
      <c r="S499" s="2">
        <f t="shared" si="71"/>
        <v>99.948333333333338</v>
      </c>
      <c r="T499" s="2">
        <f t="shared" si="72"/>
        <v>100.08833333333335</v>
      </c>
    </row>
    <row r="500" spans="1:20" hidden="1">
      <c r="A500" s="5">
        <v>38442</v>
      </c>
      <c r="B500">
        <v>101.04</v>
      </c>
      <c r="C500">
        <v>101.45</v>
      </c>
      <c r="D500">
        <v>101.27</v>
      </c>
      <c r="E500">
        <v>101.66</v>
      </c>
      <c r="F500">
        <v>101.34</v>
      </c>
      <c r="G500">
        <v>100.87</v>
      </c>
      <c r="H500">
        <v>101.75</v>
      </c>
      <c r="I500">
        <v>99.99</v>
      </c>
      <c r="J500">
        <v>99.63</v>
      </c>
      <c r="L500" s="2">
        <f t="shared" si="64"/>
        <v>99.689166666666679</v>
      </c>
      <c r="M500" s="2">
        <f t="shared" si="65"/>
        <v>99.601666666666645</v>
      </c>
      <c r="N500" s="2">
        <f t="shared" si="66"/>
        <v>99.709166666666661</v>
      </c>
      <c r="O500" s="2">
        <f t="shared" si="67"/>
        <v>99.634166666666673</v>
      </c>
      <c r="P500" s="2">
        <f t="shared" si="68"/>
        <v>99.695000000000007</v>
      </c>
      <c r="Q500" s="2">
        <f t="shared" si="69"/>
        <v>99.773333333333326</v>
      </c>
      <c r="R500" s="2">
        <f t="shared" si="70"/>
        <v>99.55916666666667</v>
      </c>
      <c r="S500" s="2">
        <f t="shared" si="71"/>
        <v>99.924999999999997</v>
      </c>
      <c r="T500" s="2">
        <f t="shared" si="72"/>
        <v>100.16833333333335</v>
      </c>
    </row>
    <row r="501" spans="1:20" hidden="1">
      <c r="A501" s="5">
        <v>38472</v>
      </c>
      <c r="B501">
        <v>100.38</v>
      </c>
      <c r="C501">
        <v>101.05</v>
      </c>
      <c r="D501">
        <v>100.78</v>
      </c>
      <c r="E501">
        <v>100.53</v>
      </c>
      <c r="F501">
        <v>100.79</v>
      </c>
      <c r="G501">
        <v>100.43</v>
      </c>
      <c r="H501">
        <v>101.16</v>
      </c>
      <c r="I501">
        <v>100.05</v>
      </c>
      <c r="J501">
        <v>100.61</v>
      </c>
      <c r="L501" s="2">
        <f t="shared" si="64"/>
        <v>99.557500000000005</v>
      </c>
      <c r="M501" s="2">
        <f t="shared" si="65"/>
        <v>99.429999999999993</v>
      </c>
      <c r="N501" s="2">
        <f t="shared" si="66"/>
        <v>99.555000000000007</v>
      </c>
      <c r="O501" s="2">
        <f t="shared" si="67"/>
        <v>99.43</v>
      </c>
      <c r="P501" s="2">
        <f t="shared" si="68"/>
        <v>99.603333333333353</v>
      </c>
      <c r="Q501" s="2">
        <f t="shared" si="69"/>
        <v>99.679999999999993</v>
      </c>
      <c r="R501" s="2">
        <f t="shared" si="70"/>
        <v>99.347500000000011</v>
      </c>
      <c r="S501" s="2">
        <f t="shared" si="71"/>
        <v>100.0025</v>
      </c>
      <c r="T501" s="2">
        <f t="shared" si="72"/>
        <v>100.26333333333334</v>
      </c>
    </row>
    <row r="502" spans="1:20" hidden="1">
      <c r="A502" s="5">
        <v>38503</v>
      </c>
      <c r="B502">
        <v>100.12</v>
      </c>
      <c r="C502">
        <v>100.13</v>
      </c>
      <c r="D502">
        <v>100.31</v>
      </c>
      <c r="E502">
        <v>100.06</v>
      </c>
      <c r="F502">
        <v>100.36</v>
      </c>
      <c r="G502">
        <v>100.21</v>
      </c>
      <c r="H502">
        <v>100.51</v>
      </c>
      <c r="I502">
        <v>100</v>
      </c>
      <c r="J502">
        <v>100.35</v>
      </c>
      <c r="L502" s="2">
        <f t="shared" si="64"/>
        <v>99.504166666666663</v>
      </c>
      <c r="M502" s="2">
        <f t="shared" si="65"/>
        <v>99.314166666666665</v>
      </c>
      <c r="N502" s="2">
        <f t="shared" si="66"/>
        <v>99.46</v>
      </c>
      <c r="O502" s="2">
        <f t="shared" si="67"/>
        <v>99.348333333333343</v>
      </c>
      <c r="P502" s="2">
        <f t="shared" si="68"/>
        <v>99.632500000000007</v>
      </c>
      <c r="Q502" s="2">
        <f t="shared" si="69"/>
        <v>99.633333333333326</v>
      </c>
      <c r="R502" s="2">
        <f t="shared" si="70"/>
        <v>99.216666666666654</v>
      </c>
      <c r="S502" s="2">
        <f t="shared" si="71"/>
        <v>100.07333333333334</v>
      </c>
      <c r="T502" s="2">
        <f t="shared" si="72"/>
        <v>100.37916666666668</v>
      </c>
    </row>
    <row r="503" spans="1:20" hidden="1">
      <c r="A503" s="5">
        <v>38533</v>
      </c>
      <c r="B503">
        <v>99.78</v>
      </c>
      <c r="C503">
        <v>99.23</v>
      </c>
      <c r="D503">
        <v>99.49</v>
      </c>
      <c r="E503">
        <v>98.92</v>
      </c>
      <c r="F503">
        <v>98.9</v>
      </c>
      <c r="G503">
        <v>99.24</v>
      </c>
      <c r="H503">
        <v>98.98</v>
      </c>
      <c r="I503">
        <v>99.39</v>
      </c>
      <c r="J503">
        <v>99.84</v>
      </c>
      <c r="L503" s="2">
        <f t="shared" si="64"/>
        <v>99.485833333333332</v>
      </c>
      <c r="M503" s="2">
        <f t="shared" si="65"/>
        <v>99.292500000000018</v>
      </c>
      <c r="N503" s="2">
        <f t="shared" si="66"/>
        <v>99.44583333333334</v>
      </c>
      <c r="O503" s="2">
        <f t="shared" si="67"/>
        <v>99.316666666666663</v>
      </c>
      <c r="P503" s="2">
        <f t="shared" si="68"/>
        <v>99.76166666666667</v>
      </c>
      <c r="Q503" s="2">
        <f t="shared" si="69"/>
        <v>99.635833333333323</v>
      </c>
      <c r="R503" s="2">
        <f t="shared" si="70"/>
        <v>99.159166666666678</v>
      </c>
      <c r="S503" s="2">
        <f t="shared" si="71"/>
        <v>100.17083333333333</v>
      </c>
      <c r="T503" s="2">
        <f t="shared" si="72"/>
        <v>100.53666666666665</v>
      </c>
    </row>
    <row r="504" spans="1:20" hidden="1">
      <c r="A504" s="5">
        <v>38564</v>
      </c>
      <c r="B504">
        <v>99.41</v>
      </c>
      <c r="C504">
        <v>99.15</v>
      </c>
      <c r="D504">
        <v>99.39</v>
      </c>
      <c r="E504">
        <v>99.66</v>
      </c>
      <c r="F504">
        <v>99.04</v>
      </c>
      <c r="G504">
        <v>99.78</v>
      </c>
      <c r="H504">
        <v>98.96</v>
      </c>
      <c r="I504">
        <v>100.06</v>
      </c>
      <c r="J504">
        <v>99.33</v>
      </c>
      <c r="L504" s="2">
        <f t="shared" si="64"/>
        <v>99.497500000000002</v>
      </c>
      <c r="M504" s="2">
        <f t="shared" si="65"/>
        <v>99.349166666666676</v>
      </c>
      <c r="N504" s="2">
        <f t="shared" si="66"/>
        <v>99.49499999999999</v>
      </c>
      <c r="O504" s="2">
        <f t="shared" si="67"/>
        <v>99.398333333333355</v>
      </c>
      <c r="P504" s="2">
        <f t="shared" si="68"/>
        <v>100.03250000000001</v>
      </c>
      <c r="Q504" s="2">
        <f t="shared" si="69"/>
        <v>99.723333333333315</v>
      </c>
      <c r="R504" s="2">
        <f t="shared" si="70"/>
        <v>99.193333333333342</v>
      </c>
      <c r="S504" s="2">
        <f t="shared" si="71"/>
        <v>100.30499999999999</v>
      </c>
      <c r="T504" s="2">
        <f t="shared" si="72"/>
        <v>100.75</v>
      </c>
    </row>
    <row r="505" spans="1:20" hidden="1">
      <c r="A505" s="5">
        <v>38595</v>
      </c>
      <c r="B505">
        <v>99.6</v>
      </c>
      <c r="C505">
        <v>99.51</v>
      </c>
      <c r="D505">
        <v>99.76</v>
      </c>
      <c r="E505">
        <v>99.82</v>
      </c>
      <c r="F505">
        <v>99.74</v>
      </c>
      <c r="G505">
        <v>99.94</v>
      </c>
      <c r="H505">
        <v>99.48</v>
      </c>
      <c r="I505">
        <v>99.99</v>
      </c>
      <c r="J505">
        <v>99.69</v>
      </c>
      <c r="L505" s="2">
        <f t="shared" si="64"/>
        <v>99.526666666666657</v>
      </c>
      <c r="M505" s="2">
        <f t="shared" si="65"/>
        <v>99.399999999999991</v>
      </c>
      <c r="N505" s="2">
        <f t="shared" si="66"/>
        <v>99.539166666666674</v>
      </c>
      <c r="O505" s="2">
        <f t="shared" si="67"/>
        <v>99.46250000000002</v>
      </c>
      <c r="P505" s="2">
        <f t="shared" si="68"/>
        <v>100.31333333333333</v>
      </c>
      <c r="Q505" s="2">
        <f t="shared" si="69"/>
        <v>99.797500000000014</v>
      </c>
      <c r="R505" s="2">
        <f t="shared" si="70"/>
        <v>99.214166666666685</v>
      </c>
      <c r="S505" s="2">
        <f t="shared" si="71"/>
        <v>100.37833333333333</v>
      </c>
      <c r="T505" s="2">
        <f t="shared" si="72"/>
        <v>100.95333333333333</v>
      </c>
    </row>
    <row r="506" spans="1:20" hidden="1">
      <c r="A506" s="5">
        <v>38625</v>
      </c>
      <c r="B506">
        <v>99.6</v>
      </c>
      <c r="C506">
        <v>99.44</v>
      </c>
      <c r="D506">
        <v>99.69</v>
      </c>
      <c r="E506">
        <v>99.28</v>
      </c>
      <c r="F506">
        <v>99.82</v>
      </c>
      <c r="G506">
        <v>99.38</v>
      </c>
      <c r="H506">
        <v>99.76</v>
      </c>
      <c r="I506">
        <v>99.58</v>
      </c>
      <c r="J506">
        <v>99.86</v>
      </c>
      <c r="L506" s="2">
        <f t="shared" si="64"/>
        <v>99.568333333333328</v>
      </c>
      <c r="M506" s="2">
        <f t="shared" si="65"/>
        <v>99.453333333333333</v>
      </c>
      <c r="N506" s="2">
        <f t="shared" si="66"/>
        <v>99.575833333333335</v>
      </c>
      <c r="O506" s="2">
        <f t="shared" si="67"/>
        <v>99.487499999999997</v>
      </c>
      <c r="P506" s="2">
        <f t="shared" si="68"/>
        <v>100.57833333333333</v>
      </c>
      <c r="Q506" s="2">
        <f t="shared" si="69"/>
        <v>99.86666666666666</v>
      </c>
      <c r="R506" s="2">
        <f t="shared" si="70"/>
        <v>99.233333333333334</v>
      </c>
      <c r="S506" s="2">
        <f t="shared" si="71"/>
        <v>100.435</v>
      </c>
      <c r="T506" s="2">
        <f t="shared" si="72"/>
        <v>101.13249999999999</v>
      </c>
    </row>
    <row r="507" spans="1:20" hidden="1">
      <c r="A507" s="5">
        <v>38656</v>
      </c>
      <c r="B507">
        <v>99.36</v>
      </c>
      <c r="C507">
        <v>99.23</v>
      </c>
      <c r="D507">
        <v>99.3</v>
      </c>
      <c r="E507">
        <v>99.09</v>
      </c>
      <c r="F507">
        <v>99.41</v>
      </c>
      <c r="G507">
        <v>99.36</v>
      </c>
      <c r="H507">
        <v>99.41</v>
      </c>
      <c r="I507">
        <v>99.8</v>
      </c>
      <c r="J507">
        <v>100.54</v>
      </c>
      <c r="L507" s="2">
        <f t="shared" si="64"/>
        <v>99.606666666666669</v>
      </c>
      <c r="M507" s="2">
        <f t="shared" si="65"/>
        <v>99.524999999999991</v>
      </c>
      <c r="N507" s="2">
        <f t="shared" si="66"/>
        <v>99.604166666666643</v>
      </c>
      <c r="O507" s="2">
        <f t="shared" si="67"/>
        <v>99.523333333333312</v>
      </c>
      <c r="P507" s="2">
        <f t="shared" si="68"/>
        <v>100.86749999999999</v>
      </c>
      <c r="Q507" s="2">
        <f t="shared" si="69"/>
        <v>99.981666666666669</v>
      </c>
      <c r="R507" s="2">
        <f t="shared" si="70"/>
        <v>99.267499999999998</v>
      </c>
      <c r="S507" s="2">
        <f t="shared" si="71"/>
        <v>100.56166666666665</v>
      </c>
      <c r="T507" s="2">
        <f t="shared" si="72"/>
        <v>101.28833333333334</v>
      </c>
    </row>
    <row r="508" spans="1:20" hidden="1">
      <c r="A508" s="5">
        <v>38686</v>
      </c>
      <c r="B508">
        <v>99.25</v>
      </c>
      <c r="C508">
        <v>99.17</v>
      </c>
      <c r="D508">
        <v>99.07</v>
      </c>
      <c r="E508">
        <v>98.57</v>
      </c>
      <c r="F508">
        <v>99.08</v>
      </c>
      <c r="G508">
        <v>99.44</v>
      </c>
      <c r="H508">
        <v>99.21</v>
      </c>
      <c r="I508">
        <v>100.22</v>
      </c>
      <c r="J508">
        <v>100.7</v>
      </c>
      <c r="L508" s="2">
        <f t="shared" si="64"/>
        <v>99.64749999999998</v>
      </c>
      <c r="M508" s="2">
        <f t="shared" si="65"/>
        <v>99.632499999999993</v>
      </c>
      <c r="N508" s="2">
        <f t="shared" si="66"/>
        <v>99.635000000000005</v>
      </c>
      <c r="O508" s="2">
        <f t="shared" si="67"/>
        <v>99.586666666666645</v>
      </c>
      <c r="P508" s="2">
        <f t="shared" si="68"/>
        <v>101.16500000000001</v>
      </c>
      <c r="Q508" s="2">
        <f t="shared" si="69"/>
        <v>100.0825</v>
      </c>
      <c r="R508" s="2">
        <f t="shared" si="70"/>
        <v>99.30083333333333</v>
      </c>
      <c r="S508" s="2">
        <f t="shared" si="71"/>
        <v>100.66666666666667</v>
      </c>
      <c r="T508" s="2">
        <f t="shared" si="72"/>
        <v>101.41833333333331</v>
      </c>
    </row>
    <row r="509" spans="1:20" hidden="1">
      <c r="A509" s="5">
        <v>38717</v>
      </c>
      <c r="B509">
        <v>99.26</v>
      </c>
      <c r="C509">
        <v>98.94</v>
      </c>
      <c r="D509">
        <v>99.02</v>
      </c>
      <c r="E509">
        <v>99.41</v>
      </c>
      <c r="F509">
        <v>98.97</v>
      </c>
      <c r="G509">
        <v>99.27</v>
      </c>
      <c r="H509">
        <v>98.54</v>
      </c>
      <c r="I509">
        <v>100.14</v>
      </c>
      <c r="J509">
        <v>100.75</v>
      </c>
      <c r="L509" s="2">
        <f t="shared" si="64"/>
        <v>99.723333333333343</v>
      </c>
      <c r="M509" s="2">
        <f t="shared" si="65"/>
        <v>99.754166666666649</v>
      </c>
      <c r="N509" s="2">
        <f t="shared" si="66"/>
        <v>99.71583333333335</v>
      </c>
      <c r="O509" s="2">
        <f t="shared" si="67"/>
        <v>99.722500000000011</v>
      </c>
      <c r="P509" s="2">
        <f t="shared" si="68"/>
        <v>101.57333333333332</v>
      </c>
      <c r="Q509" s="2">
        <f t="shared" si="69"/>
        <v>100.205</v>
      </c>
      <c r="R509" s="2">
        <f t="shared" si="70"/>
        <v>99.362499999999997</v>
      </c>
      <c r="S509" s="2">
        <f t="shared" si="71"/>
        <v>100.75749999999999</v>
      </c>
      <c r="T509" s="2">
        <f t="shared" si="72"/>
        <v>101.5675</v>
      </c>
    </row>
    <row r="510" spans="1:20">
      <c r="A510" s="5">
        <v>38748</v>
      </c>
      <c r="B510">
        <v>99.32</v>
      </c>
      <c r="C510">
        <v>98.82</v>
      </c>
      <c r="D510">
        <v>99.28</v>
      </c>
      <c r="E510">
        <v>99.38</v>
      </c>
      <c r="F510">
        <v>99.23</v>
      </c>
      <c r="G510">
        <v>99.81</v>
      </c>
      <c r="H510">
        <v>98.56</v>
      </c>
      <c r="I510">
        <v>100.02</v>
      </c>
      <c r="J510">
        <v>100.57</v>
      </c>
      <c r="K510">
        <v>2006</v>
      </c>
      <c r="L510" s="2">
        <f t="shared" si="64"/>
        <v>99.82083333333334</v>
      </c>
      <c r="M510" s="2">
        <f t="shared" si="65"/>
        <v>99.916666666666671</v>
      </c>
      <c r="N510" s="2">
        <f t="shared" si="66"/>
        <v>99.832499999999996</v>
      </c>
      <c r="O510" s="2">
        <f t="shared" si="67"/>
        <v>99.881666666666675</v>
      </c>
      <c r="P510" s="2">
        <f t="shared" si="68"/>
        <v>102.06416666666665</v>
      </c>
      <c r="Q510" s="2">
        <f t="shared" si="69"/>
        <v>100.35916666666667</v>
      </c>
      <c r="R510" s="2">
        <f t="shared" si="70"/>
        <v>99.466666666666683</v>
      </c>
      <c r="S510" s="2">
        <f t="shared" si="71"/>
        <v>100.86666666666667</v>
      </c>
      <c r="T510" s="2">
        <f t="shared" si="72"/>
        <v>101.73666666666666</v>
      </c>
    </row>
    <row r="511" spans="1:20" hidden="1">
      <c r="A511" s="5">
        <v>38776</v>
      </c>
      <c r="B511">
        <v>99.15</v>
      </c>
      <c r="C511">
        <v>99.1</v>
      </c>
      <c r="D511">
        <v>99.15</v>
      </c>
      <c r="E511">
        <v>99.23</v>
      </c>
      <c r="F511">
        <v>99.66</v>
      </c>
      <c r="G511">
        <v>99.55</v>
      </c>
      <c r="H511">
        <v>98.39</v>
      </c>
      <c r="I511">
        <v>99.86</v>
      </c>
      <c r="J511">
        <v>100.15</v>
      </c>
      <c r="L511" s="2">
        <f t="shared" si="64"/>
        <v>99.913333333333355</v>
      </c>
      <c r="M511" s="2">
        <f t="shared" si="65"/>
        <v>100.07749999999999</v>
      </c>
      <c r="N511" s="2">
        <f t="shared" si="66"/>
        <v>99.892499999999984</v>
      </c>
      <c r="O511" s="2">
        <f t="shared" si="67"/>
        <v>100.03833333333334</v>
      </c>
      <c r="P511" s="2">
        <f t="shared" si="68"/>
        <v>102.4908333333333</v>
      </c>
      <c r="Q511" s="2">
        <f t="shared" si="69"/>
        <v>100.47416666666668</v>
      </c>
      <c r="R511" s="2">
        <f t="shared" si="70"/>
        <v>99.569166666666661</v>
      </c>
      <c r="S511" s="2">
        <f t="shared" si="71"/>
        <v>100.97333333333331</v>
      </c>
      <c r="T511" s="2">
        <f t="shared" si="72"/>
        <v>101.86250000000001</v>
      </c>
    </row>
    <row r="512" spans="1:20" hidden="1">
      <c r="A512" s="5">
        <v>38807</v>
      </c>
      <c r="B512">
        <v>99.46</v>
      </c>
      <c r="C512">
        <v>99.39</v>
      </c>
      <c r="D512">
        <v>99.42</v>
      </c>
      <c r="E512">
        <v>99.21</v>
      </c>
      <c r="F512">
        <v>100.24</v>
      </c>
      <c r="G512">
        <v>99.75</v>
      </c>
      <c r="H512">
        <v>99.21</v>
      </c>
      <c r="I512">
        <v>100.92</v>
      </c>
      <c r="J512">
        <v>100.77</v>
      </c>
      <c r="L512" s="2">
        <f t="shared" si="64"/>
        <v>100.02416666666669</v>
      </c>
      <c r="M512" s="2">
        <f t="shared" si="65"/>
        <v>100.26249999999999</v>
      </c>
      <c r="N512" s="2">
        <f t="shared" si="66"/>
        <v>99.964166666666657</v>
      </c>
      <c r="O512" s="2">
        <f t="shared" si="67"/>
        <v>100.24083333333336</v>
      </c>
      <c r="P512" s="2">
        <f t="shared" si="68"/>
        <v>102.94749999999999</v>
      </c>
      <c r="Q512" s="2">
        <f t="shared" si="69"/>
        <v>100.625</v>
      </c>
      <c r="R512" s="2">
        <f t="shared" si="70"/>
        <v>99.710833333333312</v>
      </c>
      <c r="S512" s="2">
        <f t="shared" si="71"/>
        <v>101.07749999999999</v>
      </c>
      <c r="T512" s="2">
        <f t="shared" si="72"/>
        <v>102.01333333333334</v>
      </c>
    </row>
    <row r="513" spans="1:20" hidden="1">
      <c r="A513" s="5">
        <v>38837</v>
      </c>
      <c r="B513">
        <v>99.74</v>
      </c>
      <c r="C513">
        <v>99.66</v>
      </c>
      <c r="D513">
        <v>99.64</v>
      </c>
      <c r="E513">
        <v>99.55</v>
      </c>
      <c r="F513">
        <v>101.14</v>
      </c>
      <c r="G513">
        <v>99.87</v>
      </c>
      <c r="H513">
        <v>99.59</v>
      </c>
      <c r="I513">
        <v>100.9</v>
      </c>
      <c r="J513">
        <v>102</v>
      </c>
      <c r="L513" s="2">
        <f t="shared" si="64"/>
        <v>100.13666666666667</v>
      </c>
      <c r="M513" s="2">
        <f t="shared" si="65"/>
        <v>100.47750000000001</v>
      </c>
      <c r="N513" s="2">
        <f t="shared" si="66"/>
        <v>100.03916666666665</v>
      </c>
      <c r="O513" s="2">
        <f t="shared" si="67"/>
        <v>100.45</v>
      </c>
      <c r="P513" s="2">
        <f t="shared" si="68"/>
        <v>103.43166666666667</v>
      </c>
      <c r="Q513" s="2">
        <f t="shared" si="69"/>
        <v>100.75583333333333</v>
      </c>
      <c r="R513" s="2">
        <f t="shared" si="70"/>
        <v>99.872500000000002</v>
      </c>
      <c r="S513" s="2">
        <f t="shared" si="71"/>
        <v>101.1733333333333</v>
      </c>
      <c r="T513" s="2">
        <f t="shared" si="72"/>
        <v>102.16166666666668</v>
      </c>
    </row>
    <row r="514" spans="1:20" hidden="1">
      <c r="A514" s="5">
        <v>38868</v>
      </c>
      <c r="B514">
        <v>99.9</v>
      </c>
      <c r="C514">
        <v>99.87</v>
      </c>
      <c r="D514">
        <v>100.14</v>
      </c>
      <c r="E514">
        <v>99.68</v>
      </c>
      <c r="F514">
        <v>101.91</v>
      </c>
      <c r="G514">
        <v>100.24</v>
      </c>
      <c r="H514">
        <v>99.82</v>
      </c>
      <c r="I514">
        <v>101.17</v>
      </c>
      <c r="J514">
        <v>102.24</v>
      </c>
      <c r="L514" s="2">
        <f t="shared" si="64"/>
        <v>100.25249999999998</v>
      </c>
      <c r="M514" s="2">
        <f t="shared" si="65"/>
        <v>100.70166666666667</v>
      </c>
      <c r="N514" s="2">
        <f t="shared" si="66"/>
        <v>100.12416666666667</v>
      </c>
      <c r="O514" s="2">
        <f t="shared" si="67"/>
        <v>100.675</v>
      </c>
      <c r="P514" s="2">
        <f t="shared" si="68"/>
        <v>103.92250000000001</v>
      </c>
      <c r="Q514" s="2">
        <f t="shared" si="69"/>
        <v>100.875</v>
      </c>
      <c r="R514" s="2">
        <f t="shared" si="70"/>
        <v>100.04333333333334</v>
      </c>
      <c r="S514" s="2">
        <f t="shared" si="71"/>
        <v>101.30583333333334</v>
      </c>
      <c r="T514" s="2">
        <f t="shared" si="72"/>
        <v>102.30916666666667</v>
      </c>
    </row>
    <row r="515" spans="1:20" hidden="1">
      <c r="A515" s="5">
        <v>38898</v>
      </c>
      <c r="B515">
        <v>99.92</v>
      </c>
      <c r="C515">
        <v>99.91</v>
      </c>
      <c r="D515">
        <v>100.08</v>
      </c>
      <c r="E515">
        <v>99.9</v>
      </c>
      <c r="F515">
        <v>102.15</v>
      </c>
      <c r="G515">
        <v>100.29</v>
      </c>
      <c r="H515">
        <v>99.39</v>
      </c>
      <c r="I515">
        <v>101</v>
      </c>
      <c r="J515">
        <v>102.4</v>
      </c>
      <c r="L515" s="2">
        <f t="shared" si="64"/>
        <v>100.37166666666667</v>
      </c>
      <c r="M515" s="2">
        <f t="shared" si="65"/>
        <v>100.89083333333333</v>
      </c>
      <c r="N515" s="2">
        <f t="shared" si="66"/>
        <v>100.17833333333334</v>
      </c>
      <c r="O515" s="2">
        <f t="shared" si="67"/>
        <v>100.87583333333333</v>
      </c>
      <c r="P515" s="2">
        <f t="shared" si="68"/>
        <v>104.36833333333334</v>
      </c>
      <c r="Q515" s="2">
        <f t="shared" si="69"/>
        <v>100.97916666666667</v>
      </c>
      <c r="R515" s="2">
        <f t="shared" si="70"/>
        <v>100.1925</v>
      </c>
      <c r="S515" s="2">
        <f t="shared" si="71"/>
        <v>101.41083333333334</v>
      </c>
      <c r="T515" s="2">
        <f t="shared" si="72"/>
        <v>102.45</v>
      </c>
    </row>
    <row r="516" spans="1:20" hidden="1">
      <c r="A516" s="5">
        <v>38929</v>
      </c>
      <c r="B516">
        <v>99.76</v>
      </c>
      <c r="C516">
        <v>99.76</v>
      </c>
      <c r="D516">
        <v>99.92</v>
      </c>
      <c r="E516">
        <v>100.43</v>
      </c>
      <c r="F516">
        <v>102.41</v>
      </c>
      <c r="G516">
        <v>100.67</v>
      </c>
      <c r="H516">
        <v>99.21</v>
      </c>
      <c r="I516">
        <v>100.94</v>
      </c>
      <c r="J516">
        <v>101.77</v>
      </c>
      <c r="L516" s="2">
        <f t="shared" si="64"/>
        <v>100.485</v>
      </c>
      <c r="M516" s="2">
        <f t="shared" si="65"/>
        <v>101.0825</v>
      </c>
      <c r="N516" s="2">
        <f t="shared" si="66"/>
        <v>100.22833333333334</v>
      </c>
      <c r="O516" s="2">
        <f t="shared" si="67"/>
        <v>101.03666666666665</v>
      </c>
      <c r="P516" s="2">
        <f t="shared" si="68"/>
        <v>104.77166666666666</v>
      </c>
      <c r="Q516" s="2">
        <f t="shared" si="69"/>
        <v>101.08083333333333</v>
      </c>
      <c r="R516" s="2">
        <f t="shared" si="70"/>
        <v>100.32166666666666</v>
      </c>
      <c r="S516" s="2">
        <f t="shared" si="71"/>
        <v>101.50583333333334</v>
      </c>
      <c r="T516" s="2">
        <f t="shared" si="72"/>
        <v>102.57833333333333</v>
      </c>
    </row>
    <row r="517" spans="1:20" hidden="1">
      <c r="A517" s="5">
        <v>38960</v>
      </c>
      <c r="B517">
        <v>100.1</v>
      </c>
      <c r="C517">
        <v>100.15</v>
      </c>
      <c r="D517">
        <v>100.2</v>
      </c>
      <c r="E517">
        <v>100.12</v>
      </c>
      <c r="F517">
        <v>102.92</v>
      </c>
      <c r="G517">
        <v>100.77</v>
      </c>
      <c r="H517">
        <v>99.71</v>
      </c>
      <c r="I517">
        <v>100.67</v>
      </c>
      <c r="J517">
        <v>101.84</v>
      </c>
      <c r="L517" s="2">
        <f t="shared" si="64"/>
        <v>100.61499999999999</v>
      </c>
      <c r="M517" s="2">
        <f t="shared" si="65"/>
        <v>101.28833333333334</v>
      </c>
      <c r="N517" s="2">
        <f t="shared" si="66"/>
        <v>100.29166666666667</v>
      </c>
      <c r="O517" s="2">
        <f t="shared" si="67"/>
        <v>101.245</v>
      </c>
      <c r="P517" s="2">
        <f t="shared" si="68"/>
        <v>105.23083333333334</v>
      </c>
      <c r="Q517" s="2">
        <f t="shared" si="69"/>
        <v>101.19499999999999</v>
      </c>
      <c r="R517" s="2">
        <f t="shared" si="70"/>
        <v>100.44583333333334</v>
      </c>
      <c r="S517" s="2">
        <f t="shared" si="71"/>
        <v>101.61333333333334</v>
      </c>
      <c r="T517" s="2">
        <f t="shared" si="72"/>
        <v>102.7075</v>
      </c>
    </row>
    <row r="518" spans="1:20" hidden="1">
      <c r="A518" s="5">
        <v>38990</v>
      </c>
      <c r="B518">
        <v>100.06</v>
      </c>
      <c r="C518">
        <v>100.3</v>
      </c>
      <c r="D518">
        <v>100.03</v>
      </c>
      <c r="E518">
        <v>99.71</v>
      </c>
      <c r="F518">
        <v>103.29</v>
      </c>
      <c r="G518">
        <v>100.76</v>
      </c>
      <c r="H518">
        <v>100.17</v>
      </c>
      <c r="I518">
        <v>101.1</v>
      </c>
      <c r="J518">
        <v>101.73</v>
      </c>
      <c r="L518" s="2">
        <f t="shared" si="64"/>
        <v>100.6925</v>
      </c>
      <c r="M518" s="2">
        <f t="shared" si="65"/>
        <v>101.45833333333333</v>
      </c>
      <c r="N518" s="2">
        <f t="shared" si="66"/>
        <v>100.34583333333332</v>
      </c>
      <c r="O518" s="2">
        <f t="shared" si="67"/>
        <v>101.43833333333335</v>
      </c>
      <c r="P518" s="2">
        <f t="shared" si="68"/>
        <v>105.66416666666665</v>
      </c>
      <c r="Q518" s="2">
        <f t="shared" si="69"/>
        <v>101.2925</v>
      </c>
      <c r="R518" s="2">
        <f t="shared" si="70"/>
        <v>100.51833333333333</v>
      </c>
      <c r="S518" s="2">
        <f t="shared" si="71"/>
        <v>101.69166666666666</v>
      </c>
      <c r="T518" s="2">
        <f t="shared" si="72"/>
        <v>102.82499999999999</v>
      </c>
    </row>
    <row r="519" spans="1:20" hidden="1">
      <c r="A519" s="5">
        <v>39021</v>
      </c>
      <c r="B519">
        <v>99.85</v>
      </c>
      <c r="C519">
        <v>100.52</v>
      </c>
      <c r="D519">
        <v>99.67</v>
      </c>
      <c r="E519">
        <v>99.85</v>
      </c>
      <c r="F519">
        <v>102.98</v>
      </c>
      <c r="G519">
        <v>100.57</v>
      </c>
      <c r="H519">
        <v>99.81</v>
      </c>
      <c r="I519">
        <v>101.06</v>
      </c>
      <c r="J519">
        <v>102.1</v>
      </c>
      <c r="L519" s="2">
        <f t="shared" ref="L519:L545" si="73">AVERAGE(B519:B530)</f>
        <v>100.79916666666666</v>
      </c>
      <c r="M519" s="2">
        <f t="shared" si="65"/>
        <v>101.65916666666668</v>
      </c>
      <c r="N519" s="2">
        <f t="shared" si="66"/>
        <v>100.43833333333333</v>
      </c>
      <c r="O519" s="2">
        <f t="shared" si="67"/>
        <v>101.69666666666667</v>
      </c>
      <c r="P519" s="2">
        <f t="shared" si="68"/>
        <v>106.14999999999998</v>
      </c>
      <c r="Q519" s="2">
        <f t="shared" si="69"/>
        <v>101.40416666666665</v>
      </c>
      <c r="R519" s="2">
        <f t="shared" si="70"/>
        <v>100.62583333333333</v>
      </c>
      <c r="S519" s="2">
        <f t="shared" si="71"/>
        <v>101.76916666666666</v>
      </c>
      <c r="T519" s="2">
        <f t="shared" si="72"/>
        <v>102.99083333333333</v>
      </c>
    </row>
    <row r="520" spans="1:20" hidden="1">
      <c r="A520" s="5">
        <v>39051</v>
      </c>
      <c r="B520">
        <v>100.16</v>
      </c>
      <c r="C520">
        <v>100.63</v>
      </c>
      <c r="D520">
        <v>100.04</v>
      </c>
      <c r="E520">
        <v>100.2</v>
      </c>
      <c r="F520">
        <v>103.98</v>
      </c>
      <c r="G520">
        <v>100.91</v>
      </c>
      <c r="H520">
        <v>99.95</v>
      </c>
      <c r="I520">
        <v>101.31</v>
      </c>
      <c r="J520">
        <v>102.49</v>
      </c>
      <c r="L520" s="2">
        <f t="shared" si="73"/>
        <v>100.96916666666668</v>
      </c>
      <c r="M520" s="2">
        <f t="shared" si="65"/>
        <v>101.85750000000002</v>
      </c>
      <c r="N520" s="2">
        <f t="shared" si="66"/>
        <v>100.58333333333336</v>
      </c>
      <c r="O520" s="2">
        <f t="shared" si="67"/>
        <v>101.97916666666667</v>
      </c>
      <c r="P520" s="2">
        <f t="shared" si="68"/>
        <v>106.70499999999998</v>
      </c>
      <c r="Q520" s="2">
        <f t="shared" si="69"/>
        <v>101.55666666666667</v>
      </c>
      <c r="R520" s="2">
        <f t="shared" si="70"/>
        <v>100.77416666666666</v>
      </c>
      <c r="S520" s="2">
        <f t="shared" si="71"/>
        <v>101.86166666666668</v>
      </c>
      <c r="T520" s="2">
        <f t="shared" si="72"/>
        <v>103.23583333333333</v>
      </c>
    </row>
    <row r="521" spans="1:20" hidden="1">
      <c r="A521" s="5">
        <v>39082</v>
      </c>
      <c r="B521">
        <v>100.43</v>
      </c>
      <c r="C521">
        <v>100.89</v>
      </c>
      <c r="D521">
        <v>100.42</v>
      </c>
      <c r="E521">
        <v>101.32</v>
      </c>
      <c r="F521">
        <v>104.86</v>
      </c>
      <c r="G521">
        <v>101.12</v>
      </c>
      <c r="H521">
        <v>99.79</v>
      </c>
      <c r="I521">
        <v>101.45</v>
      </c>
      <c r="J521">
        <v>102.78</v>
      </c>
      <c r="L521" s="2">
        <f t="shared" si="73"/>
        <v>101.14833333333333</v>
      </c>
      <c r="M521" s="2">
        <f t="shared" si="65"/>
        <v>102.09833333333334</v>
      </c>
      <c r="N521" s="2">
        <f t="shared" si="66"/>
        <v>100.7525</v>
      </c>
      <c r="O521" s="2">
        <f t="shared" si="67"/>
        <v>102.29750000000001</v>
      </c>
      <c r="P521" s="2">
        <f t="shared" si="68"/>
        <v>107.2975</v>
      </c>
      <c r="Q521" s="2">
        <f t="shared" si="69"/>
        <v>101.71916666666665</v>
      </c>
      <c r="R521" s="2">
        <f t="shared" si="70"/>
        <v>100.94250000000001</v>
      </c>
      <c r="S521" s="2">
        <f t="shared" si="71"/>
        <v>101.94333333333333</v>
      </c>
      <c r="T521" s="2">
        <f t="shared" si="72"/>
        <v>103.51083333333332</v>
      </c>
    </row>
    <row r="522" spans="1:20">
      <c r="A522" s="5">
        <v>39113</v>
      </c>
      <c r="B522">
        <v>100.43</v>
      </c>
      <c r="C522">
        <v>100.75</v>
      </c>
      <c r="D522">
        <v>100</v>
      </c>
      <c r="E522">
        <v>101.26</v>
      </c>
      <c r="F522">
        <v>104.35</v>
      </c>
      <c r="G522">
        <v>101.19</v>
      </c>
      <c r="H522">
        <v>99.79</v>
      </c>
      <c r="I522">
        <v>101.3</v>
      </c>
      <c r="J522">
        <v>102.08</v>
      </c>
      <c r="K522">
        <v>2007</v>
      </c>
      <c r="L522" s="2">
        <f t="shared" si="73"/>
        <v>101.35083333333331</v>
      </c>
      <c r="M522" s="2">
        <f t="shared" si="65"/>
        <v>102.30500000000002</v>
      </c>
      <c r="N522" s="2">
        <f t="shared" si="66"/>
        <v>100.91083333333334</v>
      </c>
      <c r="O522" s="2">
        <f t="shared" si="67"/>
        <v>102.56916666666666</v>
      </c>
      <c r="P522" s="2">
        <f t="shared" si="68"/>
        <v>107.8275</v>
      </c>
      <c r="Q522" s="2">
        <f t="shared" si="69"/>
        <v>101.87666666666667</v>
      </c>
      <c r="R522" s="2">
        <f t="shared" si="70"/>
        <v>101.075</v>
      </c>
      <c r="S522" s="2">
        <f t="shared" si="71"/>
        <v>102.00333333333334</v>
      </c>
      <c r="T522" s="2">
        <f t="shared" si="72"/>
        <v>103.78666666666665</v>
      </c>
    </row>
    <row r="523" spans="1:20" hidden="1">
      <c r="A523" s="5">
        <v>39141</v>
      </c>
      <c r="B523">
        <v>100.48</v>
      </c>
      <c r="C523">
        <v>101.32</v>
      </c>
      <c r="D523">
        <v>100.01</v>
      </c>
      <c r="E523">
        <v>101.66</v>
      </c>
      <c r="F523">
        <v>105.14</v>
      </c>
      <c r="G523">
        <v>101.36</v>
      </c>
      <c r="H523">
        <v>100.09</v>
      </c>
      <c r="I523">
        <v>101.11</v>
      </c>
      <c r="J523">
        <v>101.96</v>
      </c>
      <c r="L523" s="2">
        <f t="shared" si="73"/>
        <v>101.53583333333331</v>
      </c>
      <c r="M523" s="2">
        <f t="shared" si="65"/>
        <v>102.64499999999998</v>
      </c>
      <c r="N523" s="2">
        <f t="shared" si="66"/>
        <v>101.1225</v>
      </c>
      <c r="O523" s="2">
        <f t="shared" si="67"/>
        <v>102.84249999999999</v>
      </c>
      <c r="P523" s="2">
        <f t="shared" si="68"/>
        <v>108.43666666666667</v>
      </c>
      <c r="Q523" s="2">
        <f t="shared" si="69"/>
        <v>102.09666666666668</v>
      </c>
      <c r="R523" s="2">
        <f t="shared" si="70"/>
        <v>101.26166666666667</v>
      </c>
      <c r="S523" s="2">
        <f t="shared" si="71"/>
        <v>102.10166666666667</v>
      </c>
      <c r="T523" s="2">
        <f t="shared" si="72"/>
        <v>104.09333333333332</v>
      </c>
    </row>
    <row r="524" spans="1:20" hidden="1">
      <c r="A524" s="5">
        <v>39172</v>
      </c>
      <c r="B524">
        <v>100.81</v>
      </c>
      <c r="C524">
        <v>101.97</v>
      </c>
      <c r="D524">
        <v>100.32</v>
      </c>
      <c r="E524">
        <v>101.72</v>
      </c>
      <c r="F524">
        <v>106.05</v>
      </c>
      <c r="G524">
        <v>101.32</v>
      </c>
      <c r="H524">
        <v>101.15</v>
      </c>
      <c r="I524">
        <v>102.07</v>
      </c>
      <c r="J524">
        <v>102.55</v>
      </c>
      <c r="L524" s="2">
        <f t="shared" si="73"/>
        <v>101.7</v>
      </c>
      <c r="M524" s="2">
        <f t="shared" si="65"/>
        <v>102.92749999999999</v>
      </c>
      <c r="N524" s="2">
        <f t="shared" si="66"/>
        <v>101.31083333333332</v>
      </c>
      <c r="O524" s="2">
        <f t="shared" si="67"/>
        <v>103.08249999999998</v>
      </c>
      <c r="P524" s="2">
        <f t="shared" si="68"/>
        <v>109.05583333333334</v>
      </c>
      <c r="Q524" s="2">
        <f t="shared" si="69"/>
        <v>102.28083333333332</v>
      </c>
      <c r="R524" s="2">
        <f t="shared" si="70"/>
        <v>101.43833333333335</v>
      </c>
      <c r="S524" s="2">
        <f t="shared" si="71"/>
        <v>102.18416666666666</v>
      </c>
      <c r="T524" s="2">
        <f t="shared" si="72"/>
        <v>104.38666666666666</v>
      </c>
    </row>
    <row r="525" spans="1:20" hidden="1">
      <c r="A525" s="5">
        <v>39202</v>
      </c>
      <c r="B525">
        <v>101.13</v>
      </c>
      <c r="C525">
        <v>102.35</v>
      </c>
      <c r="D525">
        <v>100.66</v>
      </c>
      <c r="E525">
        <v>102.25</v>
      </c>
      <c r="F525">
        <v>107.03</v>
      </c>
      <c r="G525">
        <v>101.3</v>
      </c>
      <c r="H525">
        <v>101.64</v>
      </c>
      <c r="I525">
        <v>102.49</v>
      </c>
      <c r="J525">
        <v>103.77</v>
      </c>
      <c r="L525" s="2">
        <f t="shared" si="73"/>
        <v>101.90750000000001</v>
      </c>
      <c r="M525" s="2">
        <f t="shared" si="65"/>
        <v>103.27333333333335</v>
      </c>
      <c r="N525" s="2">
        <f t="shared" si="66"/>
        <v>101.56916666666666</v>
      </c>
      <c r="O525" s="2">
        <f t="shared" si="67"/>
        <v>103.40583333333332</v>
      </c>
      <c r="P525" s="2">
        <f t="shared" si="68"/>
        <v>109.82000000000001</v>
      </c>
      <c r="Q525" s="2">
        <f t="shared" si="69"/>
        <v>102.53666666666668</v>
      </c>
      <c r="R525" s="2">
        <f t="shared" si="70"/>
        <v>101.66083333333331</v>
      </c>
      <c r="S525" s="2">
        <f t="shared" si="71"/>
        <v>102.30499999999999</v>
      </c>
      <c r="T525" s="2">
        <f t="shared" si="72"/>
        <v>104.71666666666668</v>
      </c>
    </row>
    <row r="526" spans="1:20" hidden="1">
      <c r="A526" s="5">
        <v>39233</v>
      </c>
      <c r="B526">
        <v>101.33</v>
      </c>
      <c r="C526">
        <v>102.14</v>
      </c>
      <c r="D526">
        <v>100.79</v>
      </c>
      <c r="E526">
        <v>102.09</v>
      </c>
      <c r="F526">
        <v>107.26</v>
      </c>
      <c r="G526">
        <v>101.49</v>
      </c>
      <c r="H526">
        <v>101.61</v>
      </c>
      <c r="I526">
        <v>102.43</v>
      </c>
      <c r="J526">
        <v>103.93</v>
      </c>
      <c r="L526" s="2">
        <f t="shared" si="73"/>
        <v>102.13583333333334</v>
      </c>
      <c r="M526" s="2">
        <f t="shared" si="65"/>
        <v>103.62833333333332</v>
      </c>
      <c r="N526" s="2">
        <f t="shared" si="66"/>
        <v>101.84999999999998</v>
      </c>
      <c r="O526" s="2">
        <f t="shared" si="67"/>
        <v>103.69416666666666</v>
      </c>
      <c r="P526" s="2">
        <f t="shared" si="68"/>
        <v>110.57000000000001</v>
      </c>
      <c r="Q526" s="2">
        <f t="shared" si="69"/>
        <v>102.83499999999999</v>
      </c>
      <c r="R526" s="2">
        <f t="shared" si="70"/>
        <v>101.90583333333332</v>
      </c>
      <c r="S526" s="2">
        <f t="shared" si="71"/>
        <v>102.40500000000002</v>
      </c>
      <c r="T526" s="2">
        <f t="shared" si="72"/>
        <v>105.06</v>
      </c>
    </row>
    <row r="527" spans="1:20" hidden="1">
      <c r="A527" s="5">
        <v>39263</v>
      </c>
      <c r="B527">
        <v>101.28</v>
      </c>
      <c r="C527">
        <v>102.21</v>
      </c>
      <c r="D527">
        <v>100.68</v>
      </c>
      <c r="E527">
        <v>101.83</v>
      </c>
      <c r="F527">
        <v>106.99</v>
      </c>
      <c r="G527">
        <v>101.51</v>
      </c>
      <c r="H527">
        <v>100.94</v>
      </c>
      <c r="I527">
        <v>102.14</v>
      </c>
      <c r="J527">
        <v>103.94</v>
      </c>
      <c r="L527" s="2">
        <f t="shared" si="73"/>
        <v>102.35000000000002</v>
      </c>
      <c r="M527" s="2">
        <f t="shared" si="65"/>
        <v>103.98583333333333</v>
      </c>
      <c r="N527" s="2">
        <f t="shared" si="66"/>
        <v>102.10166666666665</v>
      </c>
      <c r="O527" s="2">
        <f t="shared" si="67"/>
        <v>103.98083333333334</v>
      </c>
      <c r="P527" s="2">
        <f t="shared" si="68"/>
        <v>111.27999999999999</v>
      </c>
      <c r="Q527" s="2">
        <f t="shared" si="69"/>
        <v>103.10250000000002</v>
      </c>
      <c r="R527" s="2">
        <f t="shared" si="70"/>
        <v>102.11500000000001</v>
      </c>
      <c r="S527" s="2">
        <f t="shared" si="71"/>
        <v>102.495</v>
      </c>
      <c r="T527" s="2">
        <f t="shared" si="72"/>
        <v>105.39333333333336</v>
      </c>
    </row>
    <row r="528" spans="1:20" hidden="1">
      <c r="A528" s="5">
        <v>39294</v>
      </c>
      <c r="B528">
        <v>101.32</v>
      </c>
      <c r="C528">
        <v>102.23</v>
      </c>
      <c r="D528">
        <v>100.68</v>
      </c>
      <c r="E528">
        <v>102.93</v>
      </c>
      <c r="F528">
        <v>107.92</v>
      </c>
      <c r="G528">
        <v>102.04</v>
      </c>
      <c r="H528">
        <v>100.7</v>
      </c>
      <c r="I528">
        <v>102.23</v>
      </c>
      <c r="J528">
        <v>103.32</v>
      </c>
      <c r="L528" s="2">
        <f t="shared" si="73"/>
        <v>102.5625</v>
      </c>
      <c r="M528" s="2">
        <f t="shared" si="65"/>
        <v>104.35000000000001</v>
      </c>
      <c r="N528" s="2">
        <f t="shared" si="66"/>
        <v>102.36166666666666</v>
      </c>
      <c r="O528" s="2">
        <f t="shared" si="67"/>
        <v>104.28250000000001</v>
      </c>
      <c r="P528" s="2">
        <f t="shared" si="68"/>
        <v>112.01416666666665</v>
      </c>
      <c r="Q528" s="2">
        <f t="shared" si="69"/>
        <v>103.37583333333333</v>
      </c>
      <c r="R528" s="2">
        <f t="shared" si="70"/>
        <v>102.33166666666666</v>
      </c>
      <c r="S528" s="2">
        <f t="shared" si="71"/>
        <v>102.61749999999999</v>
      </c>
      <c r="T528" s="2">
        <f t="shared" si="72"/>
        <v>105.74583333333335</v>
      </c>
    </row>
    <row r="529" spans="1:20" hidden="1">
      <c r="A529" s="5">
        <v>39325</v>
      </c>
      <c r="B529">
        <v>101.03</v>
      </c>
      <c r="C529">
        <v>102.19</v>
      </c>
      <c r="D529">
        <v>100.85</v>
      </c>
      <c r="E529">
        <v>102.44</v>
      </c>
      <c r="F529">
        <v>108.12</v>
      </c>
      <c r="G529">
        <v>101.94</v>
      </c>
      <c r="H529">
        <v>100.58</v>
      </c>
      <c r="I529">
        <v>101.61</v>
      </c>
      <c r="J529">
        <v>103.25</v>
      </c>
      <c r="L529" s="2">
        <f t="shared" si="73"/>
        <v>102.755</v>
      </c>
      <c r="M529" s="2">
        <f t="shared" si="65"/>
        <v>104.71</v>
      </c>
      <c r="N529" s="2">
        <f t="shared" si="66"/>
        <v>102.60499999999998</v>
      </c>
      <c r="O529" s="2">
        <f t="shared" si="67"/>
        <v>104.56166666666667</v>
      </c>
      <c r="P529" s="2">
        <f t="shared" si="68"/>
        <v>112.66333333333334</v>
      </c>
      <c r="Q529" s="2">
        <f t="shared" si="69"/>
        <v>103.65833333333335</v>
      </c>
      <c r="R529" s="2">
        <f t="shared" si="70"/>
        <v>102.58749999999999</v>
      </c>
      <c r="S529" s="2">
        <f t="shared" si="71"/>
        <v>102.68999999999998</v>
      </c>
      <c r="T529" s="2">
        <f t="shared" si="72"/>
        <v>106.10750000000002</v>
      </c>
    </row>
    <row r="530" spans="1:20" hidden="1">
      <c r="A530" s="5">
        <v>39355</v>
      </c>
      <c r="B530">
        <v>101.34</v>
      </c>
      <c r="C530">
        <v>102.71</v>
      </c>
      <c r="D530">
        <v>101.14</v>
      </c>
      <c r="E530">
        <v>102.81</v>
      </c>
      <c r="F530">
        <v>109.12</v>
      </c>
      <c r="G530">
        <v>102.1</v>
      </c>
      <c r="H530">
        <v>101.46</v>
      </c>
      <c r="I530">
        <v>102.03</v>
      </c>
      <c r="J530">
        <v>103.72</v>
      </c>
      <c r="L530" s="2">
        <f t="shared" si="73"/>
        <v>102.91500000000002</v>
      </c>
      <c r="M530" s="2">
        <f t="shared" si="65"/>
        <v>105.03749999999998</v>
      </c>
      <c r="N530" s="2">
        <f t="shared" si="66"/>
        <v>102.77249999999998</v>
      </c>
      <c r="O530" s="2">
        <f t="shared" si="67"/>
        <v>104.76666666666667</v>
      </c>
      <c r="P530" s="2">
        <f t="shared" si="68"/>
        <v>113.21166666666666</v>
      </c>
      <c r="Q530" s="2">
        <f t="shared" si="69"/>
        <v>103.90583333333335</v>
      </c>
      <c r="R530" s="2">
        <f t="shared" si="70"/>
        <v>102.795</v>
      </c>
      <c r="S530" s="2">
        <f t="shared" si="71"/>
        <v>102.74499999999999</v>
      </c>
      <c r="T530" s="2">
        <f t="shared" si="72"/>
        <v>106.41416666666669</v>
      </c>
    </row>
    <row r="531" spans="1:20" hidden="1">
      <c r="A531" s="5">
        <v>39386</v>
      </c>
      <c r="B531">
        <v>101.89</v>
      </c>
      <c r="C531">
        <v>102.9</v>
      </c>
      <c r="D531">
        <v>101.41</v>
      </c>
      <c r="E531">
        <v>103.24</v>
      </c>
      <c r="F531">
        <v>109.64</v>
      </c>
      <c r="G531">
        <v>102.4</v>
      </c>
      <c r="H531">
        <v>101.59</v>
      </c>
      <c r="I531">
        <v>102.17</v>
      </c>
      <c r="J531">
        <v>105.04</v>
      </c>
      <c r="L531" s="2">
        <f t="shared" si="73"/>
        <v>103.03000000000002</v>
      </c>
      <c r="M531" s="2">
        <f t="shared" si="65"/>
        <v>105.31000000000002</v>
      </c>
      <c r="N531" s="2">
        <f t="shared" si="66"/>
        <v>102.85249999999996</v>
      </c>
      <c r="O531" s="2">
        <f t="shared" si="67"/>
        <v>104.85166666666667</v>
      </c>
      <c r="P531" s="2">
        <f t="shared" si="68"/>
        <v>113.59583333333335</v>
      </c>
      <c r="Q531" s="2">
        <f t="shared" si="69"/>
        <v>104.05583333333334</v>
      </c>
      <c r="R531" s="2">
        <f t="shared" si="70"/>
        <v>102.89583333333333</v>
      </c>
      <c r="S531" s="2">
        <f t="shared" si="71"/>
        <v>102.78166666666668</v>
      </c>
      <c r="T531" s="2">
        <f t="shared" si="72"/>
        <v>106.6425</v>
      </c>
    </row>
    <row r="532" spans="1:20" hidden="1">
      <c r="A532" s="5">
        <v>39416</v>
      </c>
      <c r="B532">
        <v>102.31</v>
      </c>
      <c r="C532">
        <v>103.52</v>
      </c>
      <c r="D532">
        <v>102.07</v>
      </c>
      <c r="E532">
        <v>104.02</v>
      </c>
      <c r="F532">
        <v>111.09</v>
      </c>
      <c r="G532">
        <v>102.86</v>
      </c>
      <c r="H532">
        <v>101.97</v>
      </c>
      <c r="I532">
        <v>102.29</v>
      </c>
      <c r="J532">
        <v>105.79</v>
      </c>
      <c r="L532" s="2">
        <f t="shared" si="73"/>
        <v>103.01083333333334</v>
      </c>
      <c r="M532" s="2">
        <f t="shared" si="65"/>
        <v>105.495</v>
      </c>
      <c r="N532" s="2">
        <f t="shared" si="66"/>
        <v>102.79833333333333</v>
      </c>
      <c r="O532" s="2">
        <f t="shared" si="67"/>
        <v>104.745</v>
      </c>
      <c r="P532" s="2">
        <f t="shared" si="68"/>
        <v>113.7325</v>
      </c>
      <c r="Q532" s="2">
        <f t="shared" si="69"/>
        <v>104.08250000000002</v>
      </c>
      <c r="R532" s="2">
        <f t="shared" si="70"/>
        <v>102.83583333333335</v>
      </c>
      <c r="S532" s="2">
        <f t="shared" si="71"/>
        <v>102.73333333333333</v>
      </c>
      <c r="T532" s="2">
        <f t="shared" si="72"/>
        <v>106.72583333333334</v>
      </c>
    </row>
    <row r="533" spans="1:20" hidden="1">
      <c r="A533" s="5">
        <v>39447</v>
      </c>
      <c r="B533">
        <v>102.86</v>
      </c>
      <c r="C533">
        <v>103.37</v>
      </c>
      <c r="D533">
        <v>102.32</v>
      </c>
      <c r="E533">
        <v>104.58</v>
      </c>
      <c r="F533">
        <v>111.22</v>
      </c>
      <c r="G533">
        <v>103.01</v>
      </c>
      <c r="H533">
        <v>101.38</v>
      </c>
      <c r="I533">
        <v>102.17</v>
      </c>
      <c r="J533">
        <v>106.09</v>
      </c>
      <c r="L533" s="2">
        <f t="shared" si="73"/>
        <v>102.95583333333336</v>
      </c>
      <c r="M533" s="2">
        <f t="shared" si="65"/>
        <v>105.62333333333333</v>
      </c>
      <c r="N533" s="2">
        <f t="shared" si="66"/>
        <v>102.67666666666666</v>
      </c>
      <c r="O533" s="2">
        <f t="shared" si="67"/>
        <v>104.54333333333334</v>
      </c>
      <c r="P533" s="2">
        <f t="shared" si="68"/>
        <v>113.69916666666666</v>
      </c>
      <c r="Q533" s="2">
        <f t="shared" si="69"/>
        <v>104.0625</v>
      </c>
      <c r="R533" s="2">
        <f t="shared" si="70"/>
        <v>102.73166666666667</v>
      </c>
      <c r="S533" s="2">
        <f t="shared" si="71"/>
        <v>102.66583333333334</v>
      </c>
      <c r="T533" s="2">
        <f t="shared" si="72"/>
        <v>106.75500000000001</v>
      </c>
    </row>
    <row r="534" spans="1:20">
      <c r="A534" s="5">
        <v>39478</v>
      </c>
      <c r="B534">
        <v>102.65</v>
      </c>
      <c r="C534">
        <v>104.83</v>
      </c>
      <c r="D534">
        <v>102.54</v>
      </c>
      <c r="E534">
        <v>104.54</v>
      </c>
      <c r="F534">
        <v>111.66</v>
      </c>
      <c r="G534">
        <v>103.83</v>
      </c>
      <c r="H534">
        <v>102.03</v>
      </c>
      <c r="I534">
        <v>102.48</v>
      </c>
      <c r="J534">
        <v>105.76</v>
      </c>
      <c r="K534">
        <v>2008</v>
      </c>
      <c r="L534" s="2">
        <f t="shared" si="73"/>
        <v>102.9516666666667</v>
      </c>
      <c r="M534" s="2">
        <f t="shared" ref="M534:M545" si="74">AVERAGE(C534:C545)</f>
        <v>105.97500000000001</v>
      </c>
      <c r="N534" s="2">
        <f t="shared" ref="N534:N545" si="75">AVERAGE(D534:D545)</f>
        <v>102.68166666666666</v>
      </c>
      <c r="O534" s="2">
        <f t="shared" ref="O534:O545" si="76">AVERAGE(E534:E545)</f>
        <v>104.53416666666665</v>
      </c>
      <c r="P534" s="2">
        <f t="shared" ref="P534:P545" si="77">AVERAGE(F534:F545)</f>
        <v>113.90750000000001</v>
      </c>
      <c r="Q534" s="2">
        <f t="shared" ref="Q534:Q545" si="78">AVERAGE(G534:G545)</f>
        <v>104.17833333333333</v>
      </c>
      <c r="R534" s="2">
        <f t="shared" ref="R534:R545" si="79">AVERAGE(H534:H545)</f>
        <v>102.80583333333333</v>
      </c>
      <c r="S534" s="2">
        <f t="shared" ref="S534:S545" si="80">AVERAGE(I534:I545)</f>
        <v>102.68083333333333</v>
      </c>
      <c r="T534" s="2">
        <f t="shared" ref="T534:T545" si="81">AVERAGE(J534:J545)</f>
        <v>106.85666666666667</v>
      </c>
    </row>
    <row r="535" spans="1:20" hidden="1">
      <c r="A535" s="5">
        <v>39507</v>
      </c>
      <c r="B535">
        <v>102.45</v>
      </c>
      <c r="C535">
        <v>104.71</v>
      </c>
      <c r="D535">
        <v>102.27</v>
      </c>
      <c r="E535">
        <v>104.54</v>
      </c>
      <c r="F535">
        <v>112.57</v>
      </c>
      <c r="G535">
        <v>103.57</v>
      </c>
      <c r="H535">
        <v>102.21</v>
      </c>
      <c r="I535">
        <v>102.1</v>
      </c>
      <c r="J535">
        <v>105.48</v>
      </c>
      <c r="L535" s="2">
        <f t="shared" si="73"/>
        <v>102.92916666666667</v>
      </c>
      <c r="M535" s="2">
        <f t="shared" si="74"/>
        <v>106.18583333333332</v>
      </c>
      <c r="N535" s="2">
        <f t="shared" si="75"/>
        <v>102.64249999999998</v>
      </c>
      <c r="O535" s="2">
        <f t="shared" si="76"/>
        <v>104.47750000000001</v>
      </c>
      <c r="P535" s="2">
        <f t="shared" si="77"/>
        <v>113.90666666666669</v>
      </c>
      <c r="Q535" s="2">
        <f t="shared" si="78"/>
        <v>104.21999999999998</v>
      </c>
      <c r="R535" s="2">
        <f t="shared" si="79"/>
        <v>102.85166666666665</v>
      </c>
      <c r="S535" s="2">
        <f t="shared" si="80"/>
        <v>102.64999999999998</v>
      </c>
      <c r="T535" s="2">
        <f t="shared" si="81"/>
        <v>106.89333333333333</v>
      </c>
    </row>
    <row r="536" spans="1:20" hidden="1">
      <c r="A536" s="5">
        <v>39538</v>
      </c>
      <c r="B536">
        <v>103.3</v>
      </c>
      <c r="C536">
        <v>106.12</v>
      </c>
      <c r="D536">
        <v>103.42</v>
      </c>
      <c r="E536">
        <v>105.6</v>
      </c>
      <c r="F536">
        <v>115.22</v>
      </c>
      <c r="G536">
        <v>104.39</v>
      </c>
      <c r="H536">
        <v>103.82</v>
      </c>
      <c r="I536">
        <v>103.52</v>
      </c>
      <c r="J536">
        <v>106.51</v>
      </c>
      <c r="L536" s="2">
        <f t="shared" si="73"/>
        <v>102.88416666666666</v>
      </c>
      <c r="M536" s="2">
        <f t="shared" si="74"/>
        <v>106.32749999999999</v>
      </c>
      <c r="N536" s="2">
        <f t="shared" si="75"/>
        <v>102.57166666666666</v>
      </c>
      <c r="O536" s="2">
        <f t="shared" si="76"/>
        <v>104.375</v>
      </c>
      <c r="P536" s="2">
        <f t="shared" si="77"/>
        <v>113.61666666666667</v>
      </c>
      <c r="Q536" s="2">
        <f t="shared" si="78"/>
        <v>104.22083333333332</v>
      </c>
      <c r="R536" s="2">
        <f t="shared" si="79"/>
        <v>102.84416666666668</v>
      </c>
      <c r="S536" s="2">
        <f t="shared" si="80"/>
        <v>102.59083333333332</v>
      </c>
      <c r="T536" s="2">
        <f t="shared" si="81"/>
        <v>106.87833333333334</v>
      </c>
    </row>
    <row r="537" spans="1:20" hidden="1">
      <c r="A537" s="5">
        <v>39568</v>
      </c>
      <c r="B537">
        <v>103.87</v>
      </c>
      <c r="C537">
        <v>106.61</v>
      </c>
      <c r="D537">
        <v>104.03</v>
      </c>
      <c r="E537">
        <v>105.71</v>
      </c>
      <c r="F537">
        <v>116.03</v>
      </c>
      <c r="G537">
        <v>104.88</v>
      </c>
      <c r="H537">
        <v>104.58</v>
      </c>
      <c r="I537">
        <v>103.69</v>
      </c>
      <c r="J537">
        <v>107.89</v>
      </c>
      <c r="L537" s="2">
        <f t="shared" si="73"/>
        <v>102.84083333333335</v>
      </c>
      <c r="M537" s="2">
        <f t="shared" si="74"/>
        <v>106.46250000000002</v>
      </c>
      <c r="N537" s="2">
        <f t="shared" si="75"/>
        <v>102.49666666666667</v>
      </c>
      <c r="O537" s="2">
        <f t="shared" si="76"/>
        <v>104.26833333333333</v>
      </c>
      <c r="P537" s="2">
        <f t="shared" si="77"/>
        <v>113.25416666666668</v>
      </c>
      <c r="Q537" s="2">
        <f t="shared" si="78"/>
        <v>104.23</v>
      </c>
      <c r="R537" s="2">
        <f t="shared" si="79"/>
        <v>102.88666666666666</v>
      </c>
      <c r="S537" s="2">
        <f t="shared" si="80"/>
        <v>102.52083333333336</v>
      </c>
      <c r="T537" s="2">
        <f t="shared" si="81"/>
        <v>106.84916666666668</v>
      </c>
    </row>
    <row r="538" spans="1:20" hidden="1">
      <c r="A538" s="5">
        <v>39599</v>
      </c>
      <c r="B538">
        <v>103.9</v>
      </c>
      <c r="C538">
        <v>106.43</v>
      </c>
      <c r="D538">
        <v>103.81</v>
      </c>
      <c r="E538">
        <v>105.53</v>
      </c>
      <c r="F538">
        <v>115.78</v>
      </c>
      <c r="G538">
        <v>104.7</v>
      </c>
      <c r="H538">
        <v>104.12</v>
      </c>
      <c r="I538">
        <v>103.51</v>
      </c>
      <c r="J538">
        <v>107.93</v>
      </c>
      <c r="L538" s="2">
        <f t="shared" si="73"/>
        <v>102.73833333333333</v>
      </c>
      <c r="M538" s="2">
        <f t="shared" si="74"/>
        <v>106.48750000000001</v>
      </c>
      <c r="N538" s="2">
        <f t="shared" si="75"/>
        <v>102.34333333333335</v>
      </c>
      <c r="O538" s="2">
        <f t="shared" si="76"/>
        <v>104.10416666666667</v>
      </c>
      <c r="P538" s="2">
        <f t="shared" si="77"/>
        <v>112.685</v>
      </c>
      <c r="Q538" s="2">
        <f t="shared" si="78"/>
        <v>104.17416666666668</v>
      </c>
      <c r="R538" s="2">
        <f t="shared" si="79"/>
        <v>102.85000000000001</v>
      </c>
      <c r="S538" s="2">
        <f t="shared" si="80"/>
        <v>102.40416666666668</v>
      </c>
      <c r="T538" s="2">
        <f t="shared" si="81"/>
        <v>106.75083333333333</v>
      </c>
    </row>
    <row r="539" spans="1:20" hidden="1">
      <c r="A539" s="5">
        <v>39629</v>
      </c>
      <c r="B539">
        <v>103.83</v>
      </c>
      <c r="C539">
        <v>106.58</v>
      </c>
      <c r="D539">
        <v>103.8</v>
      </c>
      <c r="E539">
        <v>105.45</v>
      </c>
      <c r="F539">
        <v>115.8</v>
      </c>
      <c r="G539">
        <v>104.79</v>
      </c>
      <c r="H539">
        <v>103.54</v>
      </c>
      <c r="I539">
        <v>103.61</v>
      </c>
      <c r="J539">
        <v>108.17</v>
      </c>
      <c r="L539" s="2">
        <f t="shared" si="73"/>
        <v>102.67750000000001</v>
      </c>
      <c r="M539" s="2">
        <f t="shared" si="74"/>
        <v>106.53000000000002</v>
      </c>
      <c r="N539" s="2">
        <f t="shared" si="75"/>
        <v>102.23083333333334</v>
      </c>
      <c r="O539" s="2">
        <f t="shared" si="76"/>
        <v>103.91916666666667</v>
      </c>
      <c r="P539" s="2">
        <f t="shared" si="77"/>
        <v>112.18916666666668</v>
      </c>
      <c r="Q539" s="2">
        <f t="shared" si="78"/>
        <v>104.12666666666667</v>
      </c>
      <c r="R539" s="2">
        <f t="shared" si="79"/>
        <v>102.84250000000002</v>
      </c>
      <c r="S539" s="2">
        <f t="shared" si="80"/>
        <v>102.30999999999999</v>
      </c>
      <c r="T539" s="2">
        <f t="shared" si="81"/>
        <v>106.67666666666668</v>
      </c>
    </row>
    <row r="540" spans="1:20" hidden="1">
      <c r="A540" s="5">
        <v>39660</v>
      </c>
      <c r="B540">
        <v>103.63</v>
      </c>
      <c r="C540">
        <v>106.55</v>
      </c>
      <c r="D540">
        <v>103.6</v>
      </c>
      <c r="E540">
        <v>106.28</v>
      </c>
      <c r="F540">
        <v>115.71</v>
      </c>
      <c r="G540">
        <v>105.43</v>
      </c>
      <c r="H540">
        <v>103.77</v>
      </c>
      <c r="I540">
        <v>103.1</v>
      </c>
      <c r="J540">
        <v>107.66</v>
      </c>
      <c r="L540" s="2">
        <f t="shared" si="73"/>
        <v>102.63999999999999</v>
      </c>
      <c r="M540" s="2">
        <f t="shared" si="74"/>
        <v>106.61750000000002</v>
      </c>
      <c r="N540" s="2">
        <f t="shared" si="75"/>
        <v>102.13749999999999</v>
      </c>
      <c r="O540" s="2">
        <f t="shared" si="76"/>
        <v>103.76916666666666</v>
      </c>
      <c r="P540" s="2">
        <f t="shared" si="77"/>
        <v>111.70416666666665</v>
      </c>
      <c r="Q540" s="2">
        <f t="shared" si="78"/>
        <v>104.10250000000001</v>
      </c>
      <c r="R540" s="2">
        <f t="shared" si="79"/>
        <v>102.86250000000001</v>
      </c>
      <c r="S540" s="2">
        <f t="shared" si="80"/>
        <v>102.22166666666668</v>
      </c>
      <c r="T540" s="2">
        <f t="shared" si="81"/>
        <v>106.61083333333333</v>
      </c>
    </row>
    <row r="541" spans="1:20" hidden="1">
      <c r="A541" s="5">
        <v>39691</v>
      </c>
      <c r="B541">
        <v>102.95</v>
      </c>
      <c r="C541">
        <v>106.12</v>
      </c>
      <c r="D541">
        <v>102.86</v>
      </c>
      <c r="E541">
        <v>104.9</v>
      </c>
      <c r="F541">
        <v>114.7</v>
      </c>
      <c r="G541">
        <v>104.91</v>
      </c>
      <c r="H541">
        <v>103.07</v>
      </c>
      <c r="I541">
        <v>102.27</v>
      </c>
      <c r="J541">
        <v>106.93</v>
      </c>
      <c r="L541" s="2">
        <f t="shared" si="73"/>
        <v>102.55000000000001</v>
      </c>
      <c r="M541" s="2">
        <f t="shared" si="74"/>
        <v>106.62363636363638</v>
      </c>
      <c r="N541" s="2">
        <f t="shared" si="75"/>
        <v>102.00454545454545</v>
      </c>
      <c r="O541" s="2">
        <f t="shared" si="76"/>
        <v>103.5409090909091</v>
      </c>
      <c r="P541" s="2">
        <f t="shared" si="77"/>
        <v>111.34</v>
      </c>
      <c r="Q541" s="2">
        <f t="shared" si="78"/>
        <v>103.9818181818182</v>
      </c>
      <c r="R541" s="2">
        <f t="shared" si="79"/>
        <v>102.78000000000002</v>
      </c>
      <c r="S541" s="2">
        <f t="shared" si="80"/>
        <v>102.14181818181819</v>
      </c>
      <c r="T541" s="2">
        <f t="shared" si="81"/>
        <v>106.51545454545455</v>
      </c>
    </row>
    <row r="542" spans="1:20" hidden="1">
      <c r="A542" s="5">
        <v>39721</v>
      </c>
      <c r="B542">
        <v>102.72</v>
      </c>
      <c r="C542">
        <v>105.98</v>
      </c>
      <c r="D542">
        <v>102.1</v>
      </c>
      <c r="E542">
        <v>103.83</v>
      </c>
      <c r="F542">
        <v>113.73</v>
      </c>
      <c r="G542">
        <v>103.9</v>
      </c>
      <c r="H542">
        <v>102.67</v>
      </c>
      <c r="I542">
        <v>102.47</v>
      </c>
      <c r="J542">
        <v>106.46</v>
      </c>
      <c r="L542" s="2">
        <f t="shared" si="73"/>
        <v>102.50999999999999</v>
      </c>
      <c r="M542" s="2">
        <f t="shared" si="74"/>
        <v>106.67399999999998</v>
      </c>
      <c r="N542" s="2">
        <f t="shared" si="75"/>
        <v>101.91900000000001</v>
      </c>
      <c r="O542" s="2">
        <f t="shared" si="76"/>
        <v>103.405</v>
      </c>
      <c r="P542" s="2">
        <f t="shared" si="77"/>
        <v>111.00399999999999</v>
      </c>
      <c r="Q542" s="2">
        <f t="shared" si="78"/>
        <v>103.88900000000001</v>
      </c>
      <c r="R542" s="2">
        <f t="shared" si="79"/>
        <v>102.751</v>
      </c>
      <c r="S542" s="2">
        <f t="shared" si="80"/>
        <v>102.12899999999999</v>
      </c>
      <c r="T542" s="2">
        <f t="shared" si="81"/>
        <v>106.47399999999998</v>
      </c>
    </row>
    <row r="543" spans="1:20" hidden="1">
      <c r="A543" s="5">
        <v>39752</v>
      </c>
      <c r="B543">
        <v>101.66</v>
      </c>
      <c r="C543">
        <v>105.12</v>
      </c>
      <c r="D543">
        <v>100.76</v>
      </c>
      <c r="E543">
        <v>101.96</v>
      </c>
      <c r="F543">
        <v>111.28</v>
      </c>
      <c r="G543">
        <v>102.72</v>
      </c>
      <c r="H543">
        <v>100.87</v>
      </c>
      <c r="I543">
        <v>101.59</v>
      </c>
      <c r="J543">
        <v>106.04</v>
      </c>
      <c r="L543" s="2">
        <f t="shared" si="73"/>
        <v>102.48666666666665</v>
      </c>
      <c r="M543" s="2">
        <f t="shared" si="74"/>
        <v>106.7511111111111</v>
      </c>
      <c r="N543" s="2">
        <f t="shared" si="75"/>
        <v>101.89888888888891</v>
      </c>
      <c r="O543" s="2">
        <f t="shared" si="76"/>
        <v>103.35777777777777</v>
      </c>
      <c r="P543" s="2">
        <f t="shared" si="77"/>
        <v>110.70111111111113</v>
      </c>
      <c r="Q543" s="2">
        <f t="shared" si="78"/>
        <v>103.88777777777779</v>
      </c>
      <c r="R543" s="2">
        <f t="shared" si="79"/>
        <v>102.75999999999999</v>
      </c>
      <c r="S543" s="2">
        <f t="shared" si="80"/>
        <v>102.09111111111109</v>
      </c>
      <c r="T543" s="2">
        <f t="shared" si="81"/>
        <v>106.47555555555556</v>
      </c>
    </row>
    <row r="544" spans="1:20" hidden="1">
      <c r="A544" s="5">
        <v>39782</v>
      </c>
      <c r="B544">
        <v>101.65</v>
      </c>
      <c r="C544">
        <v>105.06</v>
      </c>
      <c r="D544">
        <v>100.61</v>
      </c>
      <c r="E544">
        <v>101.6</v>
      </c>
      <c r="F544">
        <v>110.69</v>
      </c>
      <c r="G544">
        <v>102.62</v>
      </c>
      <c r="H544">
        <v>100.72</v>
      </c>
      <c r="I544">
        <v>101.48</v>
      </c>
      <c r="J544">
        <v>106.14</v>
      </c>
      <c r="L544" s="2">
        <f t="shared" si="73"/>
        <v>102.58999999999999</v>
      </c>
      <c r="M544" s="2">
        <f t="shared" si="74"/>
        <v>106.955</v>
      </c>
      <c r="N544" s="2">
        <f t="shared" si="75"/>
        <v>102.04125000000002</v>
      </c>
      <c r="O544" s="2">
        <f t="shared" si="76"/>
        <v>103.53249999999998</v>
      </c>
      <c r="P544" s="2">
        <f t="shared" si="77"/>
        <v>110.62875000000001</v>
      </c>
      <c r="Q544" s="2">
        <f t="shared" si="78"/>
        <v>104.03375000000001</v>
      </c>
      <c r="R544" s="2">
        <f t="shared" si="79"/>
        <v>102.99624999999999</v>
      </c>
      <c r="S544" s="2">
        <f t="shared" si="80"/>
        <v>102.15374999999999</v>
      </c>
      <c r="T544" s="2">
        <f t="shared" si="81"/>
        <v>106.53</v>
      </c>
    </row>
    <row r="545" spans="1:20" hidden="1">
      <c r="A545" s="5">
        <v>39813</v>
      </c>
      <c r="B545">
        <v>102.81</v>
      </c>
      <c r="C545">
        <v>107.59</v>
      </c>
      <c r="D545">
        <v>102.38</v>
      </c>
      <c r="E545">
        <v>104.47</v>
      </c>
      <c r="F545">
        <v>113.72</v>
      </c>
      <c r="G545">
        <v>104.4</v>
      </c>
      <c r="H545">
        <v>102.27</v>
      </c>
      <c r="I545">
        <v>102.35</v>
      </c>
      <c r="J545">
        <v>107.31</v>
      </c>
      <c r="L545" s="2">
        <f t="shared" si="73"/>
        <v>102.7242857142857</v>
      </c>
      <c r="M545" s="2">
        <f t="shared" si="74"/>
        <v>107.22571428571429</v>
      </c>
      <c r="N545" s="2">
        <f t="shared" si="75"/>
        <v>102.24571428571429</v>
      </c>
      <c r="O545" s="2">
        <f t="shared" si="76"/>
        <v>103.80857142857143</v>
      </c>
      <c r="P545" s="2">
        <f t="shared" si="77"/>
        <v>110.62000000000002</v>
      </c>
      <c r="Q545" s="2">
        <f t="shared" si="78"/>
        <v>104.23571428571428</v>
      </c>
      <c r="R545" s="2">
        <f t="shared" si="79"/>
        <v>103.32142857142857</v>
      </c>
      <c r="S545" s="2">
        <f t="shared" si="80"/>
        <v>102.25</v>
      </c>
      <c r="T545" s="2">
        <f t="shared" si="81"/>
        <v>106.58571428571429</v>
      </c>
    </row>
    <row r="546" spans="1:20">
      <c r="A546" s="5">
        <v>39844</v>
      </c>
      <c r="B546">
        <v>102.38</v>
      </c>
      <c r="C546">
        <v>107.36</v>
      </c>
      <c r="D546">
        <v>102.07</v>
      </c>
      <c r="E546">
        <v>103.86</v>
      </c>
      <c r="F546">
        <v>111.65</v>
      </c>
      <c r="G546">
        <v>104.33</v>
      </c>
      <c r="H546">
        <v>102.58</v>
      </c>
      <c r="I546">
        <v>102.11</v>
      </c>
      <c r="J546">
        <v>106.2</v>
      </c>
      <c r="K546">
        <v>2009</v>
      </c>
      <c r="L546" s="2">
        <f t="shared" ref="L546:L551" si="82">AVERAGE(B546:B551)</f>
        <v>102.71</v>
      </c>
      <c r="M546" s="2">
        <f t="shared" ref="M546:T551" si="83">AVERAGE(C546:C551)</f>
        <v>107.16499999999998</v>
      </c>
      <c r="N546" s="2">
        <f t="shared" si="83"/>
        <v>102.22333333333331</v>
      </c>
      <c r="O546" s="2">
        <f t="shared" si="83"/>
        <v>103.69833333333332</v>
      </c>
      <c r="P546" s="2">
        <f t="shared" si="83"/>
        <v>110.10333333333334</v>
      </c>
      <c r="Q546" s="2">
        <f t="shared" si="83"/>
        <v>104.20833333333333</v>
      </c>
      <c r="R546" s="2">
        <f t="shared" si="83"/>
        <v>103.49666666666666</v>
      </c>
      <c r="S546" s="2">
        <f t="shared" si="83"/>
        <v>102.23333333333333</v>
      </c>
      <c r="T546" s="2">
        <f t="shared" si="83"/>
        <v>106.46499999999999</v>
      </c>
    </row>
    <row r="547" spans="1:20" hidden="1">
      <c r="A547" s="5">
        <v>39872</v>
      </c>
      <c r="B547">
        <v>101.91</v>
      </c>
      <c r="C547">
        <v>106.41</v>
      </c>
      <c r="D547">
        <v>101.42</v>
      </c>
      <c r="E547">
        <v>103.31</v>
      </c>
      <c r="F547">
        <v>109.09</v>
      </c>
      <c r="G547">
        <v>103.58</v>
      </c>
      <c r="H547">
        <v>102.12</v>
      </c>
      <c r="I547">
        <v>101.39</v>
      </c>
      <c r="J547">
        <v>105.3</v>
      </c>
      <c r="L547" s="2">
        <f t="shared" si="82"/>
        <v>102.776</v>
      </c>
      <c r="M547" s="2">
        <f t="shared" si="83"/>
        <v>107.12599999999998</v>
      </c>
      <c r="N547" s="2">
        <f t="shared" si="83"/>
        <v>102.25399999999999</v>
      </c>
      <c r="O547" s="2">
        <f t="shared" si="83"/>
        <v>103.66600000000001</v>
      </c>
      <c r="P547" s="2">
        <f t="shared" si="83"/>
        <v>109.79400000000001</v>
      </c>
      <c r="Q547" s="2">
        <f t="shared" si="83"/>
        <v>104.184</v>
      </c>
      <c r="R547" s="2">
        <f t="shared" si="83"/>
        <v>103.67999999999999</v>
      </c>
      <c r="S547" s="2">
        <f t="shared" si="83"/>
        <v>102.25800000000001</v>
      </c>
      <c r="T547" s="2">
        <f t="shared" si="83"/>
        <v>106.51799999999999</v>
      </c>
    </row>
    <row r="548" spans="1:20" hidden="1">
      <c r="A548" s="5">
        <v>39903</v>
      </c>
      <c r="B548">
        <v>102.78</v>
      </c>
      <c r="C548">
        <v>107.74</v>
      </c>
      <c r="D548">
        <v>102.52</v>
      </c>
      <c r="E548">
        <v>104.32</v>
      </c>
      <c r="F548">
        <v>110.87</v>
      </c>
      <c r="G548">
        <v>104.5</v>
      </c>
      <c r="H548">
        <v>104.33</v>
      </c>
      <c r="I548">
        <v>102.68</v>
      </c>
      <c r="J548">
        <v>106.16</v>
      </c>
      <c r="L548" s="2">
        <f t="shared" si="82"/>
        <v>102.99250000000001</v>
      </c>
      <c r="M548" s="2">
        <f t="shared" si="83"/>
        <v>107.30499999999999</v>
      </c>
      <c r="N548" s="2">
        <f t="shared" si="83"/>
        <v>102.46249999999999</v>
      </c>
      <c r="O548" s="2">
        <f t="shared" si="83"/>
        <v>103.755</v>
      </c>
      <c r="P548" s="2">
        <f t="shared" si="83"/>
        <v>109.97</v>
      </c>
      <c r="Q548" s="2">
        <f t="shared" si="83"/>
        <v>104.33499999999999</v>
      </c>
      <c r="R548" s="2">
        <f t="shared" si="83"/>
        <v>104.07</v>
      </c>
      <c r="S548" s="2">
        <f t="shared" si="83"/>
        <v>102.47500000000001</v>
      </c>
      <c r="T548" s="2">
        <f t="shared" si="83"/>
        <v>106.82250000000001</v>
      </c>
    </row>
    <row r="549" spans="1:20" hidden="1">
      <c r="A549" s="5">
        <v>39933</v>
      </c>
      <c r="B549">
        <v>102.64</v>
      </c>
      <c r="C549">
        <v>106.91</v>
      </c>
      <c r="D549">
        <v>102.19</v>
      </c>
      <c r="E549">
        <v>103.74</v>
      </c>
      <c r="F549">
        <v>109.2</v>
      </c>
      <c r="G549">
        <v>104.21</v>
      </c>
      <c r="H549">
        <v>104.14</v>
      </c>
      <c r="I549">
        <v>102.29</v>
      </c>
      <c r="J549">
        <v>106.71</v>
      </c>
      <c r="L549" s="2">
        <f t="shared" si="82"/>
        <v>103.06333333333333</v>
      </c>
      <c r="M549" s="2">
        <f t="shared" si="83"/>
        <v>107.16000000000001</v>
      </c>
      <c r="N549" s="2">
        <f t="shared" si="83"/>
        <v>102.44333333333333</v>
      </c>
      <c r="O549" s="2">
        <f t="shared" si="83"/>
        <v>103.56666666666668</v>
      </c>
      <c r="P549" s="2">
        <f t="shared" si="83"/>
        <v>109.67</v>
      </c>
      <c r="Q549" s="2">
        <f t="shared" si="83"/>
        <v>104.27999999999999</v>
      </c>
      <c r="R549" s="2">
        <f t="shared" si="83"/>
        <v>103.98333333333335</v>
      </c>
      <c r="S549" s="2">
        <f t="shared" si="83"/>
        <v>102.40666666666668</v>
      </c>
      <c r="T549" s="2">
        <f t="shared" si="83"/>
        <v>107.04333333333334</v>
      </c>
    </row>
    <row r="550" spans="1:20" hidden="1">
      <c r="A550" s="5">
        <v>39964</v>
      </c>
      <c r="B550">
        <v>103.17</v>
      </c>
      <c r="C550">
        <v>106.94</v>
      </c>
      <c r="D550">
        <v>102.46</v>
      </c>
      <c r="E550">
        <v>103.31</v>
      </c>
      <c r="F550">
        <v>109.83</v>
      </c>
      <c r="G550">
        <v>104.13</v>
      </c>
      <c r="H550">
        <v>104.03</v>
      </c>
      <c r="I550">
        <v>102.38</v>
      </c>
      <c r="J550">
        <v>107.04</v>
      </c>
      <c r="L550" s="2">
        <f t="shared" si="82"/>
        <v>103.27500000000001</v>
      </c>
      <c r="M550" s="2">
        <f t="shared" si="83"/>
        <v>107.285</v>
      </c>
      <c r="N550" s="2">
        <f t="shared" si="83"/>
        <v>102.57</v>
      </c>
      <c r="O550" s="2">
        <f t="shared" si="83"/>
        <v>103.48</v>
      </c>
      <c r="P550" s="2">
        <f t="shared" si="83"/>
        <v>109.905</v>
      </c>
      <c r="Q550" s="2">
        <f t="shared" si="83"/>
        <v>104.315</v>
      </c>
      <c r="R550" s="2">
        <f t="shared" si="83"/>
        <v>103.905</v>
      </c>
      <c r="S550" s="2">
        <f t="shared" si="83"/>
        <v>102.465</v>
      </c>
      <c r="T550" s="2">
        <f t="shared" si="83"/>
        <v>107.21000000000001</v>
      </c>
    </row>
    <row r="551" spans="1:20" hidden="1">
      <c r="A551" s="5">
        <v>39994</v>
      </c>
      <c r="B551">
        <v>103.38</v>
      </c>
      <c r="C551">
        <v>107.63</v>
      </c>
      <c r="D551">
        <v>102.68</v>
      </c>
      <c r="E551">
        <v>103.65</v>
      </c>
      <c r="F551">
        <v>109.98</v>
      </c>
      <c r="G551">
        <v>104.5</v>
      </c>
      <c r="H551">
        <v>103.78</v>
      </c>
      <c r="I551">
        <v>102.55</v>
      </c>
      <c r="J551">
        <v>107.38</v>
      </c>
      <c r="L551" s="2">
        <f t="shared" si="82"/>
        <v>103.38</v>
      </c>
      <c r="M551" s="2">
        <f t="shared" si="83"/>
        <v>107.63</v>
      </c>
      <c r="N551" s="2">
        <f t="shared" si="83"/>
        <v>102.68</v>
      </c>
      <c r="O551" s="2">
        <f t="shared" si="83"/>
        <v>103.65</v>
      </c>
      <c r="P551" s="2">
        <f t="shared" si="83"/>
        <v>109.98</v>
      </c>
      <c r="Q551" s="2">
        <f t="shared" si="83"/>
        <v>104.5</v>
      </c>
      <c r="R551" s="2">
        <f t="shared" si="83"/>
        <v>103.78</v>
      </c>
      <c r="S551" s="2">
        <f t="shared" si="83"/>
        <v>102.55</v>
      </c>
      <c r="T551" s="2">
        <f t="shared" si="83"/>
        <v>107.38</v>
      </c>
    </row>
    <row r="552" spans="1:20" hidden="1"/>
    <row r="553" spans="1:20" hidden="1"/>
    <row r="554" spans="1:20" hidden="1"/>
    <row r="555" spans="1:20" hidden="1"/>
    <row r="556" spans="1:20" hidden="1"/>
    <row r="557" spans="1:20" hidden="1"/>
    <row r="558" spans="1:20" hidden="1"/>
    <row r="559" spans="1:20" hidden="1"/>
    <row r="560" spans="1:2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spans="8:9" hidden="1"/>
    <row r="738" spans="8:9" hidden="1"/>
    <row r="739" spans="8:9" hidden="1"/>
    <row r="740" spans="8:9" hidden="1"/>
    <row r="741" spans="8:9" hidden="1"/>
    <row r="742" spans="8:9" hidden="1"/>
    <row r="743" spans="8:9" hidden="1"/>
    <row r="744" spans="8:9" hidden="1"/>
    <row r="745" spans="8:9" hidden="1"/>
    <row r="746" spans="8:9" hidden="1"/>
    <row r="747" spans="8:9" hidden="1"/>
    <row r="748" spans="8:9" hidden="1">
      <c r="H748">
        <v>1980</v>
      </c>
      <c r="I748">
        <v>111.51416666666665</v>
      </c>
    </row>
    <row r="749" spans="8:9" hidden="1">
      <c r="I749">
        <v>113.15333333333332</v>
      </c>
    </row>
    <row r="750" spans="8:9" hidden="1">
      <c r="I750">
        <v>114.5625</v>
      </c>
    </row>
    <row r="751" spans="8:9" hidden="1">
      <c r="I751">
        <v>115.68083333333334</v>
      </c>
    </row>
    <row r="752" spans="8:9" hidden="1">
      <c r="I752">
        <v>116.66416666666667</v>
      </c>
    </row>
    <row r="753" spans="8:9" hidden="1">
      <c r="I753">
        <v>117.60000000000001</v>
      </c>
    </row>
    <row r="754" spans="8:9" hidden="1">
      <c r="I754">
        <v>118.1825</v>
      </c>
    </row>
    <row r="755" spans="8:9" hidden="1">
      <c r="I755">
        <v>118.32083333333334</v>
      </c>
    </row>
    <row r="756" spans="8:9" hidden="1">
      <c r="I756">
        <v>118.26</v>
      </c>
    </row>
    <row r="757" spans="8:9" hidden="1">
      <c r="I757">
        <v>117.7</v>
      </c>
    </row>
    <row r="758" spans="8:9" hidden="1">
      <c r="I758">
        <v>116.9666666666667</v>
      </c>
    </row>
    <row r="759" spans="8:9" hidden="1">
      <c r="I759">
        <v>116.21666666666668</v>
      </c>
    </row>
    <row r="760" spans="8:9" hidden="1">
      <c r="H760">
        <v>1981</v>
      </c>
      <c r="I760">
        <v>115.66833333333335</v>
      </c>
    </row>
    <row r="761" spans="8:9" hidden="1">
      <c r="I761">
        <v>114.80083333333334</v>
      </c>
    </row>
    <row r="762" spans="8:9" hidden="1">
      <c r="I762">
        <v>113.97916666666667</v>
      </c>
    </row>
    <row r="763" spans="8:9" hidden="1">
      <c r="I763">
        <v>113.37750000000001</v>
      </c>
    </row>
    <row r="764" spans="8:9" hidden="1">
      <c r="I764">
        <v>112.62916666666668</v>
      </c>
    </row>
    <row r="765" spans="8:9" hidden="1">
      <c r="I765">
        <v>111.84500000000001</v>
      </c>
    </row>
    <row r="766" spans="8:9" hidden="1">
      <c r="I766">
        <v>111.48166666666667</v>
      </c>
    </row>
    <row r="767" spans="8:9" hidden="1">
      <c r="I767">
        <v>111.46416666666666</v>
      </c>
    </row>
    <row r="768" spans="8:9" hidden="1">
      <c r="I768">
        <v>111.5025</v>
      </c>
    </row>
    <row r="769" spans="8:9" hidden="1">
      <c r="I769">
        <v>111.94166666666666</v>
      </c>
    </row>
    <row r="770" spans="8:9" hidden="1">
      <c r="I770">
        <v>112.45333333333333</v>
      </c>
    </row>
    <row r="771" spans="8:9" hidden="1">
      <c r="I771">
        <v>112.46833333333335</v>
      </c>
    </row>
    <row r="772" spans="8:9" hidden="1">
      <c r="H772">
        <v>1982</v>
      </c>
      <c r="I772">
        <v>111.88166666666667</v>
      </c>
    </row>
    <row r="773" spans="8:9" hidden="1">
      <c r="I773">
        <v>110.92666666666668</v>
      </c>
    </row>
    <row r="774" spans="8:9" hidden="1">
      <c r="I774">
        <v>109.82916666666667</v>
      </c>
    </row>
    <row r="775" spans="8:9" hidden="1">
      <c r="I775">
        <v>108.55499999999999</v>
      </c>
    </row>
    <row r="776" spans="8:9" hidden="1">
      <c r="I776">
        <v>107.71</v>
      </c>
    </row>
    <row r="777" spans="8:9" hidden="1">
      <c r="I777">
        <v>107.12749999999998</v>
      </c>
    </row>
    <row r="778" spans="8:9" hidden="1">
      <c r="I778">
        <v>106.49249999999999</v>
      </c>
    </row>
    <row r="779" spans="8:9" hidden="1">
      <c r="I779">
        <v>105.85333333333331</v>
      </c>
    </row>
    <row r="780" spans="8:9" hidden="1">
      <c r="I780">
        <v>105.29249999999998</v>
      </c>
    </row>
    <row r="781" spans="8:9" hidden="1">
      <c r="I781">
        <v>104.72833333333335</v>
      </c>
    </row>
    <row r="782" spans="8:9" hidden="1">
      <c r="I782">
        <v>103.91916666666668</v>
      </c>
    </row>
    <row r="783" spans="8:9" hidden="1">
      <c r="I783">
        <v>103.42583333333334</v>
      </c>
    </row>
    <row r="784" spans="8:9" hidden="1">
      <c r="H784">
        <v>1983</v>
      </c>
      <c r="I784">
        <v>103.29916666666668</v>
      </c>
    </row>
    <row r="785" spans="8:9" hidden="1">
      <c r="I785">
        <v>103.455</v>
      </c>
    </row>
    <row r="786" spans="8:9" hidden="1">
      <c r="I786">
        <v>103.71083333333335</v>
      </c>
    </row>
    <row r="787" spans="8:9" hidden="1">
      <c r="I787">
        <v>104.00750000000001</v>
      </c>
    </row>
    <row r="788" spans="8:9" hidden="1">
      <c r="I788">
        <v>103.80833333333332</v>
      </c>
    </row>
    <row r="789" spans="8:9" hidden="1">
      <c r="I789">
        <v>103.42</v>
      </c>
    </row>
    <row r="790" spans="8:9" hidden="1">
      <c r="I790">
        <v>102.90333333333332</v>
      </c>
    </row>
    <row r="791" spans="8:9" hidden="1">
      <c r="I791">
        <v>102.27333333333333</v>
      </c>
    </row>
    <row r="792" spans="8:9" hidden="1">
      <c r="I792">
        <v>101.66499999999998</v>
      </c>
    </row>
    <row r="793" spans="8:9" hidden="1">
      <c r="I793">
        <v>100.97666666666665</v>
      </c>
    </row>
    <row r="794" spans="8:9" hidden="1">
      <c r="I794">
        <v>100.30416666666667</v>
      </c>
    </row>
    <row r="795" spans="8:9" hidden="1">
      <c r="I795">
        <v>99.585833333333326</v>
      </c>
    </row>
    <row r="796" spans="8:9" hidden="1">
      <c r="H796">
        <v>1984</v>
      </c>
      <c r="I796">
        <v>98.799166666666665</v>
      </c>
    </row>
    <row r="797" spans="8:9" hidden="1">
      <c r="I797">
        <v>97.820833333333326</v>
      </c>
    </row>
    <row r="798" spans="8:9" hidden="1">
      <c r="I798">
        <v>96.880833333333342</v>
      </c>
    </row>
    <row r="799" spans="8:9" hidden="1">
      <c r="I799">
        <v>96.351666666666674</v>
      </c>
    </row>
    <row r="800" spans="8:9" hidden="1">
      <c r="I800">
        <v>96.424166666666679</v>
      </c>
    </row>
    <row r="801" spans="8:9" hidden="1">
      <c r="I801">
        <v>96.547500000000014</v>
      </c>
    </row>
    <row r="802" spans="8:9" hidden="1">
      <c r="I802">
        <v>96.885833333333338</v>
      </c>
    </row>
    <row r="803" spans="8:9" hidden="1">
      <c r="I803">
        <v>97.658333333333317</v>
      </c>
    </row>
    <row r="804" spans="8:9" hidden="1">
      <c r="I804">
        <v>98.183333333333323</v>
      </c>
    </row>
    <row r="805" spans="8:9" hidden="1">
      <c r="I805">
        <v>98.74</v>
      </c>
    </row>
    <row r="806" spans="8:9" hidden="1">
      <c r="I806">
        <v>99.323333333333323</v>
      </c>
    </row>
    <row r="807" spans="8:9" hidden="1">
      <c r="I807">
        <v>99.87</v>
      </c>
    </row>
    <row r="808" spans="8:9" hidden="1">
      <c r="H808">
        <v>1985</v>
      </c>
      <c r="I808">
        <v>100.46416666666666</v>
      </c>
    </row>
    <row r="809" spans="8:9" hidden="1">
      <c r="I809">
        <v>101.04999999999997</v>
      </c>
    </row>
    <row r="810" spans="8:9" hidden="1">
      <c r="I810">
        <v>101.37583333333332</v>
      </c>
    </row>
    <row r="811" spans="8:9" hidden="1">
      <c r="I811">
        <v>101.47666666666665</v>
      </c>
    </row>
    <row r="812" spans="8:9" hidden="1">
      <c r="I812">
        <v>101.27333333333333</v>
      </c>
    </row>
    <row r="813" spans="8:9" hidden="1">
      <c r="I813">
        <v>100.96833333333335</v>
      </c>
    </row>
    <row r="814" spans="8:9" hidden="1">
      <c r="I814">
        <v>100.46499999999999</v>
      </c>
    </row>
    <row r="815" spans="8:9" hidden="1">
      <c r="I815">
        <v>99.426666666666662</v>
      </c>
    </row>
    <row r="816" spans="8:9" hidden="1">
      <c r="I816">
        <v>98.249166666666653</v>
      </c>
    </row>
    <row r="817" spans="8:9" hidden="1">
      <c r="I817">
        <v>97.030000000000015</v>
      </c>
    </row>
    <row r="818" spans="8:9" hidden="1">
      <c r="I818">
        <v>95.644999999999996</v>
      </c>
    </row>
    <row r="819" spans="8:9" hidden="1">
      <c r="I819">
        <v>94.410833333333343</v>
      </c>
    </row>
    <row r="820" spans="8:9" hidden="1">
      <c r="H820">
        <v>1986</v>
      </c>
      <c r="I820">
        <v>93.311666666666667</v>
      </c>
    </row>
    <row r="821" spans="8:9" hidden="1">
      <c r="I821">
        <v>92.504999999999995</v>
      </c>
    </row>
    <row r="822" spans="8:9" hidden="1">
      <c r="I822">
        <v>91.949999999999989</v>
      </c>
    </row>
    <row r="823" spans="8:9" hidden="1">
      <c r="I823">
        <v>91.672499999999999</v>
      </c>
    </row>
    <row r="824" spans="8:9" hidden="1">
      <c r="I824">
        <v>91.256666666666661</v>
      </c>
    </row>
    <row r="825" spans="8:9" hidden="1">
      <c r="I825">
        <v>90.939166666666665</v>
      </c>
    </row>
    <row r="826" spans="8:9" hidden="1">
      <c r="I826">
        <v>90.586666666666659</v>
      </c>
    </row>
    <row r="827" spans="8:9" hidden="1">
      <c r="I827">
        <v>90.447500000000005</v>
      </c>
    </row>
    <row r="828" spans="8:9" hidden="1">
      <c r="I828">
        <v>90.57083333333334</v>
      </c>
    </row>
    <row r="829" spans="8:9" hidden="1">
      <c r="I829">
        <v>90.870833333333337</v>
      </c>
    </row>
    <row r="830" spans="8:9" hidden="1">
      <c r="I830">
        <v>91.528333333333322</v>
      </c>
    </row>
    <row r="831" spans="8:9" hidden="1">
      <c r="I831">
        <v>92.254999999999995</v>
      </c>
    </row>
    <row r="832" spans="8:9" hidden="1">
      <c r="H832">
        <v>1987</v>
      </c>
      <c r="I832">
        <v>92.993333333333339</v>
      </c>
    </row>
    <row r="833" spans="8:9" hidden="1">
      <c r="I833">
        <v>93.643333333333331</v>
      </c>
    </row>
    <row r="834" spans="8:9" hidden="1">
      <c r="I834">
        <v>94.225833333333313</v>
      </c>
    </row>
    <row r="835" spans="8:9" hidden="1">
      <c r="I835">
        <v>94.757500000000007</v>
      </c>
    </row>
    <row r="836" spans="8:9" hidden="1">
      <c r="I836">
        <v>95.40333333333335</v>
      </c>
    </row>
    <row r="837" spans="8:9" hidden="1">
      <c r="I837">
        <v>95.997500000000002</v>
      </c>
    </row>
    <row r="838" spans="8:9" hidden="1">
      <c r="I838">
        <v>96.495833333333323</v>
      </c>
    </row>
    <row r="839" spans="8:9" hidden="1">
      <c r="I839">
        <v>96.949999999999989</v>
      </c>
    </row>
    <row r="840" spans="8:9" hidden="1">
      <c r="I840">
        <v>97.55</v>
      </c>
    </row>
    <row r="841" spans="8:9" hidden="1">
      <c r="I841">
        <v>97.983333333333348</v>
      </c>
    </row>
    <row r="842" spans="8:9" hidden="1">
      <c r="I842">
        <v>98.442499999999995</v>
      </c>
    </row>
    <row r="843" spans="8:9" hidden="1">
      <c r="I843">
        <v>98.805000000000007</v>
      </c>
    </row>
    <row r="844" spans="8:9" hidden="1">
      <c r="H844">
        <v>1988</v>
      </c>
      <c r="I844">
        <v>99.233333333333348</v>
      </c>
    </row>
    <row r="845" spans="8:9" hidden="1">
      <c r="I845">
        <v>99.740000000000009</v>
      </c>
    </row>
    <row r="846" spans="8:9" hidden="1">
      <c r="I846">
        <v>100.25666666666667</v>
      </c>
    </row>
    <row r="847" spans="8:9" hidden="1">
      <c r="I847">
        <v>100.39916666666666</v>
      </c>
    </row>
    <row r="848" spans="8:9" hidden="1">
      <c r="I848">
        <v>100.29666666666664</v>
      </c>
    </row>
    <row r="849" spans="8:9" hidden="1">
      <c r="I849">
        <v>100.05083333333334</v>
      </c>
    </row>
    <row r="850" spans="8:9" hidden="1">
      <c r="I850">
        <v>99.757500000000007</v>
      </c>
    </row>
    <row r="851" spans="8:9" hidden="1">
      <c r="I851">
        <v>99.588333333333324</v>
      </c>
    </row>
    <row r="852" spans="8:9" hidden="1">
      <c r="I852">
        <v>99.255833333333342</v>
      </c>
    </row>
    <row r="853" spans="8:9" hidden="1">
      <c r="I853">
        <v>99.015833333333333</v>
      </c>
    </row>
    <row r="854" spans="8:9" hidden="1">
      <c r="I854">
        <v>98.559166666666655</v>
      </c>
    </row>
    <row r="855" spans="8:9" hidden="1">
      <c r="I855">
        <v>97.864166666666677</v>
      </c>
    </row>
    <row r="856" spans="8:9" hidden="1">
      <c r="H856">
        <v>1989</v>
      </c>
      <c r="I856">
        <v>96.954999999999998</v>
      </c>
    </row>
    <row r="857" spans="8:9" hidden="1">
      <c r="I857">
        <v>96.13666666666667</v>
      </c>
    </row>
    <row r="858" spans="8:9" hidden="1">
      <c r="I858">
        <v>95.526666666666657</v>
      </c>
    </row>
    <row r="859" spans="8:9" hidden="1">
      <c r="I859">
        <v>94.826666666666668</v>
      </c>
    </row>
    <row r="860" spans="8:9" hidden="1">
      <c r="I860">
        <v>94.24166666666666</v>
      </c>
    </row>
    <row r="861" spans="8:9" hidden="1">
      <c r="I861">
        <v>93.906666666666652</v>
      </c>
    </row>
    <row r="862" spans="8:9" hidden="1">
      <c r="I862">
        <v>94.033333333333317</v>
      </c>
    </row>
    <row r="863" spans="8:9" hidden="1">
      <c r="I863">
        <v>94.333333333333357</v>
      </c>
    </row>
    <row r="864" spans="8:9" hidden="1">
      <c r="I864">
        <v>94.893333333333359</v>
      </c>
    </row>
    <row r="865" spans="8:9" hidden="1">
      <c r="I865">
        <v>95.350000000000023</v>
      </c>
    </row>
    <row r="866" spans="8:9" hidden="1">
      <c r="I866">
        <v>96.033333333333346</v>
      </c>
    </row>
    <row r="867" spans="8:9" hidden="1">
      <c r="I867">
        <v>96.813333333333333</v>
      </c>
    </row>
    <row r="868" spans="8:9" hidden="1">
      <c r="H868">
        <v>1990</v>
      </c>
      <c r="I868">
        <v>97.634999999999991</v>
      </c>
    </row>
    <row r="869" spans="8:9" hidden="1">
      <c r="I869">
        <v>98.390833333333319</v>
      </c>
    </row>
    <row r="870" spans="8:9" hidden="1">
      <c r="I870">
        <v>98.985000000000014</v>
      </c>
    </row>
    <row r="871" spans="8:9" hidden="1">
      <c r="I871">
        <v>99.69583333333334</v>
      </c>
    </row>
    <row r="872" spans="8:9" hidden="1">
      <c r="I872">
        <v>100.50083333333333</v>
      </c>
    </row>
    <row r="873" spans="8:9" hidden="1">
      <c r="I873">
        <v>101.12916666666666</v>
      </c>
    </row>
    <row r="874" spans="8:9" hidden="1">
      <c r="I874">
        <v>101.40916666666668</v>
      </c>
    </row>
    <row r="875" spans="8:9" hidden="1">
      <c r="I875">
        <v>101.40083333333332</v>
      </c>
    </row>
    <row r="876" spans="8:9" hidden="1">
      <c r="I876">
        <v>101.2325</v>
      </c>
    </row>
    <row r="877" spans="8:9" hidden="1">
      <c r="I877">
        <v>101.23416666666667</v>
      </c>
    </row>
    <row r="878" spans="8:9" hidden="1">
      <c r="I878">
        <v>101.09750000000001</v>
      </c>
    </row>
    <row r="879" spans="8:9" hidden="1">
      <c r="I879">
        <v>101.04833333333333</v>
      </c>
    </row>
    <row r="880" spans="8:9" hidden="1">
      <c r="H880">
        <v>1991</v>
      </c>
      <c r="I880">
        <v>101.11166666666666</v>
      </c>
    </row>
    <row r="881" spans="8:9" hidden="1">
      <c r="I881">
        <v>101.07416666666666</v>
      </c>
    </row>
    <row r="882" spans="8:9" hidden="1">
      <c r="I882">
        <v>101.03833333333334</v>
      </c>
    </row>
    <row r="883" spans="8:9" hidden="1">
      <c r="I883">
        <v>101.03166666666668</v>
      </c>
    </row>
    <row r="884" spans="8:9" hidden="1">
      <c r="I884">
        <v>100.98750000000001</v>
      </c>
    </row>
    <row r="885" spans="8:9" hidden="1">
      <c r="I885">
        <v>101.11583333333334</v>
      </c>
    </row>
    <row r="886" spans="8:9" hidden="1">
      <c r="I886">
        <v>101.36666666666667</v>
      </c>
    </row>
    <row r="887" spans="8:9" hidden="1">
      <c r="I887">
        <v>101.59000000000002</v>
      </c>
    </row>
    <row r="888" spans="8:9" hidden="1">
      <c r="I888">
        <v>101.71</v>
      </c>
    </row>
    <row r="889" spans="8:9" hidden="1">
      <c r="I889">
        <v>101.4525</v>
      </c>
    </row>
    <row r="890" spans="8:9" hidden="1">
      <c r="I890">
        <v>100.55666666666666</v>
      </c>
    </row>
    <row r="891" spans="8:9" hidden="1">
      <c r="I891">
        <v>99.382499999999993</v>
      </c>
    </row>
    <row r="892" spans="8:9" hidden="1">
      <c r="H892">
        <v>1992</v>
      </c>
      <c r="I892">
        <v>98.346666666666678</v>
      </c>
    </row>
    <row r="893" spans="8:9" hidden="1">
      <c r="I893">
        <v>97.374166666666682</v>
      </c>
    </row>
    <row r="894" spans="8:9" hidden="1">
      <c r="I894">
        <v>96.045000000000002</v>
      </c>
    </row>
    <row r="895" spans="8:9" hidden="1">
      <c r="I895">
        <v>94.918333333333337</v>
      </c>
    </row>
    <row r="896" spans="8:9" hidden="1">
      <c r="I896">
        <v>93.904166666666654</v>
      </c>
    </row>
    <row r="897" spans="8:9" hidden="1">
      <c r="I897">
        <v>92.759166666666658</v>
      </c>
    </row>
    <row r="898" spans="8:9" hidden="1">
      <c r="I898">
        <v>91.534999999999982</v>
      </c>
    </row>
    <row r="899" spans="8:9" hidden="1">
      <c r="I899">
        <v>90.502499999999998</v>
      </c>
    </row>
    <row r="900" spans="8:9" hidden="1">
      <c r="I900">
        <v>89.516666666666666</v>
      </c>
    </row>
    <row r="901" spans="8:9" hidden="1">
      <c r="I901">
        <v>88.852500000000006</v>
      </c>
    </row>
    <row r="902" spans="8:9" hidden="1">
      <c r="I902">
        <v>88.802500000000009</v>
      </c>
    </row>
    <row r="903" spans="8:9" hidden="1">
      <c r="I903">
        <v>89.02</v>
      </c>
    </row>
    <row r="904" spans="8:9" hidden="1">
      <c r="H904">
        <v>1993</v>
      </c>
      <c r="I904">
        <v>89.158333333333317</v>
      </c>
    </row>
    <row r="905" spans="8:9" hidden="1">
      <c r="I905">
        <v>89.340833333333322</v>
      </c>
    </row>
    <row r="906" spans="8:9" hidden="1">
      <c r="I906">
        <v>89.74666666666667</v>
      </c>
    </row>
    <row r="907" spans="8:9" hidden="1">
      <c r="I907">
        <v>89.967500000000015</v>
      </c>
    </row>
    <row r="908" spans="8:9" hidden="1">
      <c r="I908">
        <v>89.911666666666676</v>
      </c>
    </row>
    <row r="909" spans="8:9" hidden="1">
      <c r="I909">
        <v>89.833333333333329</v>
      </c>
    </row>
    <row r="910" spans="8:9" hidden="1">
      <c r="I910">
        <v>89.851666666666674</v>
      </c>
    </row>
    <row r="911" spans="8:9" hidden="1">
      <c r="I911">
        <v>89.608333333333334</v>
      </c>
    </row>
    <row r="912" spans="8:9" hidden="1">
      <c r="I912">
        <v>89.37833333333333</v>
      </c>
    </row>
    <row r="913" spans="8:9" hidden="1">
      <c r="I913">
        <v>89.175000000000011</v>
      </c>
    </row>
    <row r="914" spans="8:9" hidden="1">
      <c r="I914">
        <v>89.098333333333343</v>
      </c>
    </row>
    <row r="915" spans="8:9" hidden="1">
      <c r="I915">
        <v>88.986666666666679</v>
      </c>
    </row>
    <row r="916" spans="8:9" hidden="1">
      <c r="H916">
        <v>1994</v>
      </c>
      <c r="I916">
        <v>88.815000000000012</v>
      </c>
    </row>
    <row r="917" spans="8:9" hidden="1">
      <c r="I917">
        <v>88.572499999999991</v>
      </c>
    </row>
    <row r="918" spans="8:9" hidden="1">
      <c r="I918">
        <v>88.367500000000007</v>
      </c>
    </row>
    <row r="919" spans="8:9" hidden="1">
      <c r="I919">
        <v>88.09416666666668</v>
      </c>
    </row>
    <row r="920" spans="8:9" hidden="1">
      <c r="I920">
        <v>87.734166666666667</v>
      </c>
    </row>
    <row r="921" spans="8:9" hidden="1">
      <c r="I921">
        <v>87.369166666666658</v>
      </c>
    </row>
    <row r="922" spans="8:9" hidden="1">
      <c r="I922">
        <v>86.975833333333341</v>
      </c>
    </row>
    <row r="923" spans="8:9" hidden="1">
      <c r="I923">
        <v>86.657499999999985</v>
      </c>
    </row>
    <row r="924" spans="8:9" hidden="1">
      <c r="I924">
        <v>86.4375</v>
      </c>
    </row>
    <row r="925" spans="8:9" hidden="1">
      <c r="I925">
        <v>86.239166666666662</v>
      </c>
    </row>
    <row r="926" spans="8:9" hidden="1">
      <c r="I926">
        <v>85.917500000000004</v>
      </c>
    </row>
    <row r="927" spans="8:9" hidden="1">
      <c r="I927">
        <v>85.525833333333324</v>
      </c>
    </row>
    <row r="928" spans="8:9" hidden="1">
      <c r="H928">
        <v>1995</v>
      </c>
      <c r="I928">
        <v>85.107500000000002</v>
      </c>
    </row>
    <row r="929" spans="8:9" hidden="1">
      <c r="I929">
        <v>84.733333333333348</v>
      </c>
    </row>
    <row r="930" spans="8:9" hidden="1">
      <c r="I930">
        <v>84.493333333333339</v>
      </c>
    </row>
    <row r="931" spans="8:9" hidden="1">
      <c r="I931">
        <v>84.346666666666664</v>
      </c>
    </row>
    <row r="932" spans="8:9" hidden="1">
      <c r="I932">
        <v>84.311666666666667</v>
      </c>
    </row>
    <row r="933" spans="8:9" hidden="1">
      <c r="I933">
        <v>84.364999999999995</v>
      </c>
    </row>
    <row r="934" spans="8:9" hidden="1">
      <c r="I934">
        <v>84.554999999999993</v>
      </c>
    </row>
    <row r="935" spans="8:9" hidden="1">
      <c r="I935">
        <v>84.757499999999993</v>
      </c>
    </row>
    <row r="936" spans="8:9" hidden="1">
      <c r="I936">
        <v>84.810833333333335</v>
      </c>
    </row>
    <row r="937" spans="8:9" hidden="1">
      <c r="I937">
        <v>84.94</v>
      </c>
    </row>
    <row r="938" spans="8:9" hidden="1">
      <c r="I938">
        <v>85.305833333333325</v>
      </c>
    </row>
    <row r="939" spans="8:9" hidden="1">
      <c r="I939">
        <v>86.056666666666672</v>
      </c>
    </row>
    <row r="940" spans="8:9" hidden="1">
      <c r="H940">
        <v>1996</v>
      </c>
      <c r="I940">
        <v>86.970000000000013</v>
      </c>
    </row>
    <row r="941" spans="8:9" hidden="1">
      <c r="I941">
        <v>88.004166666666663</v>
      </c>
    </row>
    <row r="942" spans="8:9" hidden="1">
      <c r="I942">
        <v>89.092500000000015</v>
      </c>
    </row>
    <row r="943" spans="8:9" hidden="1">
      <c r="I943">
        <v>90.2</v>
      </c>
    </row>
    <row r="944" spans="8:9" hidden="1">
      <c r="I944">
        <v>91.473333333333343</v>
      </c>
    </row>
    <row r="945" spans="8:9" hidden="1">
      <c r="I945">
        <v>92.640833333333333</v>
      </c>
    </row>
    <row r="946" spans="8:9" hidden="1">
      <c r="I946">
        <v>93.802500000000009</v>
      </c>
    </row>
    <row r="947" spans="8:9" hidden="1">
      <c r="I947">
        <v>95.324166666666656</v>
      </c>
    </row>
    <row r="948" spans="8:9" hidden="1">
      <c r="I948">
        <v>96.749999999999986</v>
      </c>
    </row>
    <row r="949" spans="8:9" hidden="1">
      <c r="I949">
        <v>97.895833333333314</v>
      </c>
    </row>
    <row r="950" spans="8:9" hidden="1">
      <c r="I950">
        <v>98.936666666666682</v>
      </c>
    </row>
    <row r="951" spans="8:9" hidden="1">
      <c r="I951">
        <v>99.944166666666675</v>
      </c>
    </row>
    <row r="952" spans="8:9" hidden="1">
      <c r="H952">
        <v>1997</v>
      </c>
      <c r="I952">
        <v>100.90333333333335</v>
      </c>
    </row>
    <row r="953" spans="8:9" hidden="1">
      <c r="I953">
        <v>101.72916666666667</v>
      </c>
    </row>
    <row r="954" spans="8:9" hidden="1">
      <c r="I954">
        <v>102.45333333333333</v>
      </c>
    </row>
    <row r="955" spans="8:9" hidden="1">
      <c r="I955">
        <v>103.34249999999999</v>
      </c>
    </row>
    <row r="956" spans="8:9" hidden="1">
      <c r="I956">
        <v>104.09583333333335</v>
      </c>
    </row>
    <row r="957" spans="8:9" hidden="1">
      <c r="I957">
        <v>104.6225</v>
      </c>
    </row>
    <row r="958" spans="8:9" hidden="1">
      <c r="I958">
        <v>105.1825</v>
      </c>
    </row>
    <row r="959" spans="8:9" hidden="1">
      <c r="I959">
        <v>105.36999999999999</v>
      </c>
    </row>
    <row r="960" spans="8:9" hidden="1">
      <c r="I960">
        <v>105.69416666666666</v>
      </c>
    </row>
    <row r="961" spans="8:9" hidden="1">
      <c r="I961">
        <v>106.12416666666667</v>
      </c>
    </row>
    <row r="962" spans="8:9" hidden="1">
      <c r="I962">
        <v>106.24749999999999</v>
      </c>
    </row>
    <row r="963" spans="8:9" hidden="1">
      <c r="I963">
        <v>106.07083333333333</v>
      </c>
    </row>
    <row r="964" spans="8:9" hidden="1">
      <c r="H964">
        <v>1998</v>
      </c>
      <c r="I964">
        <v>105.79249999999998</v>
      </c>
    </row>
    <row r="965" spans="8:9" hidden="1">
      <c r="I965">
        <v>105.40500000000002</v>
      </c>
    </row>
    <row r="966" spans="8:9" hidden="1">
      <c r="I966">
        <v>105.09500000000001</v>
      </c>
    </row>
    <row r="967" spans="8:9" hidden="1">
      <c r="I967">
        <v>104.80749999999999</v>
      </c>
    </row>
    <row r="968" spans="8:9" hidden="1">
      <c r="I968">
        <v>104.48333333333333</v>
      </c>
    </row>
    <row r="969" spans="8:9" hidden="1">
      <c r="I969">
        <v>104.51083333333332</v>
      </c>
    </row>
    <row r="970" spans="8:9" hidden="1">
      <c r="I970">
        <v>104.39833333333333</v>
      </c>
    </row>
    <row r="971" spans="8:9" hidden="1">
      <c r="I971">
        <v>104.17916666666666</v>
      </c>
    </row>
    <row r="972" spans="8:9" hidden="1">
      <c r="I972">
        <v>103.9875</v>
      </c>
    </row>
    <row r="973" spans="8:9" hidden="1">
      <c r="I973">
        <v>103.97749999999998</v>
      </c>
    </row>
    <row r="974" spans="8:9" hidden="1">
      <c r="I974">
        <v>104.24749999999999</v>
      </c>
    </row>
    <row r="975" spans="8:9" hidden="1">
      <c r="I975">
        <v>104.55083333333333</v>
      </c>
    </row>
    <row r="976" spans="8:9" hidden="1">
      <c r="H976">
        <v>1999</v>
      </c>
      <c r="I976">
        <v>104.9175</v>
      </c>
    </row>
    <row r="977" spans="8:9" hidden="1">
      <c r="I977">
        <v>105.45249999999999</v>
      </c>
    </row>
    <row r="978" spans="8:9" hidden="1">
      <c r="I978">
        <v>105.89083333333333</v>
      </c>
    </row>
    <row r="979" spans="8:9" hidden="1">
      <c r="I979">
        <v>106.11250000000001</v>
      </c>
    </row>
    <row r="980" spans="8:9" hidden="1">
      <c r="I980">
        <v>106.45083333333332</v>
      </c>
    </row>
    <row r="981" spans="8:9" hidden="1">
      <c r="I981">
        <v>106.55250000000001</v>
      </c>
    </row>
    <row r="982" spans="8:9" hidden="1">
      <c r="I982">
        <v>106.34916666666668</v>
      </c>
    </row>
    <row r="983" spans="8:9" hidden="1">
      <c r="I983">
        <v>106.33750000000002</v>
      </c>
    </row>
    <row r="984" spans="8:9" hidden="1">
      <c r="I984">
        <v>106.40583333333332</v>
      </c>
    </row>
    <row r="985" spans="8:9" hidden="1">
      <c r="I985">
        <v>106.255</v>
      </c>
    </row>
    <row r="986" spans="8:9" hidden="1">
      <c r="I986">
        <v>106.28000000000002</v>
      </c>
    </row>
    <row r="987" spans="8:9" hidden="1">
      <c r="I987">
        <v>106.15749999999998</v>
      </c>
    </row>
    <row r="988" spans="8:9" hidden="1">
      <c r="H988">
        <v>2000</v>
      </c>
      <c r="I988">
        <v>105.92500000000001</v>
      </c>
    </row>
    <row r="989" spans="8:9" hidden="1">
      <c r="I989">
        <v>105.46</v>
      </c>
    </row>
    <row r="990" spans="8:9" hidden="1">
      <c r="I990">
        <v>104.97416666666668</v>
      </c>
    </row>
    <row r="991" spans="8:9" hidden="1">
      <c r="I991">
        <v>104.58416666666666</v>
      </c>
    </row>
    <row r="992" spans="8:9" hidden="1">
      <c r="I992">
        <v>104.12166666666667</v>
      </c>
    </row>
    <row r="993" spans="8:9" hidden="1">
      <c r="I993">
        <v>103.87</v>
      </c>
    </row>
    <row r="994" spans="8:9" hidden="1">
      <c r="I994">
        <v>103.92000000000002</v>
      </c>
    </row>
    <row r="995" spans="8:9" hidden="1">
      <c r="I995">
        <v>103.95916666666666</v>
      </c>
    </row>
    <row r="996" spans="8:9" hidden="1">
      <c r="I996">
        <v>103.78500000000001</v>
      </c>
    </row>
    <row r="997" spans="8:9" hidden="1">
      <c r="I997">
        <v>103.78416666666669</v>
      </c>
    </row>
    <row r="998" spans="8:9" hidden="1">
      <c r="I998">
        <v>103.53500000000001</v>
      </c>
    </row>
    <row r="999" spans="8:9" hidden="1">
      <c r="I999">
        <v>103.435</v>
      </c>
    </row>
    <row r="1000" spans="8:9" hidden="1">
      <c r="H1000">
        <v>2001</v>
      </c>
      <c r="I1000">
        <v>103.39666666666666</v>
      </c>
    </row>
    <row r="1001" spans="8:9" hidden="1">
      <c r="I1001">
        <v>103.55583333333334</v>
      </c>
    </row>
    <row r="1002" spans="8:9" hidden="1">
      <c r="I1002">
        <v>103.77916666666668</v>
      </c>
    </row>
    <row r="1003" spans="8:9" hidden="1">
      <c r="I1003">
        <v>103.875</v>
      </c>
    </row>
    <row r="1004" spans="8:9" hidden="1">
      <c r="I1004">
        <v>103.94833333333334</v>
      </c>
    </row>
    <row r="1005" spans="8:9" hidden="1">
      <c r="I1005">
        <v>103.82</v>
      </c>
    </row>
    <row r="1006" spans="8:9" hidden="1">
      <c r="I1006">
        <v>103.55</v>
      </c>
    </row>
    <row r="1007" spans="8:9" hidden="1">
      <c r="I1007">
        <v>103.39666666666666</v>
      </c>
    </row>
    <row r="1008" spans="8:9" hidden="1">
      <c r="I1008">
        <v>103.38166666666666</v>
      </c>
    </row>
    <row r="1009" spans="8:9" hidden="1">
      <c r="I1009">
        <v>103.37333333333333</v>
      </c>
    </row>
    <row r="1010" spans="8:9" hidden="1">
      <c r="I1010">
        <v>103.41833333333334</v>
      </c>
    </row>
    <row r="1011" spans="8:9" hidden="1">
      <c r="I1011">
        <v>103.3925</v>
      </c>
    </row>
    <row r="1012" spans="8:9" hidden="1">
      <c r="H1012">
        <v>2002</v>
      </c>
      <c r="I1012">
        <v>103.33583333333333</v>
      </c>
    </row>
    <row r="1013" spans="8:9" hidden="1">
      <c r="I1013">
        <v>103.10083333333331</v>
      </c>
    </row>
    <row r="1014" spans="8:9" hidden="1">
      <c r="I1014">
        <v>102.71499999999997</v>
      </c>
    </row>
    <row r="1015" spans="8:9" hidden="1">
      <c r="I1015">
        <v>102.22833333333334</v>
      </c>
    </row>
    <row r="1016" spans="8:9" hidden="1">
      <c r="I1016">
        <v>101.66333333333334</v>
      </c>
    </row>
    <row r="1017" spans="8:9" hidden="1">
      <c r="I1017">
        <v>101.09083333333335</v>
      </c>
    </row>
    <row r="1018" spans="8:9" hidden="1">
      <c r="I1018">
        <v>100.77916666666665</v>
      </c>
    </row>
    <row r="1019" spans="8:9" hidden="1">
      <c r="I1019">
        <v>100.32166666666667</v>
      </c>
    </row>
    <row r="1020" spans="8:9" hidden="1">
      <c r="I1020">
        <v>99.814999999999998</v>
      </c>
    </row>
    <row r="1021" spans="8:9" hidden="1">
      <c r="I1021">
        <v>99.23</v>
      </c>
    </row>
    <row r="1022" spans="8:9" hidden="1">
      <c r="I1022">
        <v>98.679999999999993</v>
      </c>
    </row>
    <row r="1023" spans="8:9" hidden="1">
      <c r="I1023">
        <v>98.248333333333321</v>
      </c>
    </row>
    <row r="1024" spans="8:9" hidden="1">
      <c r="H1024">
        <v>2003</v>
      </c>
      <c r="I1024">
        <v>97.840000000000018</v>
      </c>
    </row>
    <row r="1025" spans="8:9" hidden="1">
      <c r="I1025">
        <v>97.733333333333334</v>
      </c>
    </row>
    <row r="1026" spans="8:9" hidden="1">
      <c r="I1026">
        <v>97.951666666666668</v>
      </c>
    </row>
    <row r="1027" spans="8:9" hidden="1">
      <c r="I1027">
        <v>98.305833333333339</v>
      </c>
    </row>
    <row r="1028" spans="8:9" hidden="1">
      <c r="I1028">
        <v>98.702500000000001</v>
      </c>
    </row>
    <row r="1029" spans="8:9" hidden="1">
      <c r="I1029">
        <v>99.195000000000007</v>
      </c>
    </row>
    <row r="1030" spans="8:9" hidden="1">
      <c r="I1030">
        <v>99.657499999999985</v>
      </c>
    </row>
    <row r="1031" spans="8:9" hidden="1">
      <c r="I1031">
        <v>100.13916666666665</v>
      </c>
    </row>
    <row r="1032" spans="8:9" hidden="1">
      <c r="I1032">
        <v>100.59833333333334</v>
      </c>
    </row>
    <row r="1033" spans="8:9" hidden="1">
      <c r="I1033">
        <v>100.88333333333333</v>
      </c>
    </row>
    <row r="1034" spans="8:9" hidden="1">
      <c r="I1034">
        <v>101.00749999999999</v>
      </c>
    </row>
    <row r="1035" spans="8:9" hidden="1">
      <c r="I1035">
        <v>101.06083333333333</v>
      </c>
    </row>
    <row r="1036" spans="8:9" hidden="1">
      <c r="H1036">
        <v>2004</v>
      </c>
      <c r="I1036">
        <v>101.24166666666667</v>
      </c>
    </row>
    <row r="1037" spans="8:9" hidden="1">
      <c r="I1037">
        <v>101.18166666666666</v>
      </c>
    </row>
    <row r="1038" spans="8:9" hidden="1">
      <c r="I1038">
        <v>101.00416666666666</v>
      </c>
    </row>
    <row r="1039" spans="8:9" hidden="1">
      <c r="I1039">
        <v>100.84166666666668</v>
      </c>
    </row>
    <row r="1040" spans="8:9" hidden="1">
      <c r="I1040">
        <v>100.7475</v>
      </c>
    </row>
    <row r="1041" spans="8:9" hidden="1">
      <c r="I1041">
        <v>100.64833333333335</v>
      </c>
    </row>
    <row r="1042" spans="8:9" hidden="1">
      <c r="I1042">
        <v>100.53833333333331</v>
      </c>
    </row>
    <row r="1043" spans="8:9" hidden="1">
      <c r="I1043">
        <v>100.21249999999999</v>
      </c>
    </row>
    <row r="1044" spans="8:9" hidden="1">
      <c r="I1044">
        <v>99.997499999999988</v>
      </c>
    </row>
    <row r="1045" spans="8:9" hidden="1">
      <c r="I1045">
        <v>99.996666666666655</v>
      </c>
    </row>
    <row r="1046" spans="8:9" hidden="1">
      <c r="I1046">
        <v>100.01416666666667</v>
      </c>
    </row>
    <row r="1047" spans="8:9" hidden="1">
      <c r="I1047">
        <v>100.06916666666666</v>
      </c>
    </row>
    <row r="1048" spans="8:9" hidden="1">
      <c r="H1048">
        <v>2005</v>
      </c>
      <c r="I1048">
        <v>100</v>
      </c>
    </row>
    <row r="1049" spans="8:9" hidden="1">
      <c r="I1049">
        <v>99.950833333333335</v>
      </c>
    </row>
    <row r="1050" spans="8:9" hidden="1">
      <c r="I1050">
        <v>99.847499999999982</v>
      </c>
    </row>
    <row r="1051" spans="8:9" hidden="1">
      <c r="I1051">
        <v>99.67916666666666</v>
      </c>
    </row>
    <row r="1052" spans="8:9" hidden="1">
      <c r="I1052">
        <v>99.404999999999987</v>
      </c>
    </row>
    <row r="1053" spans="8:9" hidden="1">
      <c r="I1053">
        <v>99.391666666666666</v>
      </c>
    </row>
    <row r="1054" spans="8:9" hidden="1">
      <c r="I1054">
        <v>99.267499999999998</v>
      </c>
    </row>
    <row r="1055" spans="8:9" hidden="1">
      <c r="I1055">
        <v>99.365833333333342</v>
      </c>
    </row>
    <row r="1056" spans="8:9" hidden="1">
      <c r="I1056">
        <v>99.583333333333329</v>
      </c>
    </row>
    <row r="1057" spans="8:9" hidden="1">
      <c r="I1057">
        <v>99.77</v>
      </c>
    </row>
    <row r="1058" spans="8:9" hidden="1">
      <c r="I1058">
        <v>100.0775</v>
      </c>
    </row>
    <row r="1059" spans="8:9" hidden="1">
      <c r="I1059">
        <v>100.39666666666666</v>
      </c>
    </row>
    <row r="1060" spans="8:9" hidden="1">
      <c r="H1060">
        <v>2006</v>
      </c>
      <c r="I1060">
        <v>100.79583333333333</v>
      </c>
    </row>
    <row r="1061" spans="8:9" hidden="1">
      <c r="I1061">
        <v>101.355</v>
      </c>
    </row>
    <row r="1062" spans="8:9" hidden="1">
      <c r="I1062">
        <v>101.85916666666667</v>
      </c>
    </row>
    <row r="1063" spans="8:9" hidden="1">
      <c r="I1063">
        <v>102.29416666666667</v>
      </c>
    </row>
    <row r="1064" spans="8:9" hidden="1">
      <c r="I1064">
        <v>102.78916666666665</v>
      </c>
    </row>
    <row r="1065" spans="8:9" hidden="1">
      <c r="I1065">
        <v>103.05000000000003</v>
      </c>
    </row>
    <row r="1066" spans="8:9" hidden="1">
      <c r="I1066">
        <v>103.40250000000002</v>
      </c>
    </row>
    <row r="1067" spans="8:9" hidden="1">
      <c r="I1067">
        <v>103.77166666666669</v>
      </c>
    </row>
    <row r="1068" spans="8:9" hidden="1">
      <c r="I1068">
        <v>103.91083333333331</v>
      </c>
    </row>
    <row r="1069" spans="8:9" hidden="1">
      <c r="I1069">
        <v>103.89583333333333</v>
      </c>
    </row>
    <row r="1070" spans="8:9" hidden="1">
      <c r="I1070">
        <v>103.79083333333334</v>
      </c>
    </row>
    <row r="1071" spans="8:9" hidden="1">
      <c r="I1071">
        <v>103.53583333333331</v>
      </c>
    </row>
    <row r="1072" spans="8:9" hidden="1">
      <c r="H1072">
        <v>2007</v>
      </c>
      <c r="I1072">
        <v>103.07583333333332</v>
      </c>
    </row>
    <row r="1073" spans="8:9" hidden="1">
      <c r="I1073">
        <v>102.21333333333332</v>
      </c>
    </row>
    <row r="1074" spans="8:9" hidden="1">
      <c r="I1074">
        <v>101.36333333333334</v>
      </c>
    </row>
    <row r="1075" spans="8:9" hidden="1">
      <c r="I1075">
        <v>100.47000000000001</v>
      </c>
    </row>
    <row r="1076" spans="8:9" hidden="1">
      <c r="I1076">
        <v>99.424166666666679</v>
      </c>
    </row>
    <row r="1077" spans="8:9" hidden="1">
      <c r="I1077">
        <v>98.413333333333341</v>
      </c>
    </row>
    <row r="1078" spans="8:9" hidden="1">
      <c r="I1078">
        <v>97.362499999999997</v>
      </c>
    </row>
    <row r="1079" spans="8:9" hidden="1">
      <c r="I1079">
        <v>96.306666666666658</v>
      </c>
    </row>
    <row r="1080" spans="8:9" hidden="1">
      <c r="I1080">
        <v>95.276666666666657</v>
      </c>
    </row>
    <row r="1081" spans="8:9" hidden="1">
      <c r="I1081">
        <v>94.269166666666663</v>
      </c>
    </row>
    <row r="1082" spans="8:9" hidden="1">
      <c r="I1082">
        <v>93.302500000000009</v>
      </c>
    </row>
    <row r="1083" spans="8:9" hidden="1">
      <c r="I1083">
        <v>92.009999999999991</v>
      </c>
    </row>
    <row r="1084" spans="8:9" hidden="1">
      <c r="H1084">
        <v>2008</v>
      </c>
      <c r="I1084">
        <v>90.353333333333339</v>
      </c>
    </row>
    <row r="1085" spans="8:9" hidden="1">
      <c r="I1085">
        <v>88.874166666666667</v>
      </c>
    </row>
    <row r="1086" spans="8:9" hidden="1">
      <c r="I1086">
        <v>87.625833333333333</v>
      </c>
    </row>
    <row r="1087" spans="8:9" hidden="1">
      <c r="I1087">
        <v>86.393333333333331</v>
      </c>
    </row>
    <row r="1088" spans="8:9" hidden="1">
      <c r="I1088">
        <v>85.42583333333333</v>
      </c>
    </row>
    <row r="1089" spans="8:42" hidden="1">
      <c r="I1089">
        <v>84.575833333333335</v>
      </c>
    </row>
    <row r="1090" spans="8:42" hidden="1">
      <c r="I1090">
        <v>83.982500000000002</v>
      </c>
    </row>
    <row r="1091" spans="8:42" hidden="1">
      <c r="I1091">
        <v>83.276363636363627</v>
      </c>
    </row>
    <row r="1092" spans="8:42" hidden="1">
      <c r="I1092">
        <v>82.453000000000003</v>
      </c>
    </row>
    <row r="1093" spans="8:42" hidden="1">
      <c r="I1093">
        <v>81.587777777777788</v>
      </c>
    </row>
    <row r="1094" spans="8:42" hidden="1">
      <c r="I1094">
        <v>80.521250000000009</v>
      </c>
    </row>
    <row r="1095" spans="8:42" hidden="1">
      <c r="I1095">
        <v>79.901428571428568</v>
      </c>
    </row>
    <row r="1096" spans="8:42" hidden="1">
      <c r="H1096">
        <v>2009</v>
      </c>
      <c r="I1096">
        <v>80.021666666666675</v>
      </c>
    </row>
    <row r="1098" spans="8:42">
      <c r="K1098" s="6" t="s">
        <v>57</v>
      </c>
      <c r="L1098" t="s">
        <v>0</v>
      </c>
      <c r="M1098" t="s">
        <v>3</v>
      </c>
      <c r="N1098" t="s">
        <v>4</v>
      </c>
      <c r="O1098" t="s">
        <v>5</v>
      </c>
      <c r="P1098" t="s">
        <v>7</v>
      </c>
      <c r="Q1098" t="s">
        <v>8</v>
      </c>
      <c r="R1098" t="s">
        <v>10</v>
      </c>
      <c r="S1098" t="s">
        <v>11</v>
      </c>
      <c r="T1098" t="s">
        <v>13</v>
      </c>
      <c r="V1098" s="6" t="s">
        <v>57</v>
      </c>
      <c r="W1098" t="s">
        <v>0</v>
      </c>
      <c r="X1098" t="s">
        <v>3</v>
      </c>
      <c r="Y1098" t="s">
        <v>4</v>
      </c>
      <c r="Z1098" t="s">
        <v>5</v>
      </c>
      <c r="AA1098" t="s">
        <v>7</v>
      </c>
      <c r="AB1098" t="s">
        <v>8</v>
      </c>
      <c r="AC1098" t="s">
        <v>10</v>
      </c>
      <c r="AD1098" t="s">
        <v>11</v>
      </c>
      <c r="AE1098" t="s">
        <v>13</v>
      </c>
      <c r="AG1098" t="s">
        <v>57</v>
      </c>
      <c r="AH1098" t="s">
        <v>0</v>
      </c>
      <c r="AI1098" t="s">
        <v>3</v>
      </c>
      <c r="AJ1098" t="s">
        <v>4</v>
      </c>
      <c r="AK1098" t="s">
        <v>5</v>
      </c>
      <c r="AL1098" t="s">
        <v>7</v>
      </c>
      <c r="AM1098" t="s">
        <v>8</v>
      </c>
      <c r="AN1098" t="s">
        <v>10</v>
      </c>
      <c r="AO1098" t="s">
        <v>11</v>
      </c>
      <c r="AP1098" t="s">
        <v>13</v>
      </c>
    </row>
    <row r="1099" spans="8:42">
      <c r="K1099">
        <v>1980</v>
      </c>
      <c r="L1099" s="2">
        <v>93.932500000000005</v>
      </c>
      <c r="M1099" s="2">
        <v>110.47249999999998</v>
      </c>
      <c r="N1099" s="2">
        <v>114.27416666666664</v>
      </c>
      <c r="O1099" s="2">
        <v>107.21750000000002</v>
      </c>
      <c r="P1099" s="2">
        <v>84.831666666666663</v>
      </c>
      <c r="Q1099" s="2">
        <v>94.12833333333333</v>
      </c>
      <c r="R1099" s="2">
        <v>103.55833333333334</v>
      </c>
      <c r="S1099" s="2">
        <v>72.648333333333326</v>
      </c>
      <c r="T1099" s="2">
        <v>96.326666666666668</v>
      </c>
      <c r="V1099">
        <v>1980</v>
      </c>
      <c r="W1099" s="2">
        <f>(L1099/L$1114)*100</f>
        <v>90.420420179526872</v>
      </c>
      <c r="X1099" s="2">
        <f t="shared" ref="X1099:AE1114" si="84">(M1099/M$1114)*100</f>
        <v>101.33000068793139</v>
      </c>
      <c r="Y1099" s="2">
        <f t="shared" si="84"/>
        <v>108.03513747734972</v>
      </c>
      <c r="Z1099" s="2">
        <f t="shared" si="84"/>
        <v>96.24767162638301</v>
      </c>
      <c r="AA1099" s="2">
        <f t="shared" si="84"/>
        <v>96.184663063607829</v>
      </c>
      <c r="AB1099" s="2">
        <f t="shared" si="84"/>
        <v>110.32280119158079</v>
      </c>
      <c r="AC1099" s="2">
        <f t="shared" si="84"/>
        <v>103.84043317679696</v>
      </c>
      <c r="AD1099" s="2">
        <f t="shared" si="84"/>
        <v>77.227950816767645</v>
      </c>
      <c r="AE1099" s="2">
        <f t="shared" si="84"/>
        <v>103.60491171461861</v>
      </c>
      <c r="AG1099">
        <v>1980</v>
      </c>
      <c r="AH1099" s="2">
        <f>(1/W1099)*100</f>
        <v>1.1059448717607503</v>
      </c>
      <c r="AI1099" s="2">
        <f t="shared" ref="AI1099:AP1114" si="85">(1/X1099)*100</f>
        <v>0.98687456154246544</v>
      </c>
      <c r="AJ1099" s="2">
        <f t="shared" si="85"/>
        <v>0.92562477667014265</v>
      </c>
      <c r="AK1099" s="2">
        <f t="shared" si="85"/>
        <v>1.0389861729661669</v>
      </c>
      <c r="AL1099" s="2">
        <f t="shared" si="85"/>
        <v>1.0396667910960924</v>
      </c>
      <c r="AM1099" s="2">
        <f t="shared" si="85"/>
        <v>0.90643093648741968</v>
      </c>
      <c r="AN1099" s="2">
        <f t="shared" si="85"/>
        <v>0.96301601351895072</v>
      </c>
      <c r="AO1099" s="2">
        <f t="shared" si="85"/>
        <v>1.2948679712771571</v>
      </c>
      <c r="AP1099" s="2">
        <f t="shared" si="85"/>
        <v>0.9652052045124232</v>
      </c>
    </row>
    <row r="1100" spans="8:42">
      <c r="K1100">
        <v>1981</v>
      </c>
      <c r="L1100" s="2">
        <v>90.273333333333326</v>
      </c>
      <c r="M1100" s="2">
        <v>114.54583333333333</v>
      </c>
      <c r="N1100" s="2">
        <v>108.9108333333333</v>
      </c>
      <c r="O1100" s="2">
        <v>97.505833333333328</v>
      </c>
      <c r="P1100" s="2">
        <v>83.55416666666666</v>
      </c>
      <c r="Q1100" s="2">
        <v>92.276666666666657</v>
      </c>
      <c r="R1100" s="2">
        <v>95.469166666666652</v>
      </c>
      <c r="S1100" s="2">
        <v>78.326666666666668</v>
      </c>
      <c r="T1100" s="2">
        <v>92.94083333333333</v>
      </c>
      <c r="V1100">
        <v>1981</v>
      </c>
      <c r="W1100" s="2">
        <f t="shared" ref="W1100:W1128" si="86">(L1100/L$1114)*100</f>
        <v>86.898067559220593</v>
      </c>
      <c r="X1100" s="2">
        <f t="shared" si="84"/>
        <v>105.06623250552256</v>
      </c>
      <c r="Y1100" s="2">
        <f t="shared" si="84"/>
        <v>102.96462617190576</v>
      </c>
      <c r="Z1100" s="2">
        <f t="shared" si="84"/>
        <v>87.529642346850991</v>
      </c>
      <c r="AA1100" s="2">
        <f t="shared" si="84"/>
        <v>94.736195623417359</v>
      </c>
      <c r="AB1100" s="2">
        <f t="shared" si="84"/>
        <v>108.15256141036285</v>
      </c>
      <c r="AC1100" s="2">
        <f t="shared" si="84"/>
        <v>95.729231077761227</v>
      </c>
      <c r="AD1100" s="2">
        <f t="shared" si="84"/>
        <v>83.264235852733776</v>
      </c>
      <c r="AE1100" s="2">
        <f t="shared" si="84"/>
        <v>99.963251770189103</v>
      </c>
      <c r="AG1100">
        <v>1981</v>
      </c>
      <c r="AH1100" s="2">
        <f t="shared" ref="AH1100:AH1128" si="87">(1/W1100)*100</f>
        <v>1.1507735765453071</v>
      </c>
      <c r="AI1100" s="2">
        <f t="shared" si="85"/>
        <v>0.95178058273616817</v>
      </c>
      <c r="AJ1100" s="2">
        <f t="shared" si="85"/>
        <v>0.97120733321601016</v>
      </c>
      <c r="AK1100" s="2">
        <f t="shared" si="85"/>
        <v>1.1424701086259796</v>
      </c>
      <c r="AL1100" s="2">
        <f t="shared" si="85"/>
        <v>1.0555627586894729</v>
      </c>
      <c r="AM1100" s="2">
        <f t="shared" si="85"/>
        <v>0.92461980276704114</v>
      </c>
      <c r="AN1100" s="2">
        <f t="shared" si="85"/>
        <v>1.0446130076900921</v>
      </c>
      <c r="AO1100" s="2">
        <f t="shared" si="85"/>
        <v>1.2009958294322922</v>
      </c>
      <c r="AP1100" s="2">
        <f t="shared" si="85"/>
        <v>1.0003676173909926</v>
      </c>
    </row>
    <row r="1101" spans="8:42">
      <c r="K1101">
        <v>1982</v>
      </c>
      <c r="L1101" s="2">
        <v>91.453333333333333</v>
      </c>
      <c r="M1101" s="2">
        <v>117.49166666666667</v>
      </c>
      <c r="N1101" s="2">
        <v>104.04583333333331</v>
      </c>
      <c r="O1101" s="2">
        <v>99.21833333333332</v>
      </c>
      <c r="P1101" s="2">
        <v>89.348333333333343</v>
      </c>
      <c r="Q1101" s="2">
        <v>93.372500000000002</v>
      </c>
      <c r="R1101" s="2">
        <v>98.245000000000005</v>
      </c>
      <c r="S1101" s="2">
        <v>77.746666666666684</v>
      </c>
      <c r="T1101" s="2">
        <v>92.968333333333348</v>
      </c>
      <c r="V1101">
        <v>1982</v>
      </c>
      <c r="W1101" s="2">
        <f t="shared" si="86"/>
        <v>88.033948067158136</v>
      </c>
      <c r="X1101" s="2">
        <f t="shared" si="84"/>
        <v>107.76827413301537</v>
      </c>
      <c r="Y1101" s="2">
        <f t="shared" si="84"/>
        <v>98.365240683841478</v>
      </c>
      <c r="Z1101" s="2">
        <f t="shared" si="84"/>
        <v>89.06692998795603</v>
      </c>
      <c r="AA1101" s="2">
        <f t="shared" si="84"/>
        <v>101.30579386976078</v>
      </c>
      <c r="AB1101" s="2">
        <f t="shared" si="84"/>
        <v>109.43692923768131</v>
      </c>
      <c r="AC1101" s="2">
        <f t="shared" si="84"/>
        <v>98.512625967210923</v>
      </c>
      <c r="AD1101" s="2">
        <f t="shared" si="84"/>
        <v>82.647673718153158</v>
      </c>
      <c r="AE1101" s="2">
        <f t="shared" si="84"/>
        <v>99.992829613695449</v>
      </c>
      <c r="AG1101">
        <v>1982</v>
      </c>
      <c r="AH1101" s="2">
        <f t="shared" si="87"/>
        <v>1.1359254264470038</v>
      </c>
      <c r="AI1101" s="2">
        <f t="shared" si="85"/>
        <v>0.92791687353713015</v>
      </c>
      <c r="AJ1101" s="2">
        <f t="shared" si="85"/>
        <v>1.0166192783629009</v>
      </c>
      <c r="AK1101" s="2">
        <f t="shared" si="85"/>
        <v>1.1227511716584637</v>
      </c>
      <c r="AL1101" s="2">
        <f t="shared" si="85"/>
        <v>0.98711037325822149</v>
      </c>
      <c r="AM1101" s="2">
        <f t="shared" si="85"/>
        <v>0.91376832936178565</v>
      </c>
      <c r="AN1101" s="2">
        <f t="shared" si="85"/>
        <v>1.0150983086501433</v>
      </c>
      <c r="AO1101" s="2">
        <f t="shared" si="85"/>
        <v>1.2099554107357227</v>
      </c>
      <c r="AP1101" s="2">
        <f t="shared" si="85"/>
        <v>1.0000717090048583</v>
      </c>
    </row>
    <row r="1102" spans="8:42">
      <c r="K1102">
        <v>1983</v>
      </c>
      <c r="L1102" s="2">
        <v>91.582499999999982</v>
      </c>
      <c r="M1102" s="2">
        <v>113.83</v>
      </c>
      <c r="N1102" s="2">
        <v>100.62083333333334</v>
      </c>
      <c r="O1102" s="2">
        <v>100.20416666666667</v>
      </c>
      <c r="P1102" s="2">
        <v>89.939166666666665</v>
      </c>
      <c r="Q1102" s="2">
        <v>98.845833333333346</v>
      </c>
      <c r="R1102" s="2">
        <v>97.155833333333348</v>
      </c>
      <c r="S1102" s="2">
        <v>73.001666666666651</v>
      </c>
      <c r="T1102" s="2">
        <v>82.004166666666663</v>
      </c>
      <c r="V1102">
        <v>1983</v>
      </c>
      <c r="W1102" s="2">
        <f t="shared" si="86"/>
        <v>88.158285269651273</v>
      </c>
      <c r="X1102" s="2">
        <f t="shared" si="84"/>
        <v>104.40964021188289</v>
      </c>
      <c r="Y1102" s="2">
        <f t="shared" si="84"/>
        <v>95.127235484125123</v>
      </c>
      <c r="Z1102" s="2">
        <f t="shared" si="84"/>
        <v>89.951898980378076</v>
      </c>
      <c r="AA1102" s="2">
        <f t="shared" si="84"/>
        <v>101.97569825012283</v>
      </c>
      <c r="AB1102" s="2">
        <f t="shared" si="84"/>
        <v>115.85193143526887</v>
      </c>
      <c r="AC1102" s="2">
        <f t="shared" si="84"/>
        <v>97.420492337516933</v>
      </c>
      <c r="AD1102" s="2">
        <f t="shared" si="84"/>
        <v>77.603557634385723</v>
      </c>
      <c r="AE1102" s="2">
        <f t="shared" si="84"/>
        <v>88.200233037554881</v>
      </c>
      <c r="AG1102">
        <v>1983</v>
      </c>
      <c r="AH1102" s="2">
        <f t="shared" si="87"/>
        <v>1.134323333242341</v>
      </c>
      <c r="AI1102" s="2">
        <f t="shared" si="85"/>
        <v>0.95776596679258519</v>
      </c>
      <c r="AJ1102" s="2">
        <f t="shared" si="85"/>
        <v>1.0512236531533394</v>
      </c>
      <c r="AK1102" s="2">
        <f t="shared" si="85"/>
        <v>1.1117052684103288</v>
      </c>
      <c r="AL1102" s="2">
        <f t="shared" si="85"/>
        <v>0.98062579336032685</v>
      </c>
      <c r="AM1102" s="2">
        <f t="shared" si="85"/>
        <v>0.86317076255111058</v>
      </c>
      <c r="AN1102" s="2">
        <f t="shared" si="85"/>
        <v>1.0264780807465668</v>
      </c>
      <c r="AO1102" s="2">
        <f t="shared" si="85"/>
        <v>1.2886007168786104</v>
      </c>
      <c r="AP1102" s="2">
        <f t="shared" si="85"/>
        <v>1.1337838524465222</v>
      </c>
    </row>
    <row r="1103" spans="8:42">
      <c r="K1103">
        <v>1984</v>
      </c>
      <c r="L1103" s="2">
        <v>92.117499999999993</v>
      </c>
      <c r="M1103" s="2">
        <v>117.75333333333334</v>
      </c>
      <c r="N1103" s="2">
        <v>98.686666666666682</v>
      </c>
      <c r="O1103" s="2">
        <v>95.610833333333332</v>
      </c>
      <c r="P1103" s="2">
        <v>88.964166666666685</v>
      </c>
      <c r="Q1103" s="2">
        <v>99.454999999999984</v>
      </c>
      <c r="R1103" s="2">
        <v>93.71833333333332</v>
      </c>
      <c r="S1103" s="2">
        <v>74.323333333333323</v>
      </c>
      <c r="T1103" s="2">
        <v>85.40333333333335</v>
      </c>
      <c r="V1103">
        <v>1984</v>
      </c>
      <c r="W1103" s="2">
        <f t="shared" si="86"/>
        <v>88.673281940622957</v>
      </c>
      <c r="X1103" s="2">
        <f t="shared" si="84"/>
        <v>108.00828575141219</v>
      </c>
      <c r="Y1103" s="2">
        <f t="shared" si="84"/>
        <v>93.298668557472638</v>
      </c>
      <c r="Z1103" s="2">
        <f t="shared" si="84"/>
        <v>85.828526971730369</v>
      </c>
      <c r="AA1103" s="2">
        <f t="shared" si="84"/>
        <v>100.87021429381309</v>
      </c>
      <c r="AB1103" s="2">
        <f t="shared" si="84"/>
        <v>116.56590320847779</v>
      </c>
      <c r="AC1103" s="2">
        <f t="shared" si="84"/>
        <v>93.973628357036603</v>
      </c>
      <c r="AD1103" s="2">
        <f t="shared" si="84"/>
        <v>79.008539739909978</v>
      </c>
      <c r="AE1103" s="2">
        <f t="shared" si="84"/>
        <v>91.856233754593546</v>
      </c>
      <c r="AG1103">
        <v>1984</v>
      </c>
      <c r="AH1103" s="2">
        <f t="shared" si="87"/>
        <v>1.1277354103907149</v>
      </c>
      <c r="AI1103" s="2">
        <f t="shared" si="85"/>
        <v>0.9258548944120476</v>
      </c>
      <c r="AJ1103" s="2">
        <f t="shared" si="85"/>
        <v>1.0718266567587649</v>
      </c>
      <c r="AK1103" s="2">
        <f t="shared" si="85"/>
        <v>1.1651137859203542</v>
      </c>
      <c r="AL1103" s="2">
        <f t="shared" si="85"/>
        <v>0.99137293104901769</v>
      </c>
      <c r="AM1103" s="2">
        <f t="shared" si="85"/>
        <v>0.8578838000435709</v>
      </c>
      <c r="AN1103" s="2">
        <f t="shared" si="85"/>
        <v>1.0641283277907205</v>
      </c>
      <c r="AO1103" s="2">
        <f t="shared" si="85"/>
        <v>1.2656859667219809</v>
      </c>
      <c r="AP1103" s="2">
        <f t="shared" si="85"/>
        <v>1.0886577416962646</v>
      </c>
    </row>
    <row r="1104" spans="8:42">
      <c r="K1104">
        <v>1985</v>
      </c>
      <c r="L1104" s="2">
        <v>91.954166666666652</v>
      </c>
      <c r="M1104" s="2">
        <v>119.78333333333332</v>
      </c>
      <c r="N1104" s="2">
        <v>101.02</v>
      </c>
      <c r="O1104" s="2">
        <v>93.147499999999994</v>
      </c>
      <c r="P1104" s="2">
        <v>90.332499999999996</v>
      </c>
      <c r="Q1104" s="2">
        <v>98.930833333333339</v>
      </c>
      <c r="R1104" s="2">
        <v>91.786666666666648</v>
      </c>
      <c r="S1104" s="2">
        <v>75.513333333333335</v>
      </c>
      <c r="T1104" s="2">
        <v>86.845833333333346</v>
      </c>
      <c r="V1104">
        <v>1985</v>
      </c>
      <c r="W1104" s="2">
        <f t="shared" si="86"/>
        <v>88.516055542631605</v>
      </c>
      <c r="X1104" s="2">
        <f t="shared" si="84"/>
        <v>109.87028671451611</v>
      </c>
      <c r="Y1104" s="2">
        <f t="shared" si="84"/>
        <v>95.504608839517843</v>
      </c>
      <c r="Z1104" s="2">
        <f t="shared" si="84"/>
        <v>83.617226598442514</v>
      </c>
      <c r="AA1104" s="2">
        <f t="shared" si="84"/>
        <v>102.42167126497598</v>
      </c>
      <c r="AB1104" s="2">
        <f t="shared" si="84"/>
        <v>115.95155540362359</v>
      </c>
      <c r="AC1104" s="2">
        <f t="shared" si="84"/>
        <v>92.036699700853958</v>
      </c>
      <c r="AD1104" s="2">
        <f t="shared" si="84"/>
        <v>80.273555153963358</v>
      </c>
      <c r="AE1104" s="2">
        <f t="shared" si="84"/>
        <v>93.407726091243177</v>
      </c>
      <c r="AG1104">
        <v>1985</v>
      </c>
      <c r="AH1104" s="2">
        <f t="shared" si="87"/>
        <v>1.12973854728352</v>
      </c>
      <c r="AI1104" s="2">
        <f t="shared" si="85"/>
        <v>0.91016418533463195</v>
      </c>
      <c r="AJ1104" s="2">
        <f t="shared" si="85"/>
        <v>1.0470698871510591</v>
      </c>
      <c r="AK1104" s="2">
        <f t="shared" si="85"/>
        <v>1.1959258165812288</v>
      </c>
      <c r="AL1104" s="2">
        <f t="shared" si="85"/>
        <v>0.97635587044160932</v>
      </c>
      <c r="AM1104" s="2">
        <f t="shared" si="85"/>
        <v>0.86242913820261613</v>
      </c>
      <c r="AN1104" s="2">
        <f t="shared" si="85"/>
        <v>1.0865230970366069</v>
      </c>
      <c r="AO1104" s="2">
        <f t="shared" si="85"/>
        <v>1.2457402666195816</v>
      </c>
      <c r="AP1104" s="2">
        <f t="shared" si="85"/>
        <v>1.0705752530825694</v>
      </c>
    </row>
    <row r="1105" spans="11:42">
      <c r="K1105">
        <v>1986</v>
      </c>
      <c r="L1105" s="2">
        <v>96.460833333333312</v>
      </c>
      <c r="M1105" s="2">
        <v>119.09916666666665</v>
      </c>
      <c r="N1105" s="2">
        <v>104.76916666666666</v>
      </c>
      <c r="O1105" s="2">
        <v>98.995000000000005</v>
      </c>
      <c r="P1105" s="2">
        <v>96.543333333333337</v>
      </c>
      <c r="Q1105" s="2">
        <v>104.77749999999999</v>
      </c>
      <c r="R1105" s="2">
        <v>97.345000000000013</v>
      </c>
      <c r="S1105" s="2">
        <v>74.1875</v>
      </c>
      <c r="T1105" s="2">
        <v>89.249166666666667</v>
      </c>
      <c r="V1105">
        <v>1986</v>
      </c>
      <c r="W1105" s="2">
        <f t="shared" si="86"/>
        <v>92.854220646392989</v>
      </c>
      <c r="X1105" s="2">
        <f t="shared" si="84"/>
        <v>109.24274041291169</v>
      </c>
      <c r="Y1105" s="2">
        <f t="shared" si="84"/>
        <v>99.049082171275515</v>
      </c>
      <c r="Z1105" s="2">
        <f t="shared" si="84"/>
        <v>88.866446733544308</v>
      </c>
      <c r="AA1105" s="2">
        <f t="shared" si="84"/>
        <v>109.46369855247741</v>
      </c>
      <c r="AB1105" s="2">
        <f t="shared" si="84"/>
        <v>122.80412169751429</v>
      </c>
      <c r="AC1105" s="2">
        <f t="shared" si="84"/>
        <v>97.610174306866995</v>
      </c>
      <c r="AD1105" s="2">
        <f t="shared" si="84"/>
        <v>78.864143722759636</v>
      </c>
      <c r="AE1105" s="2">
        <f t="shared" si="84"/>
        <v>95.992650354037806</v>
      </c>
      <c r="AG1105">
        <v>1986</v>
      </c>
      <c r="AH1105" s="2">
        <f t="shared" si="87"/>
        <v>1.0769569687178737</v>
      </c>
      <c r="AI1105" s="2">
        <f t="shared" si="85"/>
        <v>0.91539263498904999</v>
      </c>
      <c r="AJ1105" s="2">
        <f t="shared" si="85"/>
        <v>1.0096004708764506</v>
      </c>
      <c r="AK1105" s="2">
        <f t="shared" si="85"/>
        <v>1.1252841052578411</v>
      </c>
      <c r="AL1105" s="2">
        <f t="shared" si="85"/>
        <v>0.91354486758968345</v>
      </c>
      <c r="AM1105" s="2">
        <f t="shared" si="85"/>
        <v>0.81430491597273591</v>
      </c>
      <c r="AN1105" s="2">
        <f t="shared" si="85"/>
        <v>1.0244833667197424</v>
      </c>
      <c r="AO1105" s="2">
        <f t="shared" si="85"/>
        <v>1.2680033698399329</v>
      </c>
      <c r="AP1105" s="2">
        <f t="shared" si="85"/>
        <v>1.0417464215352152</v>
      </c>
    </row>
    <row r="1106" spans="11:42">
      <c r="K1106">
        <v>1987</v>
      </c>
      <c r="L1106" s="2">
        <v>99.160833333333343</v>
      </c>
      <c r="M1106" s="2">
        <v>121.37333333333333</v>
      </c>
      <c r="N1106" s="2">
        <v>105.99</v>
      </c>
      <c r="O1106" s="2">
        <v>102.19</v>
      </c>
      <c r="P1106" s="2">
        <v>95.378333333333316</v>
      </c>
      <c r="Q1106" s="2">
        <v>107.14416666666666</v>
      </c>
      <c r="R1106" s="2">
        <v>99.201666666666668</v>
      </c>
      <c r="S1106" s="2">
        <v>72.573333333333323</v>
      </c>
      <c r="T1106" s="2">
        <v>90.568333333333328</v>
      </c>
      <c r="V1106">
        <v>1987</v>
      </c>
      <c r="W1106" s="2">
        <f t="shared" si="86"/>
        <v>95.453269266250075</v>
      </c>
      <c r="X1106" s="2">
        <f t="shared" si="84"/>
        <v>111.32870126197191</v>
      </c>
      <c r="Y1106" s="2">
        <f t="shared" si="84"/>
        <v>100.20326164027418</v>
      </c>
      <c r="Z1106" s="2">
        <f t="shared" si="84"/>
        <v>91.734554186584077</v>
      </c>
      <c r="AA1106" s="2">
        <f t="shared" si="84"/>
        <v>108.14278695339958</v>
      </c>
      <c r="AB1106" s="2">
        <f t="shared" si="84"/>
        <v>125.57796552229333</v>
      </c>
      <c r="AC1106" s="2">
        <f t="shared" si="84"/>
        <v>99.471898658020947</v>
      </c>
      <c r="AD1106" s="2">
        <f t="shared" si="84"/>
        <v>77.148222954537388</v>
      </c>
      <c r="AE1106" s="2">
        <f t="shared" si="84"/>
        <v>97.411490544053052</v>
      </c>
      <c r="AG1106">
        <v>1987</v>
      </c>
      <c r="AH1106" s="2">
        <f t="shared" si="87"/>
        <v>1.0476330540451959</v>
      </c>
      <c r="AI1106" s="2">
        <f t="shared" si="85"/>
        <v>0.89824096451719215</v>
      </c>
      <c r="AJ1106" s="2">
        <f t="shared" si="85"/>
        <v>0.99797150674591928</v>
      </c>
      <c r="AK1106" s="2">
        <f t="shared" si="85"/>
        <v>1.0901017712104903</v>
      </c>
      <c r="AL1106" s="2">
        <f t="shared" si="85"/>
        <v>0.92470337428137084</v>
      </c>
      <c r="AM1106" s="2">
        <f t="shared" si="85"/>
        <v>0.79631804500167203</v>
      </c>
      <c r="AN1106" s="2">
        <f t="shared" si="85"/>
        <v>1.0053090505871878</v>
      </c>
      <c r="AO1106" s="2">
        <f t="shared" si="85"/>
        <v>1.2962061363218815</v>
      </c>
      <c r="AP1106" s="2">
        <f t="shared" si="85"/>
        <v>1.0265729375609578</v>
      </c>
    </row>
    <row r="1107" spans="11:42">
      <c r="K1107">
        <v>1988</v>
      </c>
      <c r="L1107" s="2">
        <v>98.213333333333324</v>
      </c>
      <c r="M1107" s="2">
        <v>125.27499999999998</v>
      </c>
      <c r="N1107" s="2">
        <v>103.32499999999999</v>
      </c>
      <c r="O1107" s="2">
        <v>99.305833333333325</v>
      </c>
      <c r="P1107" s="2">
        <v>92.383333333333326</v>
      </c>
      <c r="Q1107" s="2">
        <v>105.72833333333334</v>
      </c>
      <c r="R1107" s="2">
        <v>96.557500000000005</v>
      </c>
      <c r="S1107" s="2">
        <v>73.421666666666667</v>
      </c>
      <c r="T1107" s="2">
        <v>94.975833333333341</v>
      </c>
      <c r="V1107">
        <v>1988</v>
      </c>
      <c r="W1107" s="2">
        <f t="shared" si="86"/>
        <v>94.541195722800225</v>
      </c>
      <c r="X1107" s="2">
        <f t="shared" si="84"/>
        <v>114.90747322800338</v>
      </c>
      <c r="Y1107" s="2">
        <f t="shared" si="84"/>
        <v>97.683762703852523</v>
      </c>
      <c r="Z1107" s="2">
        <f t="shared" si="84"/>
        <v>89.145477531662138</v>
      </c>
      <c r="AA1107" s="2">
        <f t="shared" si="84"/>
        <v>104.74696700555575</v>
      </c>
      <c r="AB1107" s="2">
        <f t="shared" si="84"/>
        <v>123.91854275528644</v>
      </c>
      <c r="AC1107" s="2">
        <f t="shared" si="84"/>
        <v>96.82052910406604</v>
      </c>
      <c r="AD1107" s="2">
        <f t="shared" si="84"/>
        <v>78.050033662875165</v>
      </c>
      <c r="AE1107" s="2">
        <f t="shared" si="84"/>
        <v>102.15201218965673</v>
      </c>
      <c r="AG1107">
        <v>1988</v>
      </c>
      <c r="AH1107" s="2">
        <f t="shared" si="87"/>
        <v>1.0577399538419767</v>
      </c>
      <c r="AI1107" s="2">
        <f t="shared" si="85"/>
        <v>0.87026541608461394</v>
      </c>
      <c r="AJ1107" s="2">
        <f t="shared" si="85"/>
        <v>1.0237115896443261</v>
      </c>
      <c r="AK1107" s="2">
        <f t="shared" si="85"/>
        <v>1.1217618971695185</v>
      </c>
      <c r="AL1107" s="2">
        <f t="shared" si="85"/>
        <v>0.95468158037164008</v>
      </c>
      <c r="AM1107" s="2">
        <f t="shared" si="85"/>
        <v>0.80698172990526018</v>
      </c>
      <c r="AN1107" s="2">
        <f t="shared" si="85"/>
        <v>1.0328388093450362</v>
      </c>
      <c r="AO1107" s="2">
        <f t="shared" si="85"/>
        <v>1.2812294281887726</v>
      </c>
      <c r="AP1107" s="2">
        <f t="shared" si="85"/>
        <v>0.97893323740249705</v>
      </c>
    </row>
    <row r="1108" spans="11:42">
      <c r="K1108">
        <v>1989</v>
      </c>
      <c r="L1108" s="2">
        <v>96.338333333333324</v>
      </c>
      <c r="M1108" s="2">
        <v>132.02666666666664</v>
      </c>
      <c r="N1108" s="2">
        <v>101.02416666666666</v>
      </c>
      <c r="O1108" s="2">
        <v>96.481666666666669</v>
      </c>
      <c r="P1108" s="2">
        <v>90.795000000000016</v>
      </c>
      <c r="Q1108" s="2">
        <v>108.64416666666666</v>
      </c>
      <c r="R1108" s="2">
        <v>92.500833333333347</v>
      </c>
      <c r="S1108" s="2">
        <v>76.527500000000003</v>
      </c>
      <c r="T1108" s="2">
        <v>101.45833333333333</v>
      </c>
      <c r="V1108">
        <v>1989</v>
      </c>
      <c r="W1108" s="2">
        <f t="shared" si="86"/>
        <v>92.736300847899486</v>
      </c>
      <c r="X1108" s="2">
        <f t="shared" si="84"/>
        <v>121.10038447721034</v>
      </c>
      <c r="Y1108" s="2">
        <f t="shared" si="84"/>
        <v>95.508548018592919</v>
      </c>
      <c r="Z1108" s="2">
        <f t="shared" si="84"/>
        <v>86.61026204956724</v>
      </c>
      <c r="AA1108" s="2">
        <f t="shared" si="84"/>
        <v>102.94606750066141</v>
      </c>
      <c r="AB1108" s="2">
        <f t="shared" si="84"/>
        <v>127.33603555208283</v>
      </c>
      <c r="AC1108" s="2">
        <f t="shared" si="84"/>
        <v>92.75281180540469</v>
      </c>
      <c r="AD1108" s="2">
        <f t="shared" si="84"/>
        <v>81.351653024343577</v>
      </c>
      <c r="AE1108" s="2">
        <f t="shared" si="84"/>
        <v>109.12431657255533</v>
      </c>
      <c r="AG1108">
        <v>1989</v>
      </c>
      <c r="AH1108" s="2">
        <f t="shared" si="87"/>
        <v>1.0783263844437141</v>
      </c>
      <c r="AI1108" s="2">
        <f t="shared" si="85"/>
        <v>0.82576120985659485</v>
      </c>
      <c r="AJ1108" s="2">
        <f t="shared" si="85"/>
        <v>1.0470267015318118</v>
      </c>
      <c r="AK1108" s="2">
        <f t="shared" si="85"/>
        <v>1.1545975919432017</v>
      </c>
      <c r="AL1108" s="2">
        <f t="shared" si="85"/>
        <v>0.97138241826825988</v>
      </c>
      <c r="AM1108" s="2">
        <f t="shared" si="85"/>
        <v>0.7853236483014121</v>
      </c>
      <c r="AN1108" s="2">
        <f t="shared" si="85"/>
        <v>1.0781344312213403</v>
      </c>
      <c r="AO1108" s="2">
        <f t="shared" si="85"/>
        <v>1.2292313220737643</v>
      </c>
      <c r="AP1108" s="2">
        <f t="shared" si="85"/>
        <v>0.91638603696098575</v>
      </c>
    </row>
    <row r="1109" spans="11:42">
      <c r="K1109">
        <v>1990</v>
      </c>
      <c r="L1109" s="2">
        <v>98.406666666666652</v>
      </c>
      <c r="M1109" s="2">
        <v>135.00750000000002</v>
      </c>
      <c r="N1109" s="2">
        <v>104.56083333333332</v>
      </c>
      <c r="O1109" s="2">
        <v>99.127499999999998</v>
      </c>
      <c r="P1109" s="2">
        <v>95.360833333333332</v>
      </c>
      <c r="Q1109" s="2">
        <v>113.24166666666667</v>
      </c>
      <c r="R1109" s="2">
        <v>94.593333333333348</v>
      </c>
      <c r="S1109" s="2">
        <v>80.904166666666669</v>
      </c>
      <c r="T1109" s="2">
        <v>107.22250000000003</v>
      </c>
      <c r="V1109">
        <v>1990</v>
      </c>
      <c r="W1109" s="2">
        <f t="shared" si="86"/>
        <v>94.727300438789968</v>
      </c>
      <c r="X1109" s="2">
        <f t="shared" si="84"/>
        <v>123.83452956958429</v>
      </c>
      <c r="Y1109" s="2">
        <f t="shared" si="84"/>
        <v>98.852123217521466</v>
      </c>
      <c r="Z1109" s="2">
        <f t="shared" si="84"/>
        <v>88.985390156870665</v>
      </c>
      <c r="AA1109" s="2">
        <f t="shared" si="84"/>
        <v>108.12294493367096</v>
      </c>
      <c r="AB1109" s="2">
        <f t="shared" si="84"/>
        <v>132.72452019338772</v>
      </c>
      <c r="AC1109" s="2">
        <f t="shared" si="84"/>
        <v>94.851011915704348</v>
      </c>
      <c r="AD1109" s="2">
        <f t="shared" si="84"/>
        <v>86.004216718046848</v>
      </c>
      <c r="AE1109" s="2">
        <f t="shared" si="84"/>
        <v>115.32401183113743</v>
      </c>
      <c r="AG1109">
        <v>1990</v>
      </c>
      <c r="AH1109" s="2">
        <f t="shared" si="87"/>
        <v>1.055661879276472</v>
      </c>
      <c r="AI1109" s="2">
        <f t="shared" si="85"/>
        <v>0.80752921134011058</v>
      </c>
      <c r="AJ1109" s="2">
        <f t="shared" si="85"/>
        <v>1.0116120599650922</v>
      </c>
      <c r="AK1109" s="2">
        <f t="shared" si="85"/>
        <v>1.123779980328365</v>
      </c>
      <c r="AL1109" s="2">
        <f t="shared" si="85"/>
        <v>0.92487306983125506</v>
      </c>
      <c r="AM1109" s="2">
        <f t="shared" si="85"/>
        <v>0.75344028258149964</v>
      </c>
      <c r="AN1109" s="2">
        <f t="shared" si="85"/>
        <v>1.0542850095144123</v>
      </c>
      <c r="AO1109" s="2">
        <f t="shared" si="85"/>
        <v>1.1627336869753309</v>
      </c>
      <c r="AP1109" s="2">
        <f t="shared" si="85"/>
        <v>0.8671221059012798</v>
      </c>
    </row>
    <row r="1110" spans="11:42">
      <c r="K1110">
        <v>1991</v>
      </c>
      <c r="L1110" s="2">
        <v>96.569166666666661</v>
      </c>
      <c r="M1110" s="2">
        <v>128.38583333333335</v>
      </c>
      <c r="N1110" s="2">
        <v>100.83083333333332</v>
      </c>
      <c r="O1110" s="2">
        <v>97.299166666666665</v>
      </c>
      <c r="P1110" s="2">
        <v>91.86333333333333</v>
      </c>
      <c r="Q1110" s="2">
        <v>113.18333333333334</v>
      </c>
      <c r="R1110" s="2">
        <v>92.264999999999986</v>
      </c>
      <c r="S1110" s="2">
        <v>87.306666666666672</v>
      </c>
      <c r="T1110" s="2">
        <v>108.23416666666667</v>
      </c>
      <c r="V1110">
        <v>1991</v>
      </c>
      <c r="W1110" s="2">
        <f t="shared" si="86"/>
        <v>92.958503461387281</v>
      </c>
      <c r="X1110" s="2">
        <f t="shared" si="84"/>
        <v>117.76085976136427</v>
      </c>
      <c r="Y1110" s="2">
        <f t="shared" si="84"/>
        <v>95.325770109509165</v>
      </c>
      <c r="Z1110" s="2">
        <f t="shared" si="84"/>
        <v>87.34412052933564</v>
      </c>
      <c r="AA1110" s="2">
        <f t="shared" si="84"/>
        <v>104.15737556219055</v>
      </c>
      <c r="AB1110" s="2">
        <f t="shared" si="84"/>
        <v>132.65615080334035</v>
      </c>
      <c r="AC1110" s="2">
        <f t="shared" si="84"/>
        <v>92.516336046258985</v>
      </c>
      <c r="AD1110" s="2">
        <f t="shared" si="84"/>
        <v>92.81031855710286</v>
      </c>
      <c r="AE1110" s="2">
        <f t="shared" si="84"/>
        <v>116.41211795285471</v>
      </c>
      <c r="AG1110">
        <v>1991</v>
      </c>
      <c r="AH1110" s="2">
        <f t="shared" si="87"/>
        <v>1.0757488156157504</v>
      </c>
      <c r="AI1110" s="2">
        <f t="shared" si="85"/>
        <v>0.84917858278756064</v>
      </c>
      <c r="AJ1110" s="2">
        <f t="shared" si="85"/>
        <v>1.0490342735770308</v>
      </c>
      <c r="AK1110" s="2">
        <f t="shared" si="85"/>
        <v>1.1448967531410854</v>
      </c>
      <c r="AL1110" s="2">
        <f t="shared" si="85"/>
        <v>0.96008563445698325</v>
      </c>
      <c r="AM1110" s="2">
        <f t="shared" si="85"/>
        <v>0.75382859667206592</v>
      </c>
      <c r="AN1110" s="2">
        <f t="shared" si="85"/>
        <v>1.0808901894904173</v>
      </c>
      <c r="AO1110" s="2">
        <f t="shared" si="85"/>
        <v>1.0774664019547955</v>
      </c>
      <c r="AP1110" s="2">
        <f t="shared" si="85"/>
        <v>0.85901710026870748</v>
      </c>
    </row>
    <row r="1111" spans="11:42">
      <c r="K1111">
        <v>1992</v>
      </c>
      <c r="L1111" s="2">
        <v>98.000833333333333</v>
      </c>
      <c r="M1111" s="2">
        <v>110.53583333333331</v>
      </c>
      <c r="N1111" s="2">
        <v>102.16583333333334</v>
      </c>
      <c r="O1111" s="2">
        <v>101.54000000000002</v>
      </c>
      <c r="P1111" s="2">
        <v>94.18</v>
      </c>
      <c r="Q1111" s="2">
        <v>111.03833333333334</v>
      </c>
      <c r="R1111" s="2">
        <v>93.729166666666686</v>
      </c>
      <c r="S1111" s="2">
        <v>94.839166666666657</v>
      </c>
      <c r="T1111" s="2">
        <v>107.62916666666665</v>
      </c>
      <c r="V1111">
        <v>1992</v>
      </c>
      <c r="W1111" s="2">
        <f t="shared" si="86"/>
        <v>94.336640970311478</v>
      </c>
      <c r="X1111" s="2">
        <f t="shared" si="84"/>
        <v>101.38809267200195</v>
      </c>
      <c r="Y1111" s="2">
        <f t="shared" si="84"/>
        <v>96.58788308516506</v>
      </c>
      <c r="Z1111" s="2">
        <f t="shared" si="84"/>
        <v>91.151058147624525</v>
      </c>
      <c r="AA1111" s="2">
        <f t="shared" si="84"/>
        <v>106.78408103102915</v>
      </c>
      <c r="AB1111" s="2">
        <f t="shared" si="84"/>
        <v>130.14211066074134</v>
      </c>
      <c r="AC1111" s="2">
        <f t="shared" si="84"/>
        <v>93.984491201096318</v>
      </c>
      <c r="AD1111" s="2">
        <f t="shared" si="84"/>
        <v>100.81765352042804</v>
      </c>
      <c r="AE1111" s="2">
        <f t="shared" si="84"/>
        <v>115.76140539571567</v>
      </c>
      <c r="AG1111">
        <v>1992</v>
      </c>
      <c r="AH1111" s="2">
        <f t="shared" si="87"/>
        <v>1.0600335031164703</v>
      </c>
      <c r="AI1111" s="2">
        <f t="shared" si="85"/>
        <v>0.98630911544521771</v>
      </c>
      <c r="AJ1111" s="2">
        <f t="shared" si="85"/>
        <v>1.0353265524188615</v>
      </c>
      <c r="AK1111" s="2">
        <f t="shared" si="85"/>
        <v>1.0970799684853256</v>
      </c>
      <c r="AL1111" s="2">
        <f t="shared" si="85"/>
        <v>0.9364691725065476</v>
      </c>
      <c r="AM1111" s="2">
        <f t="shared" si="85"/>
        <v>0.76839079597136106</v>
      </c>
      <c r="AN1111" s="2">
        <f t="shared" si="85"/>
        <v>1.0640053345187819</v>
      </c>
      <c r="AO1111" s="2">
        <f t="shared" si="85"/>
        <v>0.99188977830889147</v>
      </c>
      <c r="AP1111" s="2">
        <f t="shared" si="85"/>
        <v>0.86384576671441304</v>
      </c>
    </row>
    <row r="1112" spans="11:42">
      <c r="K1112">
        <v>1993</v>
      </c>
      <c r="L1112" s="2">
        <v>100.07833333333332</v>
      </c>
      <c r="M1112" s="2">
        <v>93.969999999999985</v>
      </c>
      <c r="N1112" s="2">
        <v>103.40749999999998</v>
      </c>
      <c r="O1112" s="2">
        <v>106.00333333333334</v>
      </c>
      <c r="P1112" s="2">
        <v>87.020833333333329</v>
      </c>
      <c r="Q1112" s="2">
        <v>94.135833333333323</v>
      </c>
      <c r="R1112" s="2">
        <v>95.18249999999999</v>
      </c>
      <c r="S1112" s="2">
        <v>92.131666666666661</v>
      </c>
      <c r="T1112" s="2">
        <v>95.984166666666667</v>
      </c>
      <c r="V1112">
        <v>1993</v>
      </c>
      <c r="W1112" s="2">
        <f t="shared" si="86"/>
        <v>96.336464491701477</v>
      </c>
      <c r="X1112" s="2">
        <f t="shared" si="84"/>
        <v>86.193216996491543</v>
      </c>
      <c r="Y1112" s="2">
        <f t="shared" si="84"/>
        <v>97.761758449539101</v>
      </c>
      <c r="Z1112" s="2">
        <f t="shared" si="84"/>
        <v>95.157730948480307</v>
      </c>
      <c r="AA1112" s="2">
        <f t="shared" si="84"/>
        <v>98.666805245852061</v>
      </c>
      <c r="AB1112" s="2">
        <f t="shared" si="84"/>
        <v>110.33159154172974</v>
      </c>
      <c r="AC1112" s="2">
        <f t="shared" si="84"/>
        <v>95.441783511873908</v>
      </c>
      <c r="AD1112" s="2">
        <f t="shared" si="84"/>
        <v>97.939477693915862</v>
      </c>
      <c r="AE1112" s="2">
        <f t="shared" si="84"/>
        <v>103.23653311822174</v>
      </c>
      <c r="AG1112">
        <v>1993</v>
      </c>
      <c r="AH1112" s="2">
        <f t="shared" si="87"/>
        <v>1.0380285443069597</v>
      </c>
      <c r="AI1112" s="2">
        <f t="shared" si="85"/>
        <v>1.1601841013089285</v>
      </c>
      <c r="AJ1112" s="2">
        <f t="shared" si="85"/>
        <v>1.0228948577230861</v>
      </c>
      <c r="AK1112" s="2">
        <f t="shared" si="85"/>
        <v>1.0508867645671518</v>
      </c>
      <c r="AL1112" s="2">
        <f t="shared" si="85"/>
        <v>1.0135120900167585</v>
      </c>
      <c r="AM1112" s="2">
        <f t="shared" si="85"/>
        <v>0.90635871922664957</v>
      </c>
      <c r="AN1112" s="2">
        <f t="shared" si="85"/>
        <v>1.0477591293917825</v>
      </c>
      <c r="AO1112" s="2">
        <f t="shared" si="85"/>
        <v>1.0210387308019322</v>
      </c>
      <c r="AP1112" s="2">
        <f t="shared" si="85"/>
        <v>0.96864934320764706</v>
      </c>
    </row>
    <row r="1113" spans="11:42">
      <c r="K1113">
        <v>1994</v>
      </c>
      <c r="L1113" s="2">
        <v>100.56666666666668</v>
      </c>
      <c r="M1113" s="2">
        <v>99.938333333333333</v>
      </c>
      <c r="N1113" s="2">
        <v>103.15166666666669</v>
      </c>
      <c r="O1113" s="2">
        <v>106.40249999999999</v>
      </c>
      <c r="P1113" s="2">
        <v>87.100000000000009</v>
      </c>
      <c r="Q1113" s="2">
        <v>91.340000000000018</v>
      </c>
      <c r="R1113" s="2">
        <v>95.658333333333346</v>
      </c>
      <c r="S1113" s="2">
        <v>90.799166666666679</v>
      </c>
      <c r="T1113" s="2">
        <v>91.44916666666667</v>
      </c>
      <c r="V1113">
        <v>1994</v>
      </c>
      <c r="W1113" s="2">
        <f t="shared" si="86"/>
        <v>96.806539334675648</v>
      </c>
      <c r="X1113" s="2">
        <f t="shared" si="84"/>
        <v>91.667622126930993</v>
      </c>
      <c r="Y1113" s="2">
        <f t="shared" si="84"/>
        <v>97.519892854329186</v>
      </c>
      <c r="Z1113" s="2">
        <f t="shared" si="84"/>
        <v>95.516057362149056</v>
      </c>
      <c r="AA1113" s="2">
        <f t="shared" si="84"/>
        <v>98.756566763672112</v>
      </c>
      <c r="AB1113" s="2">
        <f t="shared" si="84"/>
        <v>107.05474434731653</v>
      </c>
      <c r="AC1113" s="2">
        <f t="shared" si="84"/>
        <v>95.918913047111332</v>
      </c>
      <c r="AD1113" s="2">
        <f t="shared" si="84"/>
        <v>96.522979341625032</v>
      </c>
      <c r="AE1113" s="2">
        <f t="shared" si="84"/>
        <v>98.358877834543335</v>
      </c>
      <c r="AG1113">
        <v>1994</v>
      </c>
      <c r="AH1113" s="2">
        <f t="shared" si="87"/>
        <v>1.0329880676168377</v>
      </c>
      <c r="AI1113" s="2">
        <f t="shared" si="85"/>
        <v>1.0908977202608274</v>
      </c>
      <c r="AJ1113" s="2">
        <f t="shared" si="85"/>
        <v>1.0254318075325972</v>
      </c>
      <c r="AK1113" s="2">
        <f t="shared" si="85"/>
        <v>1.0469443857052232</v>
      </c>
      <c r="AL1113" s="2">
        <f t="shared" si="85"/>
        <v>1.0125908916953692</v>
      </c>
      <c r="AM1113" s="2">
        <f t="shared" si="85"/>
        <v>0.93410152543609937</v>
      </c>
      <c r="AN1113" s="2">
        <f t="shared" si="85"/>
        <v>1.0425472602143042</v>
      </c>
      <c r="AO1113" s="2">
        <f t="shared" si="85"/>
        <v>1.0360227241439441</v>
      </c>
      <c r="AP1113" s="2">
        <f t="shared" si="85"/>
        <v>1.0166850436034591</v>
      </c>
    </row>
    <row r="1114" spans="11:42">
      <c r="K1114">
        <v>1995</v>
      </c>
      <c r="L1114" s="2">
        <v>103.88416666666667</v>
      </c>
      <c r="M1114" s="2">
        <v>109.02249999999999</v>
      </c>
      <c r="N1114" s="2">
        <v>105.77499999999999</v>
      </c>
      <c r="O1114" s="2">
        <v>111.39749999999999</v>
      </c>
      <c r="P1114" s="2">
        <v>88.196666666666673</v>
      </c>
      <c r="Q1114" s="2">
        <v>85.320833333333326</v>
      </c>
      <c r="R1114" s="2">
        <v>99.728333333333339</v>
      </c>
      <c r="S1114" s="2">
        <v>94.070000000000007</v>
      </c>
      <c r="T1114" s="2">
        <v>92.975000000000009</v>
      </c>
      <c r="V1114">
        <v>1995</v>
      </c>
      <c r="W1114" s="2">
        <f t="shared" si="86"/>
        <v>100</v>
      </c>
      <c r="X1114" s="2">
        <f t="shared" si="84"/>
        <v>100</v>
      </c>
      <c r="Y1114" s="2">
        <f t="shared" si="84"/>
        <v>100</v>
      </c>
      <c r="Z1114" s="2">
        <f t="shared" si="84"/>
        <v>100</v>
      </c>
      <c r="AA1114" s="2">
        <f t="shared" si="84"/>
        <v>100</v>
      </c>
      <c r="AB1114" s="2">
        <f t="shared" si="84"/>
        <v>100</v>
      </c>
      <c r="AC1114" s="2">
        <f t="shared" si="84"/>
        <v>100</v>
      </c>
      <c r="AD1114" s="2">
        <f t="shared" si="84"/>
        <v>100</v>
      </c>
      <c r="AE1114" s="2">
        <f t="shared" si="84"/>
        <v>100</v>
      </c>
      <c r="AG1114">
        <v>1995</v>
      </c>
      <c r="AH1114" s="2">
        <f t="shared" si="87"/>
        <v>1</v>
      </c>
      <c r="AI1114" s="2">
        <f t="shared" si="85"/>
        <v>1</v>
      </c>
      <c r="AJ1114" s="2">
        <f t="shared" si="85"/>
        <v>1</v>
      </c>
      <c r="AK1114" s="2">
        <f t="shared" si="85"/>
        <v>1</v>
      </c>
      <c r="AL1114" s="2">
        <f t="shared" si="85"/>
        <v>1</v>
      </c>
      <c r="AM1114" s="2">
        <f t="shared" si="85"/>
        <v>1</v>
      </c>
      <c r="AN1114" s="2">
        <f t="shared" si="85"/>
        <v>1</v>
      </c>
      <c r="AO1114" s="2">
        <f t="shared" si="85"/>
        <v>1</v>
      </c>
      <c r="AP1114" s="2">
        <f t="shared" si="85"/>
        <v>1</v>
      </c>
    </row>
    <row r="1115" spans="11:42">
      <c r="K1115">
        <v>1996</v>
      </c>
      <c r="L1115" s="2">
        <v>101.56416666666668</v>
      </c>
      <c r="M1115" s="2">
        <v>104.53499999999998</v>
      </c>
      <c r="N1115" s="2">
        <v>105.35749999999997</v>
      </c>
      <c r="O1115" s="2">
        <v>107.68499999999999</v>
      </c>
      <c r="P1115" s="2">
        <v>89.941666666666663</v>
      </c>
      <c r="Q1115" s="2">
        <v>94.93416666666667</v>
      </c>
      <c r="R1115" s="2">
        <v>97.618333333333339</v>
      </c>
      <c r="S1115" s="2">
        <v>94.310833333333335</v>
      </c>
      <c r="T1115" s="2">
        <v>94.829166666666666</v>
      </c>
      <c r="V1115">
        <v>1996</v>
      </c>
      <c r="W1115" s="2">
        <f t="shared" si="86"/>
        <v>97.766743408122835</v>
      </c>
      <c r="X1115" s="2">
        <f t="shared" ref="X1115:X1128" si="88">(M1115/M$1114)*100</f>
        <v>95.883877181315768</v>
      </c>
      <c r="Y1115" s="2">
        <f t="shared" ref="Y1115:Y1128" si="89">(N1115/N$1114)*100</f>
        <v>99.605294256676885</v>
      </c>
      <c r="Z1115" s="2">
        <f t="shared" ref="Z1115:Z1128" si="90">(O1115/O$1114)*100</f>
        <v>96.667339931327007</v>
      </c>
      <c r="AA1115" s="2">
        <f t="shared" ref="AA1115:AA1128" si="91">(P1115/P$1114)*100</f>
        <v>101.97853282436978</v>
      </c>
      <c r="AB1115" s="2">
        <f t="shared" ref="AB1115:AB1128" si="92">(Q1115/Q$1114)*100</f>
        <v>111.26727547980661</v>
      </c>
      <c r="AC1115" s="2">
        <f t="shared" ref="AC1115:AC1128" si="93">(R1115/R$1114)*100</f>
        <v>97.884252218526996</v>
      </c>
      <c r="AD1115" s="2">
        <f t="shared" ref="AD1115:AD1128" si="94">(S1115/S$1114)*100</f>
        <v>100.2560150242727</v>
      </c>
      <c r="AE1115" s="2">
        <f t="shared" ref="AE1115:AE1128" si="95">(T1115/T$1114)*100</f>
        <v>101.99426369095634</v>
      </c>
      <c r="AG1115">
        <v>1996</v>
      </c>
      <c r="AH1115" s="2">
        <f t="shared" si="87"/>
        <v>1.0228427020684789</v>
      </c>
      <c r="AI1115" s="2">
        <f t="shared" ref="AI1115:AI1128" si="96">(1/X1115)*100</f>
        <v>1.0429282058640648</v>
      </c>
      <c r="AJ1115" s="2">
        <f t="shared" ref="AJ1115:AJ1128" si="97">(1/Y1115)*100</f>
        <v>1.0039626984315309</v>
      </c>
      <c r="AK1115" s="2">
        <f t="shared" ref="AK1115:AK1128" si="98">(1/Z1115)*100</f>
        <v>1.0344755536982866</v>
      </c>
      <c r="AL1115" s="2">
        <f t="shared" ref="AL1115:AL1128" si="99">(1/AA1115)*100</f>
        <v>0.98059853608820535</v>
      </c>
      <c r="AM1115" s="2">
        <f t="shared" ref="AM1115:AM1128" si="100">(1/AB1115)*100</f>
        <v>0.89873684395326592</v>
      </c>
      <c r="AN1115" s="2">
        <f t="shared" ref="AN1115:AN1128" si="101">(1/AC1115)*100</f>
        <v>1.0216147923033583</v>
      </c>
      <c r="AO1115" s="2">
        <f t="shared" ref="AO1115:AO1128" si="102">(1/AD1115)*100</f>
        <v>0.99744638738921831</v>
      </c>
      <c r="AP1115" s="2">
        <f t="shared" ref="AP1115:AP1128" si="103">(1/AE1115)*100</f>
        <v>0.9804472955753768</v>
      </c>
    </row>
    <row r="1116" spans="11:42">
      <c r="K1116">
        <v>1997</v>
      </c>
      <c r="L1116" s="2">
        <v>98.135833333333338</v>
      </c>
      <c r="M1116" s="2">
        <v>100.94500000000001</v>
      </c>
      <c r="N1116" s="2">
        <v>100.77333333333333</v>
      </c>
      <c r="O1116" s="2">
        <v>102.37083333333332</v>
      </c>
      <c r="P1116" s="2">
        <v>90.090000000000018</v>
      </c>
      <c r="Q1116" s="2">
        <v>95.307500000000005</v>
      </c>
      <c r="R1116" s="2">
        <v>92.641666666666666</v>
      </c>
      <c r="S1116" s="2">
        <v>93.135833333333323</v>
      </c>
      <c r="T1116" s="2">
        <v>90.828333333333333</v>
      </c>
      <c r="V1116">
        <v>1997</v>
      </c>
      <c r="W1116" s="2">
        <f t="shared" si="86"/>
        <v>94.466593401304337</v>
      </c>
      <c r="X1116" s="2">
        <f t="shared" si="88"/>
        <v>92.590978926368422</v>
      </c>
      <c r="Y1116" s="2">
        <f t="shared" si="89"/>
        <v>95.271409438273068</v>
      </c>
      <c r="Z1116" s="2">
        <f t="shared" si="90"/>
        <v>91.896885776910011</v>
      </c>
      <c r="AA1116" s="2">
        <f t="shared" si="91"/>
        <v>102.14671756302205</v>
      </c>
      <c r="AB1116" s="2">
        <f t="shared" si="92"/>
        <v>111.70483957610979</v>
      </c>
      <c r="AC1116" s="2">
        <f t="shared" si="93"/>
        <v>92.894028778180711</v>
      </c>
      <c r="AD1116" s="2">
        <f t="shared" si="94"/>
        <v>99.006945182665376</v>
      </c>
      <c r="AE1116" s="2">
        <f t="shared" si="95"/>
        <v>97.691135609930981</v>
      </c>
      <c r="AG1116">
        <v>1997</v>
      </c>
      <c r="AH1116" s="2">
        <f t="shared" si="87"/>
        <v>1.0585752740674066</v>
      </c>
      <c r="AI1116" s="2">
        <f t="shared" si="96"/>
        <v>1.0800188221308631</v>
      </c>
      <c r="AJ1116" s="2">
        <f t="shared" si="97"/>
        <v>1.0496328393754961</v>
      </c>
      <c r="AK1116" s="2">
        <f t="shared" si="98"/>
        <v>1.0881761569457447</v>
      </c>
      <c r="AL1116" s="2">
        <f t="shared" si="99"/>
        <v>0.97898397898397893</v>
      </c>
      <c r="AM1116" s="2">
        <f t="shared" si="100"/>
        <v>0.8952163610768652</v>
      </c>
      <c r="AN1116" s="2">
        <f t="shared" si="101"/>
        <v>1.0764954574075742</v>
      </c>
      <c r="AO1116" s="2">
        <f t="shared" si="102"/>
        <v>1.0100301530918105</v>
      </c>
      <c r="AP1116" s="2">
        <f t="shared" si="103"/>
        <v>1.0236343284951466</v>
      </c>
    </row>
    <row r="1117" spans="11:42">
      <c r="K1117">
        <v>1998</v>
      </c>
      <c r="L1117" s="2">
        <v>98.515833333333333</v>
      </c>
      <c r="M1117" s="2">
        <v>101.15499999999999</v>
      </c>
      <c r="N1117" s="2">
        <v>101.36083333333333</v>
      </c>
      <c r="O1117" s="2">
        <v>103.2375</v>
      </c>
      <c r="P1117" s="2">
        <v>87.590833333333322</v>
      </c>
      <c r="Q1117" s="2">
        <v>96.476666666666688</v>
      </c>
      <c r="R1117" s="2">
        <v>94.215833333333322</v>
      </c>
      <c r="S1117" s="2">
        <v>93.81583333333333</v>
      </c>
      <c r="T1117" s="2">
        <v>91.481666666666669</v>
      </c>
      <c r="V1117">
        <v>1998</v>
      </c>
      <c r="W1117" s="2">
        <f t="shared" si="86"/>
        <v>94.832385429284216</v>
      </c>
      <c r="X1117" s="2">
        <f t="shared" si="88"/>
        <v>92.783599715655015</v>
      </c>
      <c r="Y1117" s="2">
        <f t="shared" si="89"/>
        <v>95.826833687859462</v>
      </c>
      <c r="Z1117" s="2">
        <f t="shared" si="90"/>
        <v>92.6748804955228</v>
      </c>
      <c r="AA1117" s="2">
        <f t="shared" si="91"/>
        <v>99.313088174156221</v>
      </c>
      <c r="AB1117" s="2">
        <f t="shared" si="92"/>
        <v>113.07515749377353</v>
      </c>
      <c r="AC1117" s="2">
        <f t="shared" si="93"/>
        <v>94.472483580393387</v>
      </c>
      <c r="AD1117" s="2">
        <f t="shared" si="94"/>
        <v>99.729811133553014</v>
      </c>
      <c r="AE1117" s="2">
        <f t="shared" si="95"/>
        <v>98.393833467778066</v>
      </c>
      <c r="AG1117">
        <v>1998</v>
      </c>
      <c r="AH1117" s="2">
        <f t="shared" si="87"/>
        <v>1.0544920867204088</v>
      </c>
      <c r="AI1117" s="2">
        <f t="shared" si="96"/>
        <v>1.0777766793534675</v>
      </c>
      <c r="AJ1117" s="2">
        <f t="shared" si="97"/>
        <v>1.0435490368567739</v>
      </c>
      <c r="AK1117" s="2">
        <f t="shared" si="98"/>
        <v>1.0790410461314928</v>
      </c>
      <c r="AL1117" s="2">
        <f t="shared" si="99"/>
        <v>1.0069166294037619</v>
      </c>
      <c r="AM1117" s="2">
        <f t="shared" si="100"/>
        <v>0.88436755001209244</v>
      </c>
      <c r="AN1117" s="2">
        <f t="shared" si="101"/>
        <v>1.0585092739189275</v>
      </c>
      <c r="AO1117" s="2">
        <f t="shared" si="102"/>
        <v>1.0027092086445966</v>
      </c>
      <c r="AP1117" s="2">
        <f t="shared" si="103"/>
        <v>1.0163238535954382</v>
      </c>
    </row>
    <row r="1118" spans="11:42">
      <c r="K1118">
        <v>1999</v>
      </c>
      <c r="L1118" s="2">
        <v>96.575833333333321</v>
      </c>
      <c r="M1118" s="2">
        <v>98.64</v>
      </c>
      <c r="N1118" s="2">
        <v>98.471666666666692</v>
      </c>
      <c r="O1118" s="2">
        <v>99.617500000000007</v>
      </c>
      <c r="P1118" s="2">
        <v>84.271666666666661</v>
      </c>
      <c r="Q1118" s="2">
        <v>94.600833333333341</v>
      </c>
      <c r="R1118" s="2">
        <v>92.910833333333315</v>
      </c>
      <c r="S1118" s="2">
        <v>93.543333333333351</v>
      </c>
      <c r="T1118" s="2">
        <v>90.950833333333335</v>
      </c>
      <c r="V1118">
        <v>1999</v>
      </c>
      <c r="W1118" s="2">
        <f t="shared" si="86"/>
        <v>92.964920865386915</v>
      </c>
      <c r="X1118" s="2">
        <f t="shared" si="88"/>
        <v>90.476736453484378</v>
      </c>
      <c r="Y1118" s="2">
        <f t="shared" si="89"/>
        <v>93.095406917198488</v>
      </c>
      <c r="Z1118" s="2">
        <f t="shared" si="90"/>
        <v>89.425256401624821</v>
      </c>
      <c r="AA1118" s="2">
        <f t="shared" si="91"/>
        <v>95.549718432291456</v>
      </c>
      <c r="AB1118" s="2">
        <f t="shared" si="92"/>
        <v>110.8765932509645</v>
      </c>
      <c r="AC1118" s="2">
        <f t="shared" si="93"/>
        <v>93.16392867289467</v>
      </c>
      <c r="AD1118" s="2">
        <f t="shared" si="94"/>
        <v>99.440133234116445</v>
      </c>
      <c r="AE1118" s="2">
        <f t="shared" si="95"/>
        <v>97.822891458277311</v>
      </c>
      <c r="AG1118">
        <v>1999</v>
      </c>
      <c r="AH1118" s="2">
        <f t="shared" si="87"/>
        <v>1.0756745562640759</v>
      </c>
      <c r="AI1118" s="2">
        <f t="shared" si="96"/>
        <v>1.1052564882400648</v>
      </c>
      <c r="AJ1118" s="2">
        <f t="shared" si="97"/>
        <v>1.0741668500245414</v>
      </c>
      <c r="AK1118" s="2">
        <f t="shared" si="98"/>
        <v>1.1182523151052777</v>
      </c>
      <c r="AL1118" s="2">
        <f t="shared" si="99"/>
        <v>1.0465755592033701</v>
      </c>
      <c r="AM1118" s="2">
        <f t="shared" si="100"/>
        <v>0.9019036125474581</v>
      </c>
      <c r="AN1118" s="2">
        <f t="shared" si="101"/>
        <v>1.0733768039249103</v>
      </c>
      <c r="AO1118" s="2">
        <f t="shared" si="102"/>
        <v>1.0056301892171187</v>
      </c>
      <c r="AP1118" s="2">
        <f t="shared" si="103"/>
        <v>1.022255614297102</v>
      </c>
    </row>
    <row r="1119" spans="11:42">
      <c r="K1119">
        <v>2000</v>
      </c>
      <c r="L1119" s="2">
        <v>94.083333333333329</v>
      </c>
      <c r="M1119" s="2">
        <v>94.993333333333339</v>
      </c>
      <c r="N1119" s="2">
        <v>93.666666666666671</v>
      </c>
      <c r="O1119" s="2">
        <v>93.497500000000002</v>
      </c>
      <c r="P1119" s="2">
        <v>80.948333333333323</v>
      </c>
      <c r="Q1119" s="2">
        <v>90.954999999999998</v>
      </c>
      <c r="R1119" s="2">
        <v>88.519166666666663</v>
      </c>
      <c r="S1119" s="2">
        <v>91.68</v>
      </c>
      <c r="T1119" s="2">
        <v>89.275833333333324</v>
      </c>
      <c r="V1119">
        <v>2000</v>
      </c>
      <c r="W1119" s="2">
        <f t="shared" si="86"/>
        <v>90.565613945018882</v>
      </c>
      <c r="X1119" s="2">
        <f t="shared" si="88"/>
        <v>87.131861160158081</v>
      </c>
      <c r="Y1119" s="2">
        <f t="shared" si="89"/>
        <v>88.552745607815339</v>
      </c>
      <c r="Z1119" s="2">
        <f t="shared" si="90"/>
        <v>83.931416773266903</v>
      </c>
      <c r="AA1119" s="2">
        <f t="shared" si="91"/>
        <v>91.781624400015104</v>
      </c>
      <c r="AB1119" s="2">
        <f t="shared" si="92"/>
        <v>106.60350637300387</v>
      </c>
      <c r="AC1119" s="2">
        <f t="shared" si="93"/>
        <v>88.760298811771975</v>
      </c>
      <c r="AD1119" s="2">
        <f t="shared" si="94"/>
        <v>97.459338790262578</v>
      </c>
      <c r="AE1119" s="2">
        <f t="shared" si="95"/>
        <v>96.021331899256054</v>
      </c>
      <c r="AG1119">
        <v>2000</v>
      </c>
      <c r="AH1119" s="2">
        <f t="shared" si="87"/>
        <v>1.1041718334809567</v>
      </c>
      <c r="AI1119" s="2">
        <f t="shared" si="96"/>
        <v>1.1476858025124568</v>
      </c>
      <c r="AJ1119" s="2">
        <f t="shared" si="97"/>
        <v>1.1292704626334518</v>
      </c>
      <c r="AK1119" s="2">
        <f t="shared" si="98"/>
        <v>1.191448969223776</v>
      </c>
      <c r="AL1119" s="2">
        <f t="shared" si="99"/>
        <v>1.0895427124297392</v>
      </c>
      <c r="AM1119" s="2">
        <f t="shared" si="100"/>
        <v>0.93805544866509061</v>
      </c>
      <c r="AN1119" s="2">
        <f t="shared" si="101"/>
        <v>1.1266298259322369</v>
      </c>
      <c r="AO1119" s="2">
        <f t="shared" si="102"/>
        <v>1.026068935427574</v>
      </c>
      <c r="AP1119" s="2">
        <f t="shared" si="103"/>
        <v>1.0414352521679069</v>
      </c>
    </row>
    <row r="1120" spans="11:42">
      <c r="K1120">
        <v>2001</v>
      </c>
      <c r="L1120" s="2">
        <v>94.87166666666667</v>
      </c>
      <c r="M1120" s="2">
        <v>96.810833333333335</v>
      </c>
      <c r="N1120" s="2">
        <v>93.470000000000013</v>
      </c>
      <c r="O1120" s="2">
        <v>93.840833333333322</v>
      </c>
      <c r="P1120" s="2">
        <v>83.937499999999986</v>
      </c>
      <c r="Q1120" s="2">
        <v>92.006666666666661</v>
      </c>
      <c r="R1120" s="2">
        <v>91.220000000000013</v>
      </c>
      <c r="S1120" s="2">
        <v>93.883333333333326</v>
      </c>
      <c r="T1120" s="2">
        <v>91</v>
      </c>
      <c r="V1120">
        <v>2001</v>
      </c>
      <c r="W1120" s="2">
        <f t="shared" si="86"/>
        <v>91.324471967977146</v>
      </c>
      <c r="X1120" s="2">
        <f t="shared" si="88"/>
        <v>88.79894822934105</v>
      </c>
      <c r="Y1120" s="2">
        <f t="shared" si="89"/>
        <v>88.366816355471542</v>
      </c>
      <c r="Z1120" s="2">
        <f t="shared" si="90"/>
        <v>84.239622373332736</v>
      </c>
      <c r="AA1120" s="2">
        <f t="shared" si="91"/>
        <v>95.170830341282723</v>
      </c>
      <c r="AB1120" s="2">
        <f t="shared" si="92"/>
        <v>107.83610880500075</v>
      </c>
      <c r="AC1120" s="2">
        <f t="shared" si="93"/>
        <v>91.468489396192993</v>
      </c>
      <c r="AD1120" s="2">
        <f t="shared" si="94"/>
        <v>99.801566209560249</v>
      </c>
      <c r="AE1120" s="2">
        <f t="shared" si="95"/>
        <v>97.875773057273449</v>
      </c>
      <c r="AG1120">
        <v>2001</v>
      </c>
      <c r="AH1120" s="2">
        <f t="shared" si="87"/>
        <v>1.0949967499956081</v>
      </c>
      <c r="AI1120" s="2">
        <f t="shared" si="96"/>
        <v>1.1261394644194433</v>
      </c>
      <c r="AJ1120" s="2">
        <f t="shared" si="97"/>
        <v>1.1316465175992294</v>
      </c>
      <c r="AK1120" s="2">
        <f t="shared" si="98"/>
        <v>1.1870898418421263</v>
      </c>
      <c r="AL1120" s="2">
        <f t="shared" si="99"/>
        <v>1.0507421196326634</v>
      </c>
      <c r="AM1120" s="2">
        <f t="shared" si="100"/>
        <v>0.92733316426345902</v>
      </c>
      <c r="AN1120" s="2">
        <f t="shared" si="101"/>
        <v>1.0932726741211722</v>
      </c>
      <c r="AO1120" s="2">
        <f t="shared" si="102"/>
        <v>1.0019882833303746</v>
      </c>
      <c r="AP1120" s="2">
        <f t="shared" si="103"/>
        <v>1.0217032967032968</v>
      </c>
    </row>
    <row r="1121" spans="11:42">
      <c r="K1121">
        <v>2002</v>
      </c>
      <c r="L1121" s="2">
        <v>95.760833333333323</v>
      </c>
      <c r="M1121" s="2">
        <v>97.757500000000007</v>
      </c>
      <c r="N1121" s="2">
        <v>94.65916666666665</v>
      </c>
      <c r="O1121" s="2">
        <v>94.868333333333325</v>
      </c>
      <c r="P1121" s="2">
        <v>88.493333333333339</v>
      </c>
      <c r="Q1121" s="2">
        <v>93.733333333333334</v>
      </c>
      <c r="R1121" s="2">
        <v>94.198333333333338</v>
      </c>
      <c r="S1121" s="2">
        <v>95.855000000000004</v>
      </c>
      <c r="T1121" s="2">
        <v>92.826666666666668</v>
      </c>
      <c r="V1121">
        <v>2002</v>
      </c>
      <c r="W1121" s="2">
        <f t="shared" si="86"/>
        <v>92.18039322643007</v>
      </c>
      <c r="X1121" s="2">
        <f t="shared" si="88"/>
        <v>89.667270517553732</v>
      </c>
      <c r="Y1121" s="2">
        <f t="shared" si="89"/>
        <v>89.491058063499565</v>
      </c>
      <c r="Z1121" s="2">
        <f t="shared" si="90"/>
        <v>85.161994957995773</v>
      </c>
      <c r="AA1121" s="2">
        <f t="shared" si="91"/>
        <v>100.33636947730452</v>
      </c>
      <c r="AB1121" s="2">
        <f t="shared" si="92"/>
        <v>109.8598427504029</v>
      </c>
      <c r="AC1121" s="2">
        <f t="shared" si="93"/>
        <v>94.454935909220055</v>
      </c>
      <c r="AD1121" s="2">
        <f t="shared" si="94"/>
        <v>101.89752312108004</v>
      </c>
      <c r="AE1121" s="2">
        <f t="shared" si="95"/>
        <v>99.840458904723477</v>
      </c>
      <c r="AG1121">
        <v>2002</v>
      </c>
      <c r="AH1121" s="2">
        <f t="shared" si="87"/>
        <v>1.0848293926709773</v>
      </c>
      <c r="AI1121" s="2">
        <f t="shared" si="96"/>
        <v>1.1152341252589313</v>
      </c>
      <c r="AJ1121" s="2">
        <f t="shared" si="97"/>
        <v>1.1174300780871724</v>
      </c>
      <c r="AK1121" s="2">
        <f t="shared" si="98"/>
        <v>1.1742327084907151</v>
      </c>
      <c r="AL1121" s="2">
        <f t="shared" si="99"/>
        <v>0.99664758173873735</v>
      </c>
      <c r="AM1121" s="2">
        <f t="shared" si="100"/>
        <v>0.91025071123755319</v>
      </c>
      <c r="AN1121" s="2">
        <f t="shared" si="101"/>
        <v>1.0587059219023691</v>
      </c>
      <c r="AO1121" s="2">
        <f t="shared" si="102"/>
        <v>0.98137812320692719</v>
      </c>
      <c r="AP1121" s="2">
        <f t="shared" si="103"/>
        <v>1.0015979603562197</v>
      </c>
    </row>
    <row r="1122" spans="11:42">
      <c r="K1122">
        <v>2003</v>
      </c>
      <c r="L1122" s="2">
        <v>98.377499999999998</v>
      </c>
      <c r="M1122" s="2">
        <v>101.30249999999999</v>
      </c>
      <c r="N1122" s="2">
        <v>98.915000000000006</v>
      </c>
      <c r="O1122" s="2">
        <v>99.105833333333337</v>
      </c>
      <c r="P1122" s="2">
        <v>97.203333333333319</v>
      </c>
      <c r="Q1122" s="2">
        <v>98.507499999999993</v>
      </c>
      <c r="R1122" s="2">
        <v>99.429166666666674</v>
      </c>
      <c r="S1122" s="2">
        <v>99.225000000000009</v>
      </c>
      <c r="T1122" s="2">
        <v>96.773333333333326</v>
      </c>
      <c r="V1122">
        <v>2003</v>
      </c>
      <c r="W1122" s="2">
        <f t="shared" si="86"/>
        <v>94.699224296291533</v>
      </c>
      <c r="X1122" s="2">
        <f t="shared" si="88"/>
        <v>92.918892889082528</v>
      </c>
      <c r="Y1122" s="2">
        <f t="shared" si="89"/>
        <v>93.514535570787061</v>
      </c>
      <c r="Z1122" s="2">
        <f t="shared" si="90"/>
        <v>88.965940288905358</v>
      </c>
      <c r="AA1122" s="2">
        <f t="shared" si="91"/>
        <v>110.2120261536717</v>
      </c>
      <c r="AB1122" s="2">
        <f t="shared" si="92"/>
        <v>115.4553889729941</v>
      </c>
      <c r="AC1122" s="2">
        <f t="shared" si="93"/>
        <v>99.700018383274568</v>
      </c>
      <c r="AD1122" s="2">
        <f t="shared" si="94"/>
        <v>105.47996173062613</v>
      </c>
      <c r="AE1122" s="2">
        <f t="shared" si="95"/>
        <v>104.08532759702427</v>
      </c>
      <c r="AG1122">
        <v>2003</v>
      </c>
      <c r="AH1122" s="2">
        <f t="shared" si="87"/>
        <v>1.0559748587498836</v>
      </c>
      <c r="AI1122" s="2">
        <f t="shared" si="96"/>
        <v>1.0762073986328078</v>
      </c>
      <c r="AJ1122" s="2">
        <f t="shared" si="97"/>
        <v>1.0693524743466611</v>
      </c>
      <c r="AK1122" s="2">
        <f t="shared" si="98"/>
        <v>1.1240256628015504</v>
      </c>
      <c r="AL1122" s="2">
        <f t="shared" si="99"/>
        <v>0.90734199787387282</v>
      </c>
      <c r="AM1122" s="2">
        <f t="shared" si="100"/>
        <v>0.86613540424163982</v>
      </c>
      <c r="AN1122" s="2">
        <f t="shared" si="101"/>
        <v>1.0030088421405523</v>
      </c>
      <c r="AO1122" s="2">
        <f t="shared" si="102"/>
        <v>0.94804736709498616</v>
      </c>
      <c r="AP1122" s="2">
        <f t="shared" si="103"/>
        <v>0.96075020666850386</v>
      </c>
    </row>
    <row r="1123" spans="11:42">
      <c r="K1123">
        <v>2004</v>
      </c>
      <c r="L1123" s="2">
        <v>99.661666666666676</v>
      </c>
      <c r="M1123" s="2">
        <v>101.32166666666666</v>
      </c>
      <c r="N1123" s="2">
        <v>100.4575</v>
      </c>
      <c r="O1123" s="2">
        <v>100.72583333333331</v>
      </c>
      <c r="P1123" s="2">
        <v>99.807500000000005</v>
      </c>
      <c r="Q1123" s="2">
        <v>100.1725</v>
      </c>
      <c r="R1123" s="2">
        <v>100.46083333333333</v>
      </c>
      <c r="S1123" s="2">
        <v>100.08</v>
      </c>
      <c r="T1123" s="2">
        <v>98.686666666666653</v>
      </c>
      <c r="V1123">
        <v>2004</v>
      </c>
      <c r="W1123" s="2">
        <f t="shared" si="86"/>
        <v>95.935376741723559</v>
      </c>
      <c r="X1123" s="2">
        <f t="shared" si="88"/>
        <v>92.936473357945999</v>
      </c>
      <c r="Y1123" s="2">
        <f t="shared" si="89"/>
        <v>94.972819664381944</v>
      </c>
      <c r="Z1123" s="2">
        <f t="shared" si="90"/>
        <v>90.420191955235367</v>
      </c>
      <c r="AA1123" s="2">
        <f t="shared" si="91"/>
        <v>113.16470766090933</v>
      </c>
      <c r="AB1123" s="2">
        <f t="shared" si="92"/>
        <v>117.40684670606048</v>
      </c>
      <c r="AC1123" s="2">
        <f t="shared" si="93"/>
        <v>100.73449537911326</v>
      </c>
      <c r="AD1123" s="2">
        <f t="shared" si="94"/>
        <v>106.38885936005103</v>
      </c>
      <c r="AE1123" s="2">
        <f t="shared" si="95"/>
        <v>106.1432284664336</v>
      </c>
      <c r="AG1123">
        <v>2004</v>
      </c>
      <c r="AH1123" s="2">
        <f t="shared" si="87"/>
        <v>1.0423683462381055</v>
      </c>
      <c r="AI1123" s="2">
        <f t="shared" si="96"/>
        <v>1.0760038162288421</v>
      </c>
      <c r="AJ1123" s="2">
        <f t="shared" si="97"/>
        <v>1.0529328322922629</v>
      </c>
      <c r="AK1123" s="2">
        <f t="shared" si="98"/>
        <v>1.1059476632111922</v>
      </c>
      <c r="AL1123" s="2">
        <f t="shared" si="99"/>
        <v>0.8836677270412211</v>
      </c>
      <c r="AM1123" s="2">
        <f t="shared" si="100"/>
        <v>0.85173908341444315</v>
      </c>
      <c r="AN1123" s="2">
        <f t="shared" si="101"/>
        <v>0.99270860119615445</v>
      </c>
      <c r="AO1123" s="2">
        <f t="shared" si="102"/>
        <v>0.93994804156674661</v>
      </c>
      <c r="AP1123" s="2">
        <f t="shared" si="103"/>
        <v>0.94212321826656797</v>
      </c>
    </row>
    <row r="1124" spans="11:42">
      <c r="K1124">
        <v>2005</v>
      </c>
      <c r="L1124" s="2">
        <v>100</v>
      </c>
      <c r="M1124" s="2">
        <v>100.00083333333335</v>
      </c>
      <c r="N1124" s="2">
        <v>99.999166666666653</v>
      </c>
      <c r="O1124" s="2">
        <v>100</v>
      </c>
      <c r="P1124" s="2">
        <v>100.00083333333333</v>
      </c>
      <c r="Q1124" s="2">
        <v>100.00083333333333</v>
      </c>
      <c r="R1124" s="2">
        <v>100</v>
      </c>
      <c r="S1124" s="2">
        <v>100.00083333333333</v>
      </c>
      <c r="T1124" s="2">
        <v>99.999166666666667</v>
      </c>
      <c r="V1124">
        <v>2005</v>
      </c>
      <c r="W1124" s="2">
        <f t="shared" si="86"/>
        <v>96.261059994705633</v>
      </c>
      <c r="X1124" s="2">
        <f t="shared" si="88"/>
        <v>91.724949742790116</v>
      </c>
      <c r="Y1124" s="2">
        <f t="shared" si="89"/>
        <v>94.539509966123063</v>
      </c>
      <c r="Z1124" s="2">
        <f t="shared" si="90"/>
        <v>89.768621378397185</v>
      </c>
      <c r="AA1124" s="2">
        <f t="shared" si="91"/>
        <v>113.38391473600664</v>
      </c>
      <c r="AB1124" s="2">
        <f t="shared" si="92"/>
        <v>117.20564535820679</v>
      </c>
      <c r="AC1124" s="2">
        <f t="shared" si="93"/>
        <v>100.2724067048816</v>
      </c>
      <c r="AD1124" s="2">
        <f t="shared" si="94"/>
        <v>106.30470217214129</v>
      </c>
      <c r="AE1124" s="2">
        <f t="shared" si="95"/>
        <v>107.55489827014431</v>
      </c>
      <c r="AG1124">
        <v>2005</v>
      </c>
      <c r="AH1124" s="2">
        <f t="shared" si="87"/>
        <v>1.0388416666666667</v>
      </c>
      <c r="AI1124" s="2">
        <f t="shared" si="96"/>
        <v>1.0902159148673758</v>
      </c>
      <c r="AJ1124" s="2">
        <f t="shared" si="97"/>
        <v>1.0577588146567887</v>
      </c>
      <c r="AK1124" s="2">
        <f t="shared" si="98"/>
        <v>1.1139749999999999</v>
      </c>
      <c r="AL1124" s="2">
        <f t="shared" si="99"/>
        <v>0.88195931700569175</v>
      </c>
      <c r="AM1124" s="2">
        <f t="shared" si="100"/>
        <v>0.85320122332313875</v>
      </c>
      <c r="AN1124" s="2">
        <f t="shared" si="101"/>
        <v>0.99728333333333319</v>
      </c>
      <c r="AO1124" s="2">
        <f t="shared" si="102"/>
        <v>0.94069216089865937</v>
      </c>
      <c r="AP1124" s="2">
        <f t="shared" si="103"/>
        <v>0.92975774798123323</v>
      </c>
    </row>
    <row r="1125" spans="11:42">
      <c r="K1125">
        <v>2006</v>
      </c>
      <c r="L1125" s="2">
        <v>99.82083333333334</v>
      </c>
      <c r="M1125" s="2">
        <v>99.916666666666671</v>
      </c>
      <c r="N1125" s="2">
        <v>99.832499999999996</v>
      </c>
      <c r="O1125" s="2">
        <v>99.881666666666675</v>
      </c>
      <c r="P1125" s="2">
        <v>102.06416666666665</v>
      </c>
      <c r="Q1125" s="2">
        <v>100.35916666666667</v>
      </c>
      <c r="R1125" s="2">
        <v>99.466666666666683</v>
      </c>
      <c r="S1125" s="2">
        <v>100.86666666666667</v>
      </c>
      <c r="T1125" s="2">
        <v>101.73666666666666</v>
      </c>
      <c r="V1125">
        <v>2006</v>
      </c>
      <c r="W1125" s="2">
        <f t="shared" si="86"/>
        <v>96.08859226221513</v>
      </c>
      <c r="X1125" s="2">
        <f t="shared" si="88"/>
        <v>91.647748553433175</v>
      </c>
      <c r="Y1125" s="2">
        <f t="shared" si="89"/>
        <v>94.381942803119827</v>
      </c>
      <c r="Z1125" s="2">
        <f t="shared" si="90"/>
        <v>89.662395176432753</v>
      </c>
      <c r="AA1125" s="2">
        <f t="shared" si="91"/>
        <v>115.72338334782113</v>
      </c>
      <c r="AB1125" s="2">
        <f t="shared" si="92"/>
        <v>117.62562875421206</v>
      </c>
      <c r="AC1125" s="2">
        <f t="shared" si="93"/>
        <v>99.737620535788906</v>
      </c>
      <c r="AD1125" s="2">
        <f t="shared" si="94"/>
        <v>107.22511604833281</v>
      </c>
      <c r="AE1125" s="2">
        <f t="shared" si="95"/>
        <v>109.4236802007708</v>
      </c>
      <c r="AG1125">
        <v>2006</v>
      </c>
      <c r="AH1125" s="2">
        <f t="shared" si="87"/>
        <v>1.040706265392161</v>
      </c>
      <c r="AI1125" s="2">
        <f t="shared" si="96"/>
        <v>1.091134278565471</v>
      </c>
      <c r="AJ1125" s="2">
        <f t="shared" si="97"/>
        <v>1.0595247038789974</v>
      </c>
      <c r="AK1125" s="2">
        <f t="shared" si="98"/>
        <v>1.1152947654724756</v>
      </c>
      <c r="AL1125" s="2">
        <f t="shared" si="99"/>
        <v>0.86412959167843773</v>
      </c>
      <c r="AM1125" s="2">
        <f t="shared" si="100"/>
        <v>0.85015486045951616</v>
      </c>
      <c r="AN1125" s="2">
        <f t="shared" si="101"/>
        <v>1.0026306970509382</v>
      </c>
      <c r="AO1125" s="2">
        <f t="shared" si="102"/>
        <v>0.93261731658955715</v>
      </c>
      <c r="AP1125" s="2">
        <f t="shared" si="103"/>
        <v>0.91387896857901141</v>
      </c>
    </row>
    <row r="1126" spans="11:42">
      <c r="K1126">
        <v>2007</v>
      </c>
      <c r="L1126" s="2">
        <v>101.35083333333331</v>
      </c>
      <c r="M1126" s="2">
        <v>102.30500000000002</v>
      </c>
      <c r="N1126" s="2">
        <v>100.91083333333334</v>
      </c>
      <c r="O1126" s="2">
        <v>102.56916666666666</v>
      </c>
      <c r="P1126" s="2">
        <v>107.8275</v>
      </c>
      <c r="Q1126" s="2">
        <v>101.87666666666667</v>
      </c>
      <c r="R1126" s="2">
        <v>101.075</v>
      </c>
      <c r="S1126" s="2">
        <v>102.00333333333334</v>
      </c>
      <c r="T1126" s="2">
        <v>103.78666666666665</v>
      </c>
      <c r="V1126">
        <v>2007</v>
      </c>
      <c r="W1126" s="2">
        <f t="shared" si="86"/>
        <v>97.56138648013409</v>
      </c>
      <c r="X1126" s="2">
        <f t="shared" si="88"/>
        <v>93.838427847462697</v>
      </c>
      <c r="Y1126" s="2">
        <f t="shared" si="89"/>
        <v>95.401402347750746</v>
      </c>
      <c r="Z1126" s="2">
        <f t="shared" si="90"/>
        <v>92.07492687597717</v>
      </c>
      <c r="AA1126" s="2">
        <f t="shared" si="91"/>
        <v>122.25802184511885</v>
      </c>
      <c r="AB1126" s="2">
        <f t="shared" si="92"/>
        <v>119.40420960101579</v>
      </c>
      <c r="AC1126" s="2">
        <f t="shared" si="93"/>
        <v>101.35033507695907</v>
      </c>
      <c r="AD1126" s="2">
        <f t="shared" si="94"/>
        <v>108.4334360936891</v>
      </c>
      <c r="AE1126" s="2">
        <f t="shared" si="95"/>
        <v>111.62857398942366</v>
      </c>
      <c r="AG1126">
        <v>2007</v>
      </c>
      <c r="AH1126" s="2">
        <f t="shared" si="87"/>
        <v>1.0249956833112706</v>
      </c>
      <c r="AI1126" s="2">
        <f t="shared" si="96"/>
        <v>1.0656615023703628</v>
      </c>
      <c r="AJ1126" s="2">
        <f t="shared" si="97"/>
        <v>1.0482026211259112</v>
      </c>
      <c r="AK1126" s="2">
        <f t="shared" si="98"/>
        <v>1.0860720001949904</v>
      </c>
      <c r="AL1126" s="2">
        <f t="shared" si="99"/>
        <v>0.8179422379881448</v>
      </c>
      <c r="AM1126" s="2">
        <f t="shared" si="100"/>
        <v>0.83749141118345705</v>
      </c>
      <c r="AN1126" s="2">
        <f t="shared" si="101"/>
        <v>0.98667656031000084</v>
      </c>
      <c r="AO1126" s="2">
        <f t="shared" si="102"/>
        <v>0.92222476389660457</v>
      </c>
      <c r="AP1126" s="2">
        <f t="shared" si="103"/>
        <v>0.89582798047276491</v>
      </c>
    </row>
    <row r="1127" spans="11:42">
      <c r="K1127">
        <v>2008</v>
      </c>
      <c r="L1127" s="2">
        <v>102.9516666666667</v>
      </c>
      <c r="M1127" s="2">
        <v>105.97500000000001</v>
      </c>
      <c r="N1127" s="2">
        <v>102.68166666666666</v>
      </c>
      <c r="O1127" s="2">
        <v>104.53416666666665</v>
      </c>
      <c r="P1127" s="2">
        <v>113.90750000000001</v>
      </c>
      <c r="Q1127" s="2">
        <v>104.17833333333333</v>
      </c>
      <c r="R1127" s="2">
        <v>102.80583333333333</v>
      </c>
      <c r="S1127" s="2">
        <v>102.68083333333333</v>
      </c>
      <c r="T1127" s="2">
        <v>106.85666666666667</v>
      </c>
      <c r="V1127">
        <v>2008</v>
      </c>
      <c r="W1127" s="2">
        <f t="shared" si="86"/>
        <v>99.102365615549388</v>
      </c>
      <c r="X1127" s="2">
        <f t="shared" si="88"/>
        <v>97.204705450709724</v>
      </c>
      <c r="Y1127" s="2">
        <f t="shared" si="89"/>
        <v>97.075553454660053</v>
      </c>
      <c r="Z1127" s="2">
        <f t="shared" si="90"/>
        <v>93.838880286062661</v>
      </c>
      <c r="AA1127" s="2">
        <f t="shared" si="91"/>
        <v>129.15170641369667</v>
      </c>
      <c r="AB1127" s="2">
        <f t="shared" si="92"/>
        <v>122.10187039117058</v>
      </c>
      <c r="AC1127" s="2">
        <f t="shared" si="93"/>
        <v>103.08588331634272</v>
      </c>
      <c r="AD1127" s="2">
        <f t="shared" si="94"/>
        <v>109.15364444916904</v>
      </c>
      <c r="AE1127" s="2">
        <f t="shared" si="95"/>
        <v>114.93053688267455</v>
      </c>
      <c r="AG1127">
        <v>2008</v>
      </c>
      <c r="AH1127" s="2">
        <f t="shared" si="87"/>
        <v>1.0090576484110665</v>
      </c>
      <c r="AI1127" s="2">
        <f t="shared" si="96"/>
        <v>1.0287567822599668</v>
      </c>
      <c r="AJ1127" s="2">
        <f t="shared" si="97"/>
        <v>1.0301254686815238</v>
      </c>
      <c r="AK1127" s="2">
        <f t="shared" si="98"/>
        <v>1.0656563643465855</v>
      </c>
      <c r="AL1127" s="2">
        <f t="shared" si="99"/>
        <v>0.77428322688731344</v>
      </c>
      <c r="AM1127" s="2">
        <f t="shared" si="100"/>
        <v>0.81898827331338897</v>
      </c>
      <c r="AN1127" s="2">
        <f t="shared" si="101"/>
        <v>0.97006492822229629</v>
      </c>
      <c r="AO1127" s="2">
        <f t="shared" si="102"/>
        <v>0.91613981836921876</v>
      </c>
      <c r="AP1127" s="2">
        <f t="shared" si="103"/>
        <v>0.87009077580559646</v>
      </c>
    </row>
    <row r="1128" spans="11:42">
      <c r="K1128">
        <v>2009</v>
      </c>
      <c r="L1128" s="2">
        <v>102.71</v>
      </c>
      <c r="M1128" s="2">
        <v>107.16499999999998</v>
      </c>
      <c r="N1128" s="2">
        <v>102.22333333333331</v>
      </c>
      <c r="O1128" s="2">
        <v>103.69833333333332</v>
      </c>
      <c r="P1128" s="2">
        <v>110.10333333333334</v>
      </c>
      <c r="Q1128" s="2">
        <v>104.20833333333333</v>
      </c>
      <c r="R1128" s="2">
        <v>103.49666666666666</v>
      </c>
      <c r="S1128" s="2">
        <v>102.23333333333333</v>
      </c>
      <c r="T1128" s="2">
        <v>106.46499999999999</v>
      </c>
      <c r="V1128">
        <v>2009</v>
      </c>
      <c r="W1128" s="2">
        <f t="shared" si="86"/>
        <v>98.86973472056215</v>
      </c>
      <c r="X1128" s="2">
        <f t="shared" si="88"/>
        <v>98.29622325666719</v>
      </c>
      <c r="Y1128" s="2">
        <f t="shared" si="89"/>
        <v>96.642243756401157</v>
      </c>
      <c r="Z1128" s="2">
        <f t="shared" si="90"/>
        <v>93.08856422570824</v>
      </c>
      <c r="AA1128" s="2">
        <f t="shared" si="91"/>
        <v>124.83842926792394</v>
      </c>
      <c r="AB1128" s="2">
        <f t="shared" si="92"/>
        <v>122.13703179176638</v>
      </c>
      <c r="AC1128" s="2">
        <f t="shared" si="93"/>
        <v>103.7785985259956</v>
      </c>
      <c r="AD1128" s="2">
        <f t="shared" si="94"/>
        <v>108.67793487119519</v>
      </c>
      <c r="AE1128" s="2">
        <f t="shared" si="95"/>
        <v>114.5092766872815</v>
      </c>
      <c r="AG1128">
        <v>2009</v>
      </c>
      <c r="AH1128" s="2">
        <f t="shared" si="87"/>
        <v>1.0114318631746342</v>
      </c>
      <c r="AI1128" s="2">
        <f t="shared" si="96"/>
        <v>1.017333084495871</v>
      </c>
      <c r="AJ1128" s="2">
        <f t="shared" si="97"/>
        <v>1.0347441875631789</v>
      </c>
      <c r="AK1128" s="2">
        <f t="shared" si="98"/>
        <v>1.0742458091579743</v>
      </c>
      <c r="AL1128" s="2">
        <f t="shared" si="99"/>
        <v>0.8010353909963368</v>
      </c>
      <c r="AM1128" s="2">
        <f t="shared" si="100"/>
        <v>0.81875249900039992</v>
      </c>
      <c r="AN1128" s="2">
        <f t="shared" si="101"/>
        <v>0.96358980965570562</v>
      </c>
      <c r="AO1128" s="2">
        <f t="shared" si="102"/>
        <v>0.9201499836974244</v>
      </c>
      <c r="AP1128" s="2">
        <f t="shared" si="103"/>
        <v>0.87329169210538693</v>
      </c>
    </row>
    <row r="1130" spans="11:42">
      <c r="K1130" t="s">
        <v>62</v>
      </c>
      <c r="V1130" t="s">
        <v>63</v>
      </c>
      <c r="AG1130" t="s">
        <v>85</v>
      </c>
    </row>
  </sheetData>
  <autoFilter ref="K1:K1096">
    <filterColumn colId="0">
      <customFilters and="1"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zoomScale="80" zoomScaleNormal="80" workbookViewId="0">
      <selection activeCell="B3" sqref="B3"/>
    </sheetView>
  </sheetViews>
  <sheetFormatPr baseColWidth="10" defaultRowHeight="12.75"/>
  <cols>
    <col min="1" max="1" width="14.140625" customWidth="1"/>
  </cols>
  <sheetData>
    <row r="1" spans="1:10" ht="15.75">
      <c r="A1" t="s">
        <v>86</v>
      </c>
      <c r="B1" t="s">
        <v>0</v>
      </c>
      <c r="C1" t="s">
        <v>3</v>
      </c>
      <c r="D1" t="s">
        <v>4</v>
      </c>
      <c r="E1" t="s">
        <v>5</v>
      </c>
      <c r="F1" t="s">
        <v>7</v>
      </c>
      <c r="G1" t="s">
        <v>8</v>
      </c>
      <c r="H1" t="s">
        <v>10</v>
      </c>
      <c r="I1" t="s">
        <v>11</v>
      </c>
      <c r="J1" t="s">
        <v>13</v>
      </c>
    </row>
    <row r="2" spans="1:10">
      <c r="A2">
        <v>1980</v>
      </c>
    </row>
    <row r="3" spans="1:10">
      <c r="A3">
        <v>1981</v>
      </c>
      <c r="B3" s="7">
        <f>(LOG(REER!AH1100)-LOG(REER!AH1099))*100</f>
        <v>1.7256402141813489</v>
      </c>
      <c r="C3" s="7">
        <f>(LOG(REER!AI1100)-LOG(REER!AI1099))*100</f>
        <v>-1.5725113883351474</v>
      </c>
      <c r="D3" s="7">
        <f>(LOG(REER!AJ1100)-LOG(REER!AJ1099))*100</f>
        <v>2.0876981854473211</v>
      </c>
      <c r="E3" s="7">
        <f>(LOG(REER!AK1100)-LOG(REER!AK1099))*100</f>
        <v>4.1235078172391324</v>
      </c>
      <c r="F3" s="7">
        <f>(LOG(REER!AL1100)-LOG(REER!AL1099))*100</f>
        <v>0.65898874596118273</v>
      </c>
      <c r="G3" s="7">
        <f>(LOG(REER!AM1100)-LOG(REER!AM1099))*100</f>
        <v>0.86284709946062166</v>
      </c>
      <c r="H3" s="7">
        <f>(LOG(REER!AN1100)-LOG(REER!AN1099))*100</f>
        <v>3.5321920586158182</v>
      </c>
      <c r="I3" s="7">
        <f>(LOG(REER!AO1100)-LOG(REER!AO1099))*100</f>
        <v>-3.2683989394650572</v>
      </c>
      <c r="J3" s="7">
        <f>(LOG(REER!AP1100)-LOG(REER!AP1099))*100</f>
        <v>1.553996985013455</v>
      </c>
    </row>
    <row r="4" spans="1:10">
      <c r="A4">
        <v>1982</v>
      </c>
      <c r="B4" s="7">
        <f>(LOG(REER!AH1101)-LOG(REER!AH1100))*100</f>
        <v>-0.56400604329268844</v>
      </c>
      <c r="C4" s="7">
        <f>(LOG(REER!AI1101)-LOG(REER!AI1100))*100</f>
        <v>-1.1027768372418878</v>
      </c>
      <c r="D4" s="7">
        <f>(LOG(REER!AJ1101)-LOG(REER!AJ1100))*100</f>
        <v>1.9846388125904737</v>
      </c>
      <c r="E4" s="7">
        <f>(LOG(REER!AK1101)-LOG(REER!AK1100))*100</f>
        <v>-0.75613291435841223</v>
      </c>
      <c r="F4" s="7">
        <f>(LOG(REER!AL1101)-LOG(REER!AL1100))*100</f>
        <v>-2.9118343666901336</v>
      </c>
      <c r="G4" s="7">
        <f>(LOG(REER!AM1101)-LOG(REER!AM1100))*100</f>
        <v>-0.51270889676651932</v>
      </c>
      <c r="H4" s="7">
        <f>(LOG(REER!AN1101)-LOG(REER!AN1100))*100</f>
        <v>-1.2447325282363457</v>
      </c>
      <c r="I4" s="7">
        <f>(LOG(REER!AO1101)-LOG(REER!AO1100))*100</f>
        <v>0.32278667173192971</v>
      </c>
      <c r="J4" s="7">
        <f>(LOG(REER!AP1101)-LOG(REER!AP1100))*100</f>
        <v>-1.2848315716313006E-2</v>
      </c>
    </row>
    <row r="5" spans="1:10">
      <c r="A5">
        <v>1983</v>
      </c>
      <c r="B5" s="7">
        <f>(LOG(REER!AH1102)-LOG(REER!AH1101))*100</f>
        <v>-6.1295516696972807E-2</v>
      </c>
      <c r="C5" s="7">
        <f>(LOG(REER!AI1102)-LOG(REER!AI1101))*100</f>
        <v>1.3750328638243987</v>
      </c>
      <c r="D5" s="7">
        <f>(LOG(REER!AJ1102)-LOG(REER!AJ1101))*100</f>
        <v>1.4536783146705594</v>
      </c>
      <c r="E5" s="7">
        <f>(LOG(REER!AK1102)-LOG(REER!AK1101))*100</f>
        <v>-0.42938531447817774</v>
      </c>
      <c r="F5" s="7">
        <f>(LOG(REER!AL1102)-LOG(REER!AL1101))*100</f>
        <v>-0.28624035169632772</v>
      </c>
      <c r="G5" s="7">
        <f>(LOG(REER!AM1102)-LOG(REER!AM1101))*100</f>
        <v>-2.4739380169207279</v>
      </c>
      <c r="H5" s="7">
        <f>(LOG(REER!AN1102)-LOG(REER!AN1101))*100</f>
        <v>0.48415757913449131</v>
      </c>
      <c r="I5" s="7">
        <f>(LOG(REER!AO1102)-LOG(REER!AO1101))*100</f>
        <v>2.7349002622946221</v>
      </c>
      <c r="J5" s="7">
        <f>(LOG(REER!AP1102)-LOG(REER!AP1101))*100</f>
        <v>5.4499125690345069</v>
      </c>
    </row>
    <row r="6" spans="1:10">
      <c r="A6">
        <v>1984</v>
      </c>
      <c r="B6" s="7">
        <f>(LOG(REER!AH1103)-LOG(REER!AH1102))*100</f>
        <v>-0.25296483912021561</v>
      </c>
      <c r="C6" s="7">
        <f>(LOG(REER!AI1103)-LOG(REER!AI1102))*100</f>
        <v>-1.471647402963101</v>
      </c>
      <c r="D6" s="7">
        <f>(LOG(REER!AJ1103)-LOG(REER!AJ1102))*100</f>
        <v>0.84294297117283767</v>
      </c>
      <c r="E6" s="7">
        <f>(LOG(REER!AK1103)-LOG(REER!AK1102))*100</f>
        <v>2.0378677168154722</v>
      </c>
      <c r="F6" s="7">
        <f>(LOG(REER!AL1103)-LOG(REER!AL1102))*100</f>
        <v>0.47337442430158327</v>
      </c>
      <c r="G6" s="7">
        <f>(LOG(REER!AM1103)-LOG(REER!AM1102))*100</f>
        <v>-0.26682545871351548</v>
      </c>
      <c r="H6" s="7">
        <f>(LOG(REER!AN1103)-LOG(REER!AN1102))*100</f>
        <v>1.5644324599352097</v>
      </c>
      <c r="I6" s="7">
        <f>(LOG(REER!AO1103)-LOG(REER!AO1102))*100</f>
        <v>-0.77924037251729672</v>
      </c>
      <c r="J6" s="7">
        <f>(LOG(REER!AP1103)-LOG(REER!AP1102))*100</f>
        <v>-1.763890211101081</v>
      </c>
    </row>
    <row r="7" spans="1:10">
      <c r="A7">
        <v>1985</v>
      </c>
      <c r="B7" s="7">
        <f>(LOG(REER!AH1104)-LOG(REER!AH1103))*100</f>
        <v>7.7073006703592961E-2</v>
      </c>
      <c r="C7" s="7">
        <f>(LOG(REER!AI1104)-LOG(REER!AI1103))*100</f>
        <v>-0.74231845933340479</v>
      </c>
      <c r="D7" s="7">
        <f>(LOG(REER!AJ1104)-LOG(REER!AJ1103))*100</f>
        <v>-1.0148884092827948</v>
      </c>
      <c r="E7" s="7">
        <f>(LOG(REER!AK1104)-LOG(REER!AK1103))*100</f>
        <v>1.1335900179387515</v>
      </c>
      <c r="F7" s="7">
        <f>(LOG(REER!AL1104)-LOG(REER!AL1103))*100</f>
        <v>-0.66289146871596938</v>
      </c>
      <c r="G7" s="7">
        <f>(LOG(REER!AM1104)-LOG(REER!AM1103))*100</f>
        <v>0.22949544010536643</v>
      </c>
      <c r="H7" s="7">
        <f>(LOG(REER!AN1104)-LOG(REER!AN1103))*100</f>
        <v>0.9044958330195294</v>
      </c>
      <c r="I7" s="7">
        <f>(LOG(REER!AO1104)-LOG(REER!AO1103))*100</f>
        <v>-0.68984623233333819</v>
      </c>
      <c r="J7" s="7">
        <f>(LOG(REER!AP1104)-LOG(REER!AP1103))*100</f>
        <v>-0.72741650728138618</v>
      </c>
    </row>
    <row r="8" spans="1:10">
      <c r="A8">
        <v>1986</v>
      </c>
      <c r="B8" s="7">
        <f>(LOG(REER!AH1105)-LOG(REER!AH1104))*100</f>
        <v>-2.0779596551069139</v>
      </c>
      <c r="C8" s="7">
        <f>(LOG(REER!AI1105)-LOG(REER!AI1104))*100</f>
        <v>0.24876717252923647</v>
      </c>
      <c r="D8" s="7">
        <f>(LOG(REER!AJ1105)-LOG(REER!AJ1104))*100</f>
        <v>-1.5826125372468884</v>
      </c>
      <c r="E8" s="7">
        <f>(LOG(REER!AK1105)-LOG(REER!AK1104))*100</f>
        <v>-2.6442056686247652</v>
      </c>
      <c r="F8" s="7">
        <f>(LOG(REER!AL1105)-LOG(REER!AL1104))*100</f>
        <v>-2.8878259815026945</v>
      </c>
      <c r="G8" s="7">
        <f>(LOG(REER!AM1105)-LOG(REER!AM1104))*100</f>
        <v>-2.4936364606416754</v>
      </c>
      <c r="H8" s="7">
        <f>(LOG(REER!AN1105)-LOG(REER!AN1104))*100</f>
        <v>-2.5534051190831031</v>
      </c>
      <c r="I8" s="7">
        <f>(LOG(REER!AO1105)-LOG(REER!AO1104))*100</f>
        <v>0.76929051562382444</v>
      </c>
      <c r="J8" s="7">
        <f>(LOG(REER!AP1105)-LOG(REER!AP1104))*100</f>
        <v>-1.1855182912186055</v>
      </c>
    </row>
    <row r="9" spans="1:10">
      <c r="A9">
        <v>1987</v>
      </c>
      <c r="B9" s="7">
        <f>(LOG(REER!AH1106)-LOG(REER!AH1105))*100</f>
        <v>-1.1989158350280342</v>
      </c>
      <c r="C9" s="7">
        <f>(LOG(REER!AI1106)-LOG(REER!AI1105))*100</f>
        <v>-0.82145565916795649</v>
      </c>
      <c r="D9" s="7">
        <f>(LOG(REER!AJ1106)-LOG(REER!AJ1105))*100</f>
        <v>-0.50314026057083172</v>
      </c>
      <c r="E9" s="7">
        <f>(LOG(REER!AK1106)-LOG(REER!AK1105))*100</f>
        <v>-1.3795139172968527</v>
      </c>
      <c r="F9" s="7">
        <f>(LOG(REER!AL1106)-LOG(REER!AL1105))*100</f>
        <v>0.5272560359139582</v>
      </c>
      <c r="G9" s="7">
        <f>(LOG(REER!AM1106)-LOG(REER!AM1105))*100</f>
        <v>-0.97004994561458591</v>
      </c>
      <c r="H9" s="7">
        <f>(LOG(REER!AN1106)-LOG(REER!AN1105))*100</f>
        <v>-0.82053192525095886</v>
      </c>
      <c r="I9" s="7">
        <f>(LOG(REER!AO1106)-LOG(REER!AO1105))*100</f>
        <v>0.95536653732926913</v>
      </c>
      <c r="J9" s="7">
        <f>(LOG(REER!AP1106)-LOG(REER!AP1105))*100</f>
        <v>-0.63722060659097912</v>
      </c>
    </row>
    <row r="10" spans="1:10">
      <c r="A10">
        <v>1988</v>
      </c>
      <c r="B10" s="7">
        <f>(LOG(REER!AH1107)-LOG(REER!AH1106))*100</f>
        <v>0.41697167320782663</v>
      </c>
      <c r="C10" s="7">
        <f>(LOG(REER!AI1107)-LOG(REER!AI1106))*100</f>
        <v>-1.3741132075022837</v>
      </c>
      <c r="D10" s="7">
        <f>(LOG(REER!AJ1107)-LOG(REER!AJ1106))*100</f>
        <v>1.1059478200762156</v>
      </c>
      <c r="E10" s="7">
        <f>(LOG(REER!AK1107)-LOG(REER!AK1106))*100</f>
        <v>1.2433638974014081</v>
      </c>
      <c r="F10" s="7">
        <f>(LOG(REER!AL1107)-LOG(REER!AL1106))*100</f>
        <v>1.38561009766736</v>
      </c>
      <c r="G10" s="7">
        <f>(LOG(REER!AM1107)-LOG(REER!AM1106))*100</f>
        <v>0.5777145203194417</v>
      </c>
      <c r="H10" s="7">
        <f>(LOG(REER!AN1107)-LOG(REER!AN1106))*100</f>
        <v>1.1732955924624711</v>
      </c>
      <c r="I10" s="7">
        <f>(LOG(REER!AO1107)-LOG(REER!AO1106))*100</f>
        <v>-0.50471678086671246</v>
      </c>
      <c r="J10" s="7">
        <f>(LOG(REER!AP1107)-LOG(REER!AP1106))*100</f>
        <v>-2.0636737019519331</v>
      </c>
    </row>
    <row r="11" spans="1:10">
      <c r="A11">
        <v>1989</v>
      </c>
      <c r="B11" s="7">
        <f>(LOG(REER!AH1108)-LOG(REER!AH1107))*100</f>
        <v>0.8371322439183676</v>
      </c>
      <c r="C11" s="7">
        <f>(LOG(REER!AI1108)-LOG(REER!AI1107))*100</f>
        <v>-2.2797247189250842</v>
      </c>
      <c r="D11" s="7">
        <f>(LOG(REER!AJ1108)-LOG(REER!AJ1107))*100</f>
        <v>0.97801372549070553</v>
      </c>
      <c r="E11" s="7">
        <f>(LOG(REER!AK1108)-LOG(REER!AK1107))*100</f>
        <v>1.2529963123436627</v>
      </c>
      <c r="F11" s="7">
        <f>(LOG(REER!AL1108)-LOG(REER!AL1107))*100</f>
        <v>0.75316952405842275</v>
      </c>
      <c r="G11" s="7">
        <f>(LOG(REER!AM1108)-LOG(REER!AM1107))*100</f>
        <v>-1.181502691480206</v>
      </c>
      <c r="H11" s="7">
        <f>(LOG(REER!AN1108)-LOG(REER!AN1107))*100</f>
        <v>1.8640367498229824</v>
      </c>
      <c r="I11" s="7">
        <f>(LOG(REER!AO1108)-LOG(REER!AO1107))*100</f>
        <v>-1.7993287297110694</v>
      </c>
      <c r="J11" s="7">
        <f>(LOG(REER!AP1108)-LOG(REER!AP1107))*100</f>
        <v>-2.8674611025497692</v>
      </c>
    </row>
    <row r="12" spans="1:10">
      <c r="A12">
        <v>1990</v>
      </c>
      <c r="B12" s="7">
        <f>(LOG(REER!AH1109)-LOG(REER!AH1108))*100</f>
        <v>-0.92253924920230945</v>
      </c>
      <c r="C12" s="7">
        <f>(LOG(REER!AI1109)-LOG(REER!AI1108))*100</f>
        <v>-0.96962366922752197</v>
      </c>
      <c r="D12" s="7">
        <f>(LOG(REER!AJ1109)-LOG(REER!AJ1108))*100</f>
        <v>-1.4943759145895217</v>
      </c>
      <c r="E12" s="7">
        <f>(LOG(REER!AK1109)-LOG(REER!AK1108))*100</f>
        <v>-1.174935633569292</v>
      </c>
      <c r="F12" s="7">
        <f>(LOG(REER!AL1109)-LOG(REER!AL1108))*100</f>
        <v>-2.1308104630181632</v>
      </c>
      <c r="G12" s="7">
        <f>(LOG(REER!AM1109)-LOG(REER!AM1108))*100</f>
        <v>-1.7999839493260852</v>
      </c>
      <c r="H12" s="7">
        <f>(LOG(REER!AN1109)-LOG(REER!AN1108))*100</f>
        <v>-0.97148843672758278</v>
      </c>
      <c r="I12" s="7">
        <f>(LOG(REER!AO1109)-LOG(REER!AO1108))*100</f>
        <v>-2.4153362870900126</v>
      </c>
      <c r="J12" s="7">
        <f>(LOG(REER!AP1109)-LOG(REER!AP1108))*100</f>
        <v>-2.3998205179201446</v>
      </c>
    </row>
    <row r="13" spans="1:10">
      <c r="A13">
        <v>1991</v>
      </c>
      <c r="B13" s="7">
        <f>(LOG(REER!AH1110)-LOG(REER!AH1109))*100</f>
        <v>0.81860374565405969</v>
      </c>
      <c r="C13" s="7">
        <f>(LOG(REER!AI1110)-LOG(REER!AI1109))*100</f>
        <v>2.1840790913636168</v>
      </c>
      <c r="D13" s="7">
        <f>(LOG(REER!AJ1110)-LOG(REER!AJ1109))*100</f>
        <v>1.5775679341176714</v>
      </c>
      <c r="E13" s="7">
        <f>(LOG(REER!AK1110)-LOG(REER!AK1109))*100</f>
        <v>0.80850326861771205</v>
      </c>
      <c r="F13" s="7">
        <f>(LOG(REER!AL1110)-LOG(REER!AL1109))*100</f>
        <v>1.6227837513591039</v>
      </c>
      <c r="G13" s="7">
        <f>(LOG(REER!AM1110)-LOG(REER!AM1109))*100</f>
        <v>2.2377251043990964E-2</v>
      </c>
      <c r="H13" s="7">
        <f>(LOG(REER!AN1110)-LOG(REER!AN1109))*100</f>
        <v>1.0823543572155481</v>
      </c>
      <c r="I13" s="7">
        <f>(LOG(REER!AO1110)-LOG(REER!AO1109))*100</f>
        <v>-3.3076518446152141</v>
      </c>
      <c r="J13" s="7">
        <f>(LOG(REER!AP1110)-LOG(REER!AP1109))*100</f>
        <v>-0.40784486885987459</v>
      </c>
    </row>
    <row r="14" spans="1:10">
      <c r="A14">
        <v>1992</v>
      </c>
      <c r="B14" s="7">
        <f>(LOG(REER!AH1111)-LOG(REER!AH1110))*100</f>
        <v>-0.63912849335888322</v>
      </c>
      <c r="C14" s="7">
        <f>(LOG(REER!AI1111)-LOG(REER!AI1110))*100</f>
        <v>6.5014014631008958</v>
      </c>
      <c r="D14" s="7">
        <f>(LOG(REER!AJ1111)-LOG(REER!AJ1110))*100</f>
        <v>-0.57123252474204933</v>
      </c>
      <c r="E14" s="7">
        <f>(LOG(REER!AK1111)-LOG(REER!AK1110))*100</f>
        <v>-1.8528038364654504</v>
      </c>
      <c r="F14" s="7">
        <f>(LOG(REER!AL1111)-LOG(REER!AL1110))*100</f>
        <v>-1.0816486021879832</v>
      </c>
      <c r="G14" s="7">
        <f>(LOG(REER!AM1111)-LOG(REER!AM1110))*100</f>
        <v>0.83095456103688403</v>
      </c>
      <c r="H14" s="7">
        <f>(LOG(REER!AN1111)-LOG(REER!AN1110))*100</f>
        <v>-0.68377697105507196</v>
      </c>
      <c r="I14" s="7">
        <f>(LOG(REER!AO1111)-LOG(REER!AO1110))*100</f>
        <v>-3.5940321913468978</v>
      </c>
      <c r="J14" s="7">
        <f>(LOG(REER!AP1111)-LOG(REER!AP1110))*100</f>
        <v>0.24344000018014234</v>
      </c>
    </row>
    <row r="15" spans="1:10">
      <c r="A15">
        <v>1993</v>
      </c>
      <c r="B15" s="7">
        <f>(LOG(REER!AH1112)-LOG(REER!AH1111))*100</f>
        <v>-0.91102955126580765</v>
      </c>
      <c r="C15" s="7">
        <f>(LOG(REER!AI1112)-LOG(REER!AI1111))*100</f>
        <v>7.0513862896046424</v>
      </c>
      <c r="D15" s="7">
        <f>(LOG(REER!AJ1112)-LOG(REER!AJ1111))*100</f>
        <v>-0.52463569149830314</v>
      </c>
      <c r="E15" s="7">
        <f>(LOG(REER!AK1112)-LOG(REER!AK1111))*100</f>
        <v>-1.868236304063416</v>
      </c>
      <c r="F15" s="7">
        <f>(LOG(REER!AL1112)-LOG(REER!AL1111))*100</f>
        <v>3.4335448217169855</v>
      </c>
      <c r="G15" s="7">
        <f>(LOG(REER!AM1112)-LOG(REER!AM1111))*100</f>
        <v>7.1717962940949285</v>
      </c>
      <c r="H15" s="7">
        <f>(LOG(REER!AN1112)-LOG(REER!AN1111))*100</f>
        <v>-0.66823517114858588</v>
      </c>
      <c r="I15" s="7">
        <f>(LOG(REER!AO1112)-LOG(REER!AO1111))*100</f>
        <v>1.2578801617996505</v>
      </c>
      <c r="J15" s="7">
        <f>(LOG(REER!AP1112)-LOG(REER!AP1111))*100</f>
        <v>4.9730379003160365</v>
      </c>
    </row>
    <row r="16" spans="1:10">
      <c r="A16">
        <v>1994</v>
      </c>
      <c r="B16" s="7">
        <f>(LOG(REER!AH1113)-LOG(REER!AH1112))*100</f>
        <v>-0.21139912855862864</v>
      </c>
      <c r="C16" s="7">
        <f>(LOG(REER!AI1113)-LOG(REER!AI1112))*100</f>
        <v>-2.6742875603910283</v>
      </c>
      <c r="D16" s="7">
        <f>(LOG(REER!AJ1113)-LOG(REER!AJ1112))*100</f>
        <v>0.1075789213902216</v>
      </c>
      <c r="E16" s="7">
        <f>(LOG(REER!AK1113)-LOG(REER!AK1112))*100</f>
        <v>-0.16323100175681915</v>
      </c>
      <c r="F16" s="7">
        <f>(LOG(REER!AL1113)-LOG(REER!AL1112))*100</f>
        <v>-3.949171181293594E-2</v>
      </c>
      <c r="G16" s="7">
        <f>(LOG(REER!AM1113)-LOG(REER!AM1112))*100</f>
        <v>1.3093964260801818</v>
      </c>
      <c r="H16" s="7">
        <f>(LOG(REER!AN1113)-LOG(REER!AN1112))*100</f>
        <v>-0.21657023353150798</v>
      </c>
      <c r="I16" s="7">
        <f>(LOG(REER!AO1113)-LOG(REER!AO1112))*100</f>
        <v>0.63270649566111703</v>
      </c>
      <c r="J16" s="7">
        <f>(LOG(REER!AP1113)-LOG(REER!AP1112))*100</f>
        <v>2.101984639319189</v>
      </c>
    </row>
    <row r="17" spans="1:10">
      <c r="A17">
        <v>1995</v>
      </c>
      <c r="B17" s="7">
        <f>(LOG(REER!AH1114)-LOG(REER!AH1113))*100</f>
        <v>-1.4095304870933565</v>
      </c>
      <c r="C17" s="7">
        <f>(LOG(REER!AI1114)-LOG(REER!AI1113))*100</f>
        <v>-3.77840341734951</v>
      </c>
      <c r="D17" s="7">
        <f>(LOG(REER!AJ1114)-LOG(REER!AJ1113))*100</f>
        <v>-1.0906784551273674</v>
      </c>
      <c r="E17" s="7">
        <f>(LOG(REER!AK1114)-LOG(REER!AK1113))*100</f>
        <v>-1.9923612316057846</v>
      </c>
      <c r="F17" s="7">
        <f>(LOG(REER!AL1114)-LOG(REER!AL1113))*100</f>
        <v>-0.54340165682708852</v>
      </c>
      <c r="G17" s="7">
        <f>(LOG(REER!AM1114)-LOG(REER!AM1113))*100</f>
        <v>2.9605918694471685</v>
      </c>
      <c r="H17" s="7">
        <f>(LOG(REER!AN1114)-LOG(REER!AN1113))*100</f>
        <v>-1.8095751305332679</v>
      </c>
      <c r="I17" s="7">
        <f>(LOG(REER!AO1114)-LOG(REER!AO1113))*100</f>
        <v>-1.5369281337869645</v>
      </c>
      <c r="J17" s="7">
        <f>(LOG(REER!AP1114)-LOG(REER!AP1113))*100</f>
        <v>-0.71864347223166303</v>
      </c>
    </row>
    <row r="18" spans="1:10">
      <c r="A18">
        <v>1996</v>
      </c>
      <c r="B18" s="7">
        <f>(LOG(REER!AH1115)-LOG(REER!AH1114))*100</f>
        <v>0.98088508419620357</v>
      </c>
      <c r="C18" s="7">
        <f>(LOG(REER!AI1115)-LOG(REER!AI1114))*100</f>
        <v>1.8254413057175063</v>
      </c>
      <c r="D18" s="7">
        <f>(LOG(REER!AJ1115)-LOG(REER!AJ1114))*100</f>
        <v>0.17175771851993463</v>
      </c>
      <c r="E18" s="7">
        <f>(LOG(REER!AK1115)-LOG(REER!AK1114))*100</f>
        <v>1.4720232054065501</v>
      </c>
      <c r="F18" s="7">
        <f>(LOG(REER!AL1115)-LOG(REER!AL1114))*100</f>
        <v>-0.85087594370656883</v>
      </c>
      <c r="G18" s="7">
        <f>(LOG(REER!AM1115)-LOG(REER!AM1114))*100</f>
        <v>-4.6367453927913793</v>
      </c>
      <c r="H18" s="7">
        <f>(LOG(REER!AN1115)-LOG(REER!AN1114))*100</f>
        <v>0.92871725964059815</v>
      </c>
      <c r="I18" s="7">
        <f>(LOG(REER!AO1115)-LOG(REER!AO1114))*100</f>
        <v>-0.11104382845811232</v>
      </c>
      <c r="J18" s="7">
        <f>(LOG(REER!AP1115)-LOG(REER!AP1114))*100</f>
        <v>-0.85757470813433989</v>
      </c>
    </row>
    <row r="19" spans="1:10">
      <c r="A19">
        <v>1997</v>
      </c>
      <c r="B19" s="7">
        <f>(LOG(REER!AH1116)-LOG(REER!AH1115))*100</f>
        <v>1.4912894791469604</v>
      </c>
      <c r="C19" s="7">
        <f>(LOG(REER!AI1116)-LOG(REER!AI1115))*100</f>
        <v>1.5176911204164891</v>
      </c>
      <c r="D19" s="7">
        <f>(LOG(REER!AJ1116)-LOG(REER!AJ1115))*100</f>
        <v>1.9319832628837246</v>
      </c>
      <c r="E19" s="7">
        <f>(LOG(REER!AK1116)-LOG(REER!AK1115))*100</f>
        <v>2.1978973783108162</v>
      </c>
      <c r="F19" s="7">
        <f>(LOG(REER!AL1116)-LOG(REER!AL1115))*100</f>
        <v>-7.1565590564371534E-2</v>
      </c>
      <c r="G19" s="7">
        <f>(LOG(REER!AM1116)-LOG(REER!AM1115))*100</f>
        <v>-0.17045352635112407</v>
      </c>
      <c r="H19" s="7">
        <f>(LOG(REER!AN1116)-LOG(REER!AN1115))*100</f>
        <v>2.2725028932364761</v>
      </c>
      <c r="I19" s="7">
        <f>(LOG(REER!AO1116)-LOG(REER!AO1115))*100</f>
        <v>0.54447775384237895</v>
      </c>
      <c r="J19" s="7">
        <f>(LOG(REER!AP1116)-LOG(REER!AP1115))*100</f>
        <v>1.8720588995615419</v>
      </c>
    </row>
    <row r="20" spans="1:10">
      <c r="A20">
        <v>1998</v>
      </c>
      <c r="B20" s="7">
        <f>(LOG(REER!AH1117)-LOG(REER!AH1116))*100</f>
        <v>-0.16784206442756536</v>
      </c>
      <c r="C20" s="7">
        <f>(LOG(REER!AI1117)-LOG(REER!AI1116))*100</f>
        <v>-9.0254204872289301E-2</v>
      </c>
      <c r="D20" s="7">
        <f>(LOG(REER!AJ1117)-LOG(REER!AJ1116))*100</f>
        <v>-0.25245482324638902</v>
      </c>
      <c r="E20" s="7">
        <f>(LOG(REER!AK1117)-LOG(REER!AK1116))*100</f>
        <v>-0.36612405153762656</v>
      </c>
      <c r="F20" s="7">
        <f>(LOG(REER!AL1117)-LOG(REER!AL1116))*100</f>
        <v>1.2217928707840831</v>
      </c>
      <c r="G20" s="7">
        <f>(LOG(REER!AM1117)-LOG(REER!AM1116))*100</f>
        <v>-0.52952121226545679</v>
      </c>
      <c r="H20" s="7">
        <f>(LOG(REER!AN1117)-LOG(REER!AN1116))*100</f>
        <v>-0.73175341717601694</v>
      </c>
      <c r="I20" s="7">
        <f>(LOG(REER!AO1117)-LOG(REER!AO1116))*100</f>
        <v>-0.31593358361580137</v>
      </c>
      <c r="J20" s="7">
        <f>(LOG(REER!AP1117)-LOG(REER!AP1116))*100</f>
        <v>-0.31127231216777046</v>
      </c>
    </row>
    <row r="21" spans="1:10">
      <c r="A21">
        <v>1999</v>
      </c>
      <c r="B21" s="7">
        <f>(LOG(REER!AH1118)-LOG(REER!AH1117))*100</f>
        <v>0.86375710648296489</v>
      </c>
      <c r="C21" s="7">
        <f>(LOG(REER!AI1118)-LOG(REER!AI1117))*100</f>
        <v>1.0934290832461848</v>
      </c>
      <c r="D21" s="7">
        <f>(LOG(REER!AJ1118)-LOG(REER!AJ1117))*100</f>
        <v>1.2558883857306877</v>
      </c>
      <c r="E21" s="7">
        <f>(LOG(REER!AK1118)-LOG(REER!AK1117))*100</f>
        <v>1.5501840638842961</v>
      </c>
      <c r="F21" s="7">
        <f>(LOG(REER!AL1118)-LOG(REER!AL1117))*100</f>
        <v>1.6777075029103998</v>
      </c>
      <c r="G21" s="7">
        <f>(LOG(REER!AM1118)-LOG(REER!AM1117))*100</f>
        <v>0.85273277966805494</v>
      </c>
      <c r="H21" s="7">
        <f>(LOG(REER!AN1118)-LOG(REER!AN1117))*100</f>
        <v>0.6057538428864303</v>
      </c>
      <c r="I21" s="7">
        <f>(LOG(REER!AO1118)-LOG(REER!AO1117))*100</f>
        <v>0.12632990621340268</v>
      </c>
      <c r="J21" s="7">
        <f>(LOG(REER!AP1118)-LOG(REER!AP1117))*100</f>
        <v>0.252738561505158</v>
      </c>
    </row>
    <row r="22" spans="1:10">
      <c r="A22">
        <v>2000</v>
      </c>
      <c r="B22" s="7">
        <f>(LOG(REER!AH1119)-LOG(REER!AH1118))*100</f>
        <v>1.1355768394931027</v>
      </c>
      <c r="C22" s="7">
        <f>(LOG(REER!AI1119)-LOG(REER!AI1118))*100</f>
        <v>1.6359936173986622</v>
      </c>
      <c r="D22" s="7">
        <f>(LOG(REER!AJ1119)-LOG(REER!AJ1118))*100</f>
        <v>2.1726223379035159</v>
      </c>
      <c r="E22" s="7">
        <f>(LOG(REER!AK1119)-LOG(REER!AK1118))*100</f>
        <v>2.7535639916856391</v>
      </c>
      <c r="F22" s="7">
        <f>(LOG(REER!AL1119)-LOG(REER!AL1118))*100</f>
        <v>1.7473671804325437</v>
      </c>
      <c r="G22" s="7">
        <f>(LOG(REER!AM1119)-LOG(REER!AM1118))*100</f>
        <v>1.7068383898111328</v>
      </c>
      <c r="H22" s="7">
        <f>(LOG(REER!AN1119)-LOG(REER!AN1118))*100</f>
        <v>2.1029038598214136</v>
      </c>
      <c r="I22" s="7">
        <f>(LOG(REER!AO1119)-LOG(REER!AO1118))*100</f>
        <v>0.87382369218011946</v>
      </c>
      <c r="J22" s="7">
        <f>(LOG(REER!AP1119)-LOG(REER!AP1118))*100</f>
        <v>0.80727698758326105</v>
      </c>
    </row>
    <row r="23" spans="1:10">
      <c r="A23">
        <v>2001</v>
      </c>
      <c r="B23" s="7">
        <f>(LOG(REER!AH1120)-LOG(REER!AH1119))*100</f>
        <v>-0.36238342783212407</v>
      </c>
      <c r="C23" s="7">
        <f>(LOG(REER!AI1120)-LOG(REER!AI1119))*100</f>
        <v>-0.82308310686289987</v>
      </c>
      <c r="D23" s="7">
        <f>(LOG(REER!AJ1120)-LOG(REER!AJ1119))*100</f>
        <v>9.128224956980388E-2</v>
      </c>
      <c r="E23" s="7">
        <f>(LOG(REER!AK1120)-LOG(REER!AK1119))*100</f>
        <v>-0.15918572179681456</v>
      </c>
      <c r="F23" s="7">
        <f>(LOG(REER!AL1120)-LOG(REER!AL1119))*100</f>
        <v>-1.5748118635417221</v>
      </c>
      <c r="G23" s="7">
        <f>(LOG(REER!AM1120)-LOG(REER!AM1119))*100</f>
        <v>-0.49927186242035082</v>
      </c>
      <c r="H23" s="7">
        <f>(LOG(REER!AN1120)-LOG(REER!AN1119))*100</f>
        <v>-1.3052751146895241</v>
      </c>
      <c r="I23" s="7">
        <f>(LOG(REER!AO1120)-LOG(REER!AO1119))*100</f>
        <v>-1.0313896228392339</v>
      </c>
      <c r="J23" s="7">
        <f>(LOG(REER!AP1120)-LOG(REER!AP1119))*100</f>
        <v>-0.83074795735618467</v>
      </c>
    </row>
    <row r="24" spans="1:10">
      <c r="A24">
        <v>2002</v>
      </c>
      <c r="B24" s="7">
        <f>(LOG(REER!AH1121)-LOG(REER!AH1120))*100</f>
        <v>-0.40513865920375619</v>
      </c>
      <c r="C24" s="7">
        <f>(LOG(REER!AI1121)-LOG(REER!AI1120))*100</f>
        <v>-0.42261281345773105</v>
      </c>
      <c r="D24" s="7">
        <f>(LOG(REER!AJ1121)-LOG(REER!AJ1120))*100</f>
        <v>-0.54904341413757463</v>
      </c>
      <c r="E24" s="7">
        <f>(LOG(REER!AK1121)-LOG(REER!AK1120))*100</f>
        <v>-0.47294150883454567</v>
      </c>
      <c r="F24" s="7">
        <f>(LOG(REER!AL1121)-LOG(REER!AL1120))*100</f>
        <v>-2.2954524237552287</v>
      </c>
      <c r="G24" s="7">
        <f>(LOG(REER!AM1121)-LOG(REER!AM1120))*100</f>
        <v>-0.80747648081225532</v>
      </c>
      <c r="H24" s="7">
        <f>(LOG(REER!AN1121)-LOG(REER!AN1120))*100</f>
        <v>-1.39531509119511</v>
      </c>
      <c r="I24" s="7">
        <f>(LOG(REER!AO1121)-LOG(REER!AO1120))*100</f>
        <v>-0.90262706740511167</v>
      </c>
      <c r="J24" s="7">
        <f>(LOG(REER!AP1121)-LOG(REER!AP1120))*100</f>
        <v>-0.86313632354758796</v>
      </c>
    </row>
    <row r="25" spans="1:10">
      <c r="A25">
        <v>2003</v>
      </c>
      <c r="B25" s="7">
        <f>(LOG(REER!AH1122)-LOG(REER!AH1121))*100</f>
        <v>-1.1707865187745512</v>
      </c>
      <c r="C25" s="7">
        <f>(LOG(REER!AI1122)-LOG(REER!AI1121))*100</f>
        <v>-1.5470076638819255</v>
      </c>
      <c r="D25" s="7">
        <f>(LOG(REER!AJ1122)-LOG(REER!AJ1121))*100</f>
        <v>-1.9099478499785252</v>
      </c>
      <c r="E25" s="7">
        <f>(LOG(REER!AK1122)-LOG(REER!AK1121))*100</f>
        <v>-1.8977946781313906</v>
      </c>
      <c r="F25" s="7">
        <f>(LOG(REER!AL1122)-LOG(REER!AL1121))*100</f>
        <v>-4.0770603921313162</v>
      </c>
      <c r="G25" s="7">
        <f>(LOG(REER!AM1122)-LOG(REER!AM1121))*100</f>
        <v>-2.1575235718372658</v>
      </c>
      <c r="H25" s="7">
        <f>(LOG(REER!AN1122)-LOG(REER!AN1121))*100</f>
        <v>-2.3470580714671381</v>
      </c>
      <c r="I25" s="7">
        <f>(LOG(REER!AO1122)-LOG(REER!AO1121))*100</f>
        <v>-1.5006336053442748</v>
      </c>
      <c r="J25" s="7">
        <f>(LOG(REER!AP1122)-LOG(REER!AP1121))*100</f>
        <v>-1.8082944916268167</v>
      </c>
    </row>
    <row r="26" spans="1:10">
      <c r="A26">
        <v>2004</v>
      </c>
      <c r="B26" s="7">
        <f>(LOG(REER!AH1123)-LOG(REER!AH1122))*100</f>
        <v>-0.56323637742058152</v>
      </c>
      <c r="C26" s="7">
        <f>(LOG(REER!AI1123)-LOG(REER!AI1122))*100</f>
        <v>-8.2161745378950268E-3</v>
      </c>
      <c r="D26" s="7">
        <f>(LOG(REER!AJ1123)-LOG(REER!AJ1122))*100</f>
        <v>-0.67202107112988363</v>
      </c>
      <c r="E26" s="7">
        <f>(LOG(REER!AK1123)-LOG(REER!AK1122))*100</f>
        <v>-0.70416514634931215</v>
      </c>
      <c r="F26" s="7">
        <f>(LOG(REER!AL1123)-LOG(REER!AL1122))*100</f>
        <v>-1.1482019250287301</v>
      </c>
      <c r="G26" s="7">
        <f>(LOG(REER!AM1123)-LOG(REER!AM1122))*100</f>
        <v>-0.72792152281387978</v>
      </c>
      <c r="H26" s="7">
        <f>(LOG(REER!AN1123)-LOG(REER!AN1122))*100</f>
        <v>-0.44829768260040181</v>
      </c>
      <c r="I26" s="7">
        <f>(LOG(REER!AO1123)-LOG(REER!AO1122))*100</f>
        <v>-0.3726189106162528</v>
      </c>
      <c r="J26" s="7">
        <f>(LOG(REER!AP1123)-LOG(REER!AP1122))*100</f>
        <v>-0.85027796106649789</v>
      </c>
    </row>
    <row r="27" spans="1:10">
      <c r="A27">
        <v>2005</v>
      </c>
      <c r="B27" s="7">
        <f>(LOG(REER!AH1124)-LOG(REER!AH1123))*100</f>
        <v>-0.1471854290346887</v>
      </c>
      <c r="C27" s="7">
        <f>(LOG(REER!AI1124)-LOG(REER!AI1123))*100</f>
        <v>0.56987058954900693</v>
      </c>
      <c r="D27" s="7">
        <f>(LOG(REER!AJ1124)-LOG(REER!AJ1123))*100</f>
        <v>0.19859851779415494</v>
      </c>
      <c r="E27" s="7">
        <f>(LOG(REER!AK1124)-LOG(REER!AK1123))*100</f>
        <v>0.31408691164704211</v>
      </c>
      <c r="F27" s="7">
        <f>(LOG(REER!AL1124)-LOG(REER!AL1123))*100</f>
        <v>-8.4044168365963318E-2</v>
      </c>
      <c r="G27" s="7">
        <f>(LOG(REER!AM1124)-LOG(REER!AM1123))*100</f>
        <v>7.4489346903237885E-2</v>
      </c>
      <c r="H27" s="7">
        <f>(LOG(REER!AN1124)-LOG(REER!AN1123))*100</f>
        <v>0.19967763575459335</v>
      </c>
      <c r="I27" s="7">
        <f>(LOG(REER!AO1124)-LOG(REER!AO1123))*100</f>
        <v>3.4367757976068447E-2</v>
      </c>
      <c r="J27" s="7">
        <f>(LOG(REER!AP1124)-LOG(REER!AP1123))*100</f>
        <v>-0.57379007807351301</v>
      </c>
    </row>
    <row r="28" spans="1:10">
      <c r="A28">
        <v>2006</v>
      </c>
      <c r="B28" s="7">
        <f>(LOG(REER!AH1125)-LOG(REER!AH1124))*100</f>
        <v>7.7880883818362209E-2</v>
      </c>
      <c r="C28" s="7">
        <f>(LOG(REER!AI1125)-LOG(REER!AI1124))*100</f>
        <v>3.6568205437911838E-2</v>
      </c>
      <c r="D28" s="7">
        <f>(LOG(REER!AJ1125)-LOG(REER!AJ1124))*100</f>
        <v>7.2443403632044961E-2</v>
      </c>
      <c r="E28" s="7">
        <f>(LOG(REER!AK1125)-LOG(REER!AK1124))*100</f>
        <v>5.1421944346257548E-2</v>
      </c>
      <c r="F28" s="7">
        <f>(LOG(REER!AL1125)-LOG(REER!AL1124))*100</f>
        <v>-0.88696748867298503</v>
      </c>
      <c r="G28" s="7">
        <f>(LOG(REER!AM1125)-LOG(REER!AM1124))*100</f>
        <v>-0.15534273834145046</v>
      </c>
      <c r="H28" s="7">
        <f>(LOG(REER!AN1125)-LOG(REER!AN1124))*100</f>
        <v>0.23224359190312549</v>
      </c>
      <c r="I28" s="7">
        <f>(LOG(REER!AO1125)-LOG(REER!AO1124))*100</f>
        <v>-0.37440498619026252</v>
      </c>
      <c r="J28" s="7">
        <f>(LOG(REER!AP1125)-LOG(REER!AP1124))*100</f>
        <v>-0.74811232981281461</v>
      </c>
    </row>
    <row r="29" spans="1:10">
      <c r="A29">
        <v>2007</v>
      </c>
      <c r="B29" s="7">
        <f>(LOG(REER!AH1126)-LOG(REER!AH1125))*100</f>
        <v>-0.66061327658827418</v>
      </c>
      <c r="C29" s="7">
        <f>(LOG(REER!AI1126)-LOG(REER!AI1125))*100</f>
        <v>-1.0258922656488227</v>
      </c>
      <c r="D29" s="7">
        <f>(LOG(REER!AJ1126)-LOG(REER!AJ1125))*100</f>
        <v>-0.46658458146633452</v>
      </c>
      <c r="E29" s="7">
        <f>(LOG(REER!AK1126)-LOG(REER!AK1125))*100</f>
        <v>-1.15310465056059</v>
      </c>
      <c r="F29" s="7">
        <f>(LOG(REER!AL1126)-LOG(REER!AL1125))*100</f>
        <v>-2.385624213813657</v>
      </c>
      <c r="G29" s="7">
        <f>(LOG(REER!AM1126)-LOG(REER!AM1125))*100</f>
        <v>-0.6517680223096165</v>
      </c>
      <c r="H29" s="7">
        <f>(LOG(REER!AN1126)-LOG(REER!AN1125))*100</f>
        <v>-0.69661859247430702</v>
      </c>
      <c r="I29" s="7">
        <f>(LOG(REER!AO1126)-LOG(REER!AO1125))*100</f>
        <v>-0.48666951926390267</v>
      </c>
      <c r="J29" s="7">
        <f>(LOG(REER!AP1126)-LOG(REER!AP1125))*100</f>
        <v>-0.86640597062294789</v>
      </c>
    </row>
    <row r="30" spans="1:10">
      <c r="A30">
        <v>2008</v>
      </c>
      <c r="B30" s="7">
        <f>(LOG(REER!AH1127)-LOG(REER!AH1126))*100</f>
        <v>-0.68060578012665551</v>
      </c>
      <c r="C30" s="7">
        <f>(LOG(REER!AI1127)-LOG(REER!AI1126))*100</f>
        <v>-1.530656553254655</v>
      </c>
      <c r="D30" s="7">
        <f>(LOG(REER!AJ1127)-LOG(REER!AJ1126))*100</f>
        <v>-0.75551166192144237</v>
      </c>
      <c r="E30" s="7">
        <f>(LOG(REER!AK1127)-LOG(REER!AK1126))*100</f>
        <v>-0.82414343858151873</v>
      </c>
      <c r="F30" s="7">
        <f>(LOG(REER!AL1127)-LOG(REER!AL1126))*100</f>
        <v>-2.3822784097708314</v>
      </c>
      <c r="G30" s="7">
        <f>(LOG(REER!AM1127)-LOG(REER!AM1126))*100</f>
        <v>-0.97026785065993515</v>
      </c>
      <c r="H30" s="7">
        <f>(LOG(REER!AN1127)-LOG(REER!AN1126))*100</f>
        <v>-0.73740077722481256</v>
      </c>
      <c r="I30" s="7">
        <f>(LOG(REER!AO1127)-LOG(REER!AO1126))*100</f>
        <v>-0.28750204847583366</v>
      </c>
      <c r="J30" s="7">
        <f>(LOG(REER!AP1127)-LOG(REER!AP1126))*100</f>
        <v>-1.2660058618643049</v>
      </c>
    </row>
    <row r="31" spans="1:10">
      <c r="A31">
        <v>2009</v>
      </c>
      <c r="B31" s="7">
        <f>(LOG(REER!AH1128)-LOG(REER!AH1127))*100</f>
        <v>0.10206525095419264</v>
      </c>
      <c r="C31" s="7">
        <f>(LOG(REER!AI1128)-LOG(REER!AI1127))*100</f>
        <v>-0.48495430567887926</v>
      </c>
      <c r="D31" s="7">
        <f>(LOG(REER!AJ1128)-LOG(REER!AJ1127))*100</f>
        <v>0.19428707890253966</v>
      </c>
      <c r="E31" s="7">
        <f>(LOG(REER!AK1128)-LOG(REER!AK1127))*100</f>
        <v>0.34864850970392874</v>
      </c>
      <c r="F31" s="7">
        <f>(LOG(REER!AL1128)-LOG(REER!AL1127))*100</f>
        <v>1.475185296978361</v>
      </c>
      <c r="G31" s="7">
        <f>(LOG(REER!AM1128)-LOG(REER!AM1127))*100</f>
        <v>-1.2504480018336872E-2</v>
      </c>
      <c r="H31" s="7">
        <f>(LOG(REER!AN1128)-LOG(REER!AN1127))*100</f>
        <v>-0.29086048499032852</v>
      </c>
      <c r="I31" s="7">
        <f>(LOG(REER!AO1128)-LOG(REER!AO1127))*100</f>
        <v>0.18968633820798872</v>
      </c>
      <c r="J31" s="7">
        <f>(LOG(REER!AP1128)-LOG(REER!AP1127))*100</f>
        <v>0.15947640563033633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V349"/>
  <sheetViews>
    <sheetView tabSelected="1" zoomScale="80" zoomScaleNormal="80" workbookViewId="0">
      <pane xSplit="2" ySplit="1" topLeftCell="AF2" activePane="bottomRight" state="frozen"/>
      <selection pane="topRight" activeCell="C1" sqref="C1"/>
      <selection pane="bottomLeft" activeCell="A2" sqref="A2"/>
      <selection pane="bottomRight" activeCell="AJ2" sqref="AJ2"/>
    </sheetView>
  </sheetViews>
  <sheetFormatPr baseColWidth="10" defaultRowHeight="12.75"/>
  <cols>
    <col min="1" max="1" width="19.42578125" customWidth="1"/>
    <col min="3" max="8" width="11.42578125" style="2"/>
    <col min="10" max="15" width="17.140625" customWidth="1"/>
    <col min="16" max="16" width="43.140625" bestFit="1" customWidth="1"/>
    <col min="19" max="19" width="15.85546875" style="2" customWidth="1"/>
    <col min="20" max="20" width="12.7109375" style="2" bestFit="1" customWidth="1"/>
    <col min="21" max="22" width="11.42578125" style="2"/>
    <col min="23" max="23" width="11.42578125" style="11"/>
    <col min="26" max="26" width="14.140625" bestFit="1" customWidth="1"/>
    <col min="36" max="36" width="11.42578125" style="12"/>
    <col min="37" max="37" width="14.85546875" bestFit="1" customWidth="1"/>
    <col min="38" max="38" width="13.5703125" bestFit="1" customWidth="1"/>
  </cols>
  <sheetData>
    <row r="1" spans="1:48" ht="15.75">
      <c r="A1" t="s">
        <v>80</v>
      </c>
      <c r="C1" s="2" t="s">
        <v>64</v>
      </c>
      <c r="D1" s="2" t="s">
        <v>65</v>
      </c>
      <c r="E1" s="2" t="s">
        <v>66</v>
      </c>
      <c r="F1" s="2" t="s">
        <v>67</v>
      </c>
      <c r="G1" s="2" t="s">
        <v>68</v>
      </c>
      <c r="J1" t="s">
        <v>89</v>
      </c>
      <c r="K1" t="s">
        <v>20</v>
      </c>
      <c r="L1" t="s">
        <v>29</v>
      </c>
      <c r="M1" t="s">
        <v>30</v>
      </c>
      <c r="N1" t="s">
        <v>40</v>
      </c>
      <c r="O1" t="s">
        <v>81</v>
      </c>
      <c r="S1" s="2" t="s">
        <v>92</v>
      </c>
      <c r="T1" s="2" t="s">
        <v>82</v>
      </c>
      <c r="U1" s="2" t="s">
        <v>93</v>
      </c>
      <c r="V1" s="2" t="s">
        <v>84</v>
      </c>
      <c r="W1" s="10" t="s">
        <v>87</v>
      </c>
      <c r="Z1" s="2" t="s">
        <v>91</v>
      </c>
      <c r="AA1" t="s">
        <v>69</v>
      </c>
      <c r="AB1" t="s">
        <v>70</v>
      </c>
      <c r="AC1" t="s">
        <v>71</v>
      </c>
      <c r="AD1" t="s">
        <v>72</v>
      </c>
      <c r="AE1" t="s">
        <v>73</v>
      </c>
      <c r="AF1" t="s">
        <v>75</v>
      </c>
      <c r="AG1" t="s">
        <v>77</v>
      </c>
      <c r="AH1" t="s">
        <v>78</v>
      </c>
      <c r="AI1" t="s">
        <v>79</v>
      </c>
      <c r="AJ1" s="19" t="s">
        <v>76</v>
      </c>
      <c r="AL1" s="12" t="s">
        <v>88</v>
      </c>
      <c r="AM1" s="12" t="s">
        <v>69</v>
      </c>
      <c r="AN1" s="12" t="s">
        <v>70</v>
      </c>
      <c r="AO1" s="12" t="s">
        <v>71</v>
      </c>
      <c r="AP1" s="12" t="s">
        <v>72</v>
      </c>
      <c r="AQ1" s="12" t="s">
        <v>73</v>
      </c>
      <c r="AR1" s="12" t="s">
        <v>75</v>
      </c>
      <c r="AS1" s="12" t="s">
        <v>77</v>
      </c>
      <c r="AT1" s="12" t="s">
        <v>78</v>
      </c>
      <c r="AU1" s="12" t="s">
        <v>79</v>
      </c>
      <c r="AV1" s="19" t="s">
        <v>76</v>
      </c>
    </row>
    <row r="2" spans="1:48">
      <c r="A2" t="s">
        <v>69</v>
      </c>
      <c r="B2">
        <v>1980</v>
      </c>
      <c r="C2" s="2">
        <v>1.5484180658051117E-2</v>
      </c>
      <c r="D2" s="2">
        <v>0.11709365753192269</v>
      </c>
      <c r="E2" s="2">
        <v>4.3935710343473199E-3</v>
      </c>
      <c r="F2" s="2">
        <v>6.9219234820210543E-2</v>
      </c>
      <c r="G2" s="2">
        <v>0.79380935595546831</v>
      </c>
      <c r="H2" s="2">
        <f>SUM(C2:G2)</f>
        <v>1</v>
      </c>
      <c r="J2">
        <v>1980</v>
      </c>
      <c r="K2" s="2">
        <v>0.31535269709543567</v>
      </c>
      <c r="L2" s="2">
        <v>0.69117647058823517</v>
      </c>
      <c r="M2" s="2">
        <v>0.54</v>
      </c>
      <c r="N2" s="2">
        <v>1.5555555555555558</v>
      </c>
      <c r="O2" s="2">
        <v>0.54680851063829794</v>
      </c>
      <c r="Q2" t="s">
        <v>69</v>
      </c>
      <c r="R2">
        <v>1980</v>
      </c>
      <c r="S2" s="2">
        <f>K2^C2*L2^D2*M2^F2*N2^E2*O2^G2</f>
        <v>0.55932844022165151</v>
      </c>
      <c r="T2" s="2">
        <v>0.84678192279820608</v>
      </c>
      <c r="U2" s="2">
        <f>S2*T2</f>
        <v>0.47362921208661152</v>
      </c>
      <c r="V2" s="2">
        <v>0.48627764455102584</v>
      </c>
      <c r="W2" s="10">
        <f>U2/V2</f>
        <v>0.97398927833482363</v>
      </c>
      <c r="Z2">
        <v>1980</v>
      </c>
      <c r="AA2" s="2">
        <f>W2</f>
        <v>0.97398927833482363</v>
      </c>
      <c r="AB2" s="2">
        <f>W33</f>
        <v>1.0901857370201151</v>
      </c>
      <c r="AC2" s="2">
        <f>W64</f>
        <v>0.95189590594285522</v>
      </c>
      <c r="AD2" s="2">
        <f>W95</f>
        <v>1.0191844183022054</v>
      </c>
      <c r="AE2" s="2">
        <f>W126</f>
        <v>1.1481330517654296</v>
      </c>
      <c r="AF2" s="2">
        <f>W188</f>
        <v>1.0571529286783752</v>
      </c>
      <c r="AG2" s="2">
        <f>W257</f>
        <v>1.1334250884678447</v>
      </c>
      <c r="AH2" s="2">
        <f>W288</f>
        <v>1.0103717488753148</v>
      </c>
      <c r="AI2" s="2">
        <f>W319</f>
        <v>1.314311873928055</v>
      </c>
      <c r="AJ2" s="26">
        <f>W219</f>
        <v>1.1144686878826269</v>
      </c>
      <c r="AL2" s="12">
        <v>1980</v>
      </c>
      <c r="AM2" s="12"/>
      <c r="AN2" s="12"/>
      <c r="AO2" s="12"/>
      <c r="AP2" s="12"/>
      <c r="AQ2" s="12"/>
      <c r="AR2" s="12"/>
      <c r="AS2" s="12"/>
      <c r="AT2" s="12"/>
      <c r="AU2" s="12"/>
      <c r="AV2" s="19"/>
    </row>
    <row r="3" spans="1:48">
      <c r="A3" t="s">
        <v>69</v>
      </c>
      <c r="B3">
        <v>1981</v>
      </c>
      <c r="C3" s="2">
        <v>1.6157436091011598E-2</v>
      </c>
      <c r="D3" s="2">
        <v>0.12296293144256709</v>
      </c>
      <c r="E3" s="2">
        <v>4.5142680370750966E-3</v>
      </c>
      <c r="F3" s="2">
        <v>8.7530203751806687E-2</v>
      </c>
      <c r="G3" s="2">
        <v>0.76883516067753943</v>
      </c>
      <c r="H3" s="2">
        <f t="shared" ref="H3:H68" si="0">SUM(C3:G3)</f>
        <v>1</v>
      </c>
      <c r="J3">
        <v>1981</v>
      </c>
      <c r="K3" s="2">
        <v>0.34042553191489361</v>
      </c>
      <c r="L3" s="2">
        <v>0.65822784810126578</v>
      </c>
      <c r="M3" s="2">
        <v>0.6</v>
      </c>
      <c r="N3" s="2">
        <v>1.4000000000000001</v>
      </c>
      <c r="O3" s="2">
        <v>0.48034188034188041</v>
      </c>
      <c r="Q3" t="s">
        <v>69</v>
      </c>
      <c r="R3">
        <v>1981</v>
      </c>
      <c r="S3" s="2">
        <f t="shared" ref="S3:S68" si="1">K3^C3*L3^D3*M3^F3*N3^E3*O3^G3</f>
        <v>0.50875849721245525</v>
      </c>
      <c r="T3" s="2">
        <v>1.0888732305000182</v>
      </c>
      <c r="U3" s="2">
        <f t="shared" ref="U3:U68" si="2">S3*T3</f>
        <v>0.55397350840406068</v>
      </c>
      <c r="V3" s="2">
        <v>0.55111111111111111</v>
      </c>
      <c r="W3" s="10">
        <f t="shared" ref="W3:W68" si="3">U3/V3</f>
        <v>1.0051938660557553</v>
      </c>
      <c r="Z3">
        <v>1981</v>
      </c>
      <c r="AA3" s="2">
        <f t="shared" ref="AA3:AA32" si="4">W3</f>
        <v>1.0051938660557553</v>
      </c>
      <c r="AB3" s="2">
        <f t="shared" ref="AB3:AB32" si="5">W34</f>
        <v>1.1619537790562637</v>
      </c>
      <c r="AC3" s="2">
        <f t="shared" ref="AC3:AC32" si="6">W65</f>
        <v>0.96753301054445662</v>
      </c>
      <c r="AD3" s="2">
        <f t="shared" ref="AD3:AD31" si="7">W96</f>
        <v>1.0481537521845454</v>
      </c>
      <c r="AE3" s="2">
        <f t="shared" ref="AE3:AE31" si="8">W127</f>
        <v>1.1818259831964788</v>
      </c>
      <c r="AF3" s="2">
        <f t="shared" ref="AF3:AF31" si="9">W189</f>
        <v>1.0012431808594038</v>
      </c>
      <c r="AG3" s="2">
        <f t="shared" ref="AG3:AG31" si="10">W258</f>
        <v>1.1185447045341945</v>
      </c>
      <c r="AH3" s="2">
        <f t="shared" ref="AH3:AH31" si="11">W289</f>
        <v>1.065633394128066</v>
      </c>
      <c r="AI3" s="2">
        <f t="shared" ref="AI3:AI31" si="12">W320</f>
        <v>1.2260936073901669</v>
      </c>
      <c r="AJ3" s="26">
        <f t="shared" ref="AJ3:AJ38" si="13">W220</f>
        <v>1.0567034952554177</v>
      </c>
      <c r="AL3" s="12">
        <v>1981</v>
      </c>
      <c r="AM3" s="13">
        <f>(LOG(AA3)-LOG(AA2))*100</f>
        <v>1.3695653559937533</v>
      </c>
      <c r="AN3" s="13">
        <f>(LOG(AB3)-LOG(AB2))*100</f>
        <v>2.7688356930744167</v>
      </c>
      <c r="AO3" s="13">
        <f>(LOG(AC3)-LOG(AC2))*100</f>
        <v>0.70763323714793569</v>
      </c>
      <c r="AP3" s="13">
        <f>(LOG(AD3)-LOG(AD2))*100</f>
        <v>1.2172217986271485</v>
      </c>
      <c r="AQ3" s="13">
        <f>(LOG(AE3)-LOG(AE2))*100</f>
        <v>1.2561314656134219</v>
      </c>
      <c r="AR3" s="13">
        <f>(LOG(AF3)-LOG(AF2))*100</f>
        <v>-2.3598246011850557</v>
      </c>
      <c r="AS3" s="13">
        <f>(LOG(AG3)-LOG(AG2))*100</f>
        <v>-0.57394754656109326</v>
      </c>
      <c r="AT3" s="13">
        <f>(LOG(AH3)-LOG(AH2))*100</f>
        <v>2.3126627320876647</v>
      </c>
      <c r="AU3" s="13">
        <f>(LOG(AI3)-LOG(AI2))*100</f>
        <v>-3.0174803363980733</v>
      </c>
      <c r="AV3" s="26">
        <f>(LOG(AJ3)-LOG(AJ2))*100</f>
        <v>-2.3114727107409947</v>
      </c>
    </row>
    <row r="4" spans="1:48">
      <c r="A4" t="s">
        <v>69</v>
      </c>
      <c r="B4">
        <v>1982</v>
      </c>
      <c r="C4" s="2">
        <v>1.8646457684757978E-2</v>
      </c>
      <c r="D4" s="2">
        <v>0.12233769854579035</v>
      </c>
      <c r="E4" s="2">
        <v>6.1969022850739911E-3</v>
      </c>
      <c r="F4" s="2">
        <v>8.8864555371811302E-2</v>
      </c>
      <c r="G4" s="2">
        <v>0.76395438611256639</v>
      </c>
      <c r="H4" s="2">
        <f t="shared" si="0"/>
        <v>1</v>
      </c>
      <c r="J4">
        <v>1982</v>
      </c>
      <c r="K4" s="2">
        <v>0.30943396226415093</v>
      </c>
      <c r="L4" s="2">
        <v>0.6333333333333333</v>
      </c>
      <c r="M4" s="2">
        <v>0.63</v>
      </c>
      <c r="N4" s="2">
        <v>1.2608695652173911</v>
      </c>
      <c r="O4" s="2">
        <v>0.45970149253731341</v>
      </c>
      <c r="P4" t="s">
        <v>90</v>
      </c>
      <c r="Q4" t="s">
        <v>69</v>
      </c>
      <c r="R4">
        <v>1982</v>
      </c>
      <c r="S4" s="2">
        <f t="shared" si="1"/>
        <v>0.49110276508213513</v>
      </c>
      <c r="T4" s="2">
        <v>1.3168302448831022</v>
      </c>
      <c r="U4" s="2">
        <f t="shared" si="2"/>
        <v>0.64669897440587665</v>
      </c>
      <c r="V4" s="2">
        <v>0.61712763122835068</v>
      </c>
      <c r="W4" s="10">
        <f t="shared" si="3"/>
        <v>1.0479177105044968</v>
      </c>
      <c r="Z4">
        <v>1982</v>
      </c>
      <c r="AA4" s="2">
        <f t="shared" si="4"/>
        <v>1.0479177105044968</v>
      </c>
      <c r="AB4" s="2">
        <f t="shared" si="5"/>
        <v>1.1482495379439532</v>
      </c>
      <c r="AC4" s="2">
        <f t="shared" si="6"/>
        <v>0.95320084397057603</v>
      </c>
      <c r="AD4" s="2">
        <f t="shared" si="7"/>
        <v>1.0577483207203204</v>
      </c>
      <c r="AE4" s="2">
        <f t="shared" si="8"/>
        <v>1.1567152803566902</v>
      </c>
      <c r="AF4" s="2">
        <f t="shared" si="9"/>
        <v>0.98607084986616678</v>
      </c>
      <c r="AG4" s="2">
        <f t="shared" si="10"/>
        <v>1.0372544496810672</v>
      </c>
      <c r="AH4" s="2">
        <f t="shared" si="11"/>
        <v>1.0369331003161306</v>
      </c>
      <c r="AI4" s="2">
        <f t="shared" si="12"/>
        <v>1.2380643504564071</v>
      </c>
      <c r="AJ4" s="26">
        <f t="shared" si="13"/>
        <v>1.0052935577062643</v>
      </c>
      <c r="AL4" s="12">
        <v>1982</v>
      </c>
      <c r="AM4" s="13">
        <f>(LOG(AA4)-LOG(AA3))*100</f>
        <v>1.8077350529056839</v>
      </c>
      <c r="AN4" s="13">
        <f>(LOG(AB4)-LOG(AB3))*100</f>
        <v>-0.51525734233258191</v>
      </c>
      <c r="AO4" s="13">
        <f>(LOG(AC4)-LOG(AC3))*100</f>
        <v>-0.64813731146077191</v>
      </c>
      <c r="AP4" s="13">
        <f>(LOG(AD4)-LOG(AD3))*100</f>
        <v>0.39573511575147907</v>
      </c>
      <c r="AQ4" s="13">
        <f>(LOG(AE4)-LOG(AE3))*100</f>
        <v>-0.93270612837259148</v>
      </c>
      <c r="AR4" s="13">
        <f>(LOG(AF4)-LOG(AF3))*100</f>
        <v>-0.66314508459892119</v>
      </c>
      <c r="AS4" s="13">
        <f>(LOG(AG4)-LOG(AG3))*100</f>
        <v>-3.2768039524783092</v>
      </c>
      <c r="AT4" s="13">
        <f>(LOG(AH4)-LOG(AH3))*100</f>
        <v>-1.1857083708451461</v>
      </c>
      <c r="AU4" s="13">
        <f>(LOG(AI4)-LOG(AI3))*100</f>
        <v>0.4219590338169113</v>
      </c>
      <c r="AV4" s="26">
        <f t="shared" ref="AV4:AV38" si="14">(LOG(AJ4)-LOG(AJ3))*100</f>
        <v>-2.1660244496660432</v>
      </c>
    </row>
    <row r="5" spans="1:48">
      <c r="A5" t="s">
        <v>69</v>
      </c>
      <c r="B5">
        <v>1983</v>
      </c>
      <c r="C5" s="2">
        <v>1.9026993494545136E-2</v>
      </c>
      <c r="D5" s="2">
        <v>0.12772447904403197</v>
      </c>
      <c r="E5" s="2">
        <v>7.9007407269078549E-3</v>
      </c>
      <c r="F5" s="2">
        <v>9.6353124340852803E-2</v>
      </c>
      <c r="G5" s="2">
        <v>0.74899466239366219</v>
      </c>
      <c r="H5" s="2">
        <f t="shared" si="0"/>
        <v>1</v>
      </c>
      <c r="J5">
        <v>1983</v>
      </c>
      <c r="K5" s="2">
        <v>0.33333333333333331</v>
      </c>
      <c r="L5" s="2">
        <v>0.57692307692307687</v>
      </c>
      <c r="M5" s="2">
        <v>0.65</v>
      </c>
      <c r="N5" s="2">
        <v>1.2083333333333333</v>
      </c>
      <c r="O5" s="2">
        <v>0.44421768707482995</v>
      </c>
      <c r="Q5" t="s">
        <v>69</v>
      </c>
      <c r="R5">
        <v>1983</v>
      </c>
      <c r="S5" s="2">
        <f t="shared" si="1"/>
        <v>0.47762258008875674</v>
      </c>
      <c r="T5" s="2">
        <v>1.5270630391151754</v>
      </c>
      <c r="U5" s="2">
        <f t="shared" si="2"/>
        <v>0.72935978870036811</v>
      </c>
      <c r="V5" s="2">
        <v>0.67550226485478282</v>
      </c>
      <c r="W5" s="10">
        <f t="shared" si="3"/>
        <v>1.0797295977344552</v>
      </c>
      <c r="Z5">
        <v>1983</v>
      </c>
      <c r="AA5" s="2">
        <f t="shared" si="4"/>
        <v>1.0797295977344552</v>
      </c>
      <c r="AB5" s="2">
        <f t="shared" si="5"/>
        <v>1.1433089405997816</v>
      </c>
      <c r="AC5" s="2">
        <f t="shared" si="6"/>
        <v>0.9076957165475501</v>
      </c>
      <c r="AD5" s="2">
        <f t="shared" si="7"/>
        <v>1.1966155460262953</v>
      </c>
      <c r="AE5" s="2">
        <f t="shared" si="8"/>
        <v>1.1347476436194497</v>
      </c>
      <c r="AF5" s="2">
        <f t="shared" si="9"/>
        <v>1.0058929738172091</v>
      </c>
      <c r="AG5" s="2">
        <f t="shared" si="10"/>
        <v>1.0095893041894586</v>
      </c>
      <c r="AH5" s="2">
        <f t="shared" si="11"/>
        <v>1.0379047286687206</v>
      </c>
      <c r="AI5" s="2">
        <f t="shared" si="12"/>
        <v>1.3241521440782693</v>
      </c>
      <c r="AJ5" s="26">
        <f t="shared" si="13"/>
        <v>1.0609859823962335</v>
      </c>
      <c r="AL5" s="12">
        <v>1983</v>
      </c>
      <c r="AM5" s="13">
        <f>(LOG(AA5)-LOG(AA4))*100</f>
        <v>1.29878262069997</v>
      </c>
      <c r="AN5" s="13">
        <f>(LOG(AB5)-LOG(AB4))*100</f>
        <v>-0.18726796706960494</v>
      </c>
      <c r="AO5" s="13">
        <f>(LOG(AC5)-LOG(AC4))*100</f>
        <v>-2.1244132204724981</v>
      </c>
      <c r="AP5" s="13">
        <f>(LOG(AD5)-LOG(AD4))*100</f>
        <v>5.3572296231770293</v>
      </c>
      <c r="AQ5" s="13">
        <f>(LOG(AE5)-LOG(AE4))*100</f>
        <v>-0.83271831316650347</v>
      </c>
      <c r="AR5" s="13">
        <f>(LOG(AF5)-LOG(AF4))*100</f>
        <v>0.86436541849542592</v>
      </c>
      <c r="AS5" s="13">
        <f>(LOG(AG5)-LOG(AG4))*100</f>
        <v>-1.1740565656070692</v>
      </c>
      <c r="AT5" s="13">
        <f>(LOG(AH5)-LOG(AH4))*100</f>
        <v>4.0675262128105419E-2</v>
      </c>
      <c r="AU5" s="13">
        <f>(LOG(AI5)-LOG(AI4))*100</f>
        <v>2.9194669627920904</v>
      </c>
      <c r="AV5" s="26">
        <f t="shared" si="14"/>
        <v>2.3416746655259342</v>
      </c>
    </row>
    <row r="6" spans="1:48">
      <c r="A6" t="s">
        <v>69</v>
      </c>
      <c r="B6">
        <v>1984</v>
      </c>
      <c r="C6" s="2">
        <v>1.7224018585189536E-2</v>
      </c>
      <c r="D6" s="2">
        <v>0.12896567622716704</v>
      </c>
      <c r="E6" s="2">
        <v>5.2747217014731699E-3</v>
      </c>
      <c r="F6" s="2">
        <v>0.12432228919371281</v>
      </c>
      <c r="G6" s="2">
        <v>0.72421329429245751</v>
      </c>
      <c r="H6" s="2">
        <f t="shared" si="0"/>
        <v>1</v>
      </c>
      <c r="J6">
        <v>1984</v>
      </c>
      <c r="K6" s="2">
        <v>0.33992094861660083</v>
      </c>
      <c r="L6" s="2">
        <v>0.52100840336134457</v>
      </c>
      <c r="M6" s="2">
        <v>0.68</v>
      </c>
      <c r="N6" s="2">
        <v>1.0714285714285714</v>
      </c>
      <c r="O6" s="2">
        <v>0.41867469879518071</v>
      </c>
      <c r="Q6" t="s">
        <v>69</v>
      </c>
      <c r="R6">
        <v>1984</v>
      </c>
      <c r="S6" s="2">
        <f t="shared" si="1"/>
        <v>0.45804104535491152</v>
      </c>
      <c r="T6" s="2">
        <v>1.7511045286509554</v>
      </c>
      <c r="U6" s="2">
        <f t="shared" si="2"/>
        <v>0.80207774882900329</v>
      </c>
      <c r="V6" s="2">
        <v>0.72733280042632553</v>
      </c>
      <c r="W6" s="10">
        <f t="shared" si="3"/>
        <v>1.1027658155370774</v>
      </c>
      <c r="Z6">
        <v>1984</v>
      </c>
      <c r="AA6" s="2">
        <f t="shared" si="4"/>
        <v>1.1027658155370774</v>
      </c>
      <c r="AB6" s="2">
        <f t="shared" si="5"/>
        <v>1.1976891148557729</v>
      </c>
      <c r="AC6" s="2">
        <f t="shared" si="6"/>
        <v>0.92595390488589246</v>
      </c>
      <c r="AD6" s="2">
        <f t="shared" si="7"/>
        <v>1.1724095008918363</v>
      </c>
      <c r="AE6" s="2">
        <f t="shared" si="8"/>
        <v>1.146094485977823</v>
      </c>
      <c r="AF6" s="2">
        <f t="shared" si="9"/>
        <v>0.98622150566775268</v>
      </c>
      <c r="AG6" s="2">
        <f t="shared" si="10"/>
        <v>1.0016157792583071</v>
      </c>
      <c r="AH6" s="2">
        <f t="shared" si="11"/>
        <v>1.0719915453096212</v>
      </c>
      <c r="AI6" s="2">
        <f t="shared" si="12"/>
        <v>1.2950717204417967</v>
      </c>
      <c r="AJ6" s="26">
        <f t="shared" si="13"/>
        <v>1.1147470312520085</v>
      </c>
      <c r="AL6" s="12">
        <v>1984</v>
      </c>
      <c r="AM6" s="13">
        <f>(LOG(AA6)-LOG(AA5))*100</f>
        <v>0.91682885253197288</v>
      </c>
      <c r="AN6" s="13">
        <f>(LOG(AB6)-LOG(AB5))*100</f>
        <v>2.0180502848182265</v>
      </c>
      <c r="AO6" s="13">
        <f>(LOG(AC6)-LOG(AC5))*100</f>
        <v>0.86490815141555888</v>
      </c>
      <c r="AP6" s="13">
        <f>(LOG(AD6)-LOG(AD5))*100</f>
        <v>-0.88753115638249835</v>
      </c>
      <c r="AQ6" s="13">
        <f>(LOG(AE6)-LOG(AE5))*100</f>
        <v>0.4321133508890268</v>
      </c>
      <c r="AR6" s="13">
        <f>(LOG(AF6)-LOG(AF5))*100</f>
        <v>-0.85773060259309331</v>
      </c>
      <c r="AS6" s="13">
        <f>(LOG(AG6)-LOG(AG5))*100</f>
        <v>-0.34435832031913555</v>
      </c>
      <c r="AT6" s="13">
        <f>(LOG(AH6)-LOG(AH5))*100</f>
        <v>1.4033869541936552</v>
      </c>
      <c r="AU6" s="13">
        <f>(LOG(AI6)-LOG(AI5))*100</f>
        <v>-0.96440679772465954</v>
      </c>
      <c r="AV6" s="26">
        <f t="shared" si="14"/>
        <v>2.1466678329062563</v>
      </c>
    </row>
    <row r="7" spans="1:48">
      <c r="A7" t="s">
        <v>69</v>
      </c>
      <c r="B7">
        <v>1985</v>
      </c>
      <c r="C7" s="2">
        <v>1.7250428959826113E-2</v>
      </c>
      <c r="D7" s="2">
        <v>0.13006597217009697</v>
      </c>
      <c r="E7" s="2">
        <v>1.2238714644235527E-2</v>
      </c>
      <c r="F7" s="2">
        <v>0.13206485390506675</v>
      </c>
      <c r="G7" s="2">
        <v>0.70838003032077457</v>
      </c>
      <c r="H7" s="2">
        <f t="shared" si="0"/>
        <v>1</v>
      </c>
      <c r="J7">
        <v>1985</v>
      </c>
      <c r="K7" s="2">
        <v>0.34251968503937008</v>
      </c>
      <c r="L7" s="2">
        <v>0.52845528455284552</v>
      </c>
      <c r="M7" s="2">
        <v>0.71</v>
      </c>
      <c r="N7" s="2">
        <v>0.94285714285714295</v>
      </c>
      <c r="O7" s="2">
        <v>0.4213872832369942</v>
      </c>
      <c r="Q7" t="s">
        <v>69</v>
      </c>
      <c r="R7">
        <v>1985</v>
      </c>
      <c r="S7" s="2">
        <f t="shared" si="1"/>
        <v>0.46786595775591683</v>
      </c>
      <c r="T7" s="2">
        <v>1.8001379199796972</v>
      </c>
      <c r="U7" s="2">
        <f t="shared" si="2"/>
        <v>0.84222325202404502</v>
      </c>
      <c r="V7" s="2">
        <v>0.76975219824140684</v>
      </c>
      <c r="W7" s="10">
        <f t="shared" si="3"/>
        <v>1.0941485505961621</v>
      </c>
      <c r="Z7">
        <v>1985</v>
      </c>
      <c r="AA7" s="2">
        <f t="shared" si="4"/>
        <v>1.0941485505961621</v>
      </c>
      <c r="AB7" s="2">
        <f t="shared" si="5"/>
        <v>1.2421376493361498</v>
      </c>
      <c r="AC7" s="2">
        <f t="shared" si="6"/>
        <v>0.94598137559471163</v>
      </c>
      <c r="AD7" s="2">
        <f t="shared" si="7"/>
        <v>1.1653670354908912</v>
      </c>
      <c r="AE7" s="2">
        <f t="shared" si="8"/>
        <v>1.1668542188761359</v>
      </c>
      <c r="AF7" s="2">
        <f t="shared" si="9"/>
        <v>0.96938051630248168</v>
      </c>
      <c r="AG7" s="2">
        <f t="shared" si="10"/>
        <v>0.98624669395597098</v>
      </c>
      <c r="AH7" s="2">
        <f t="shared" si="11"/>
        <v>1.0955140382612192</v>
      </c>
      <c r="AI7" s="2">
        <f t="shared" si="12"/>
        <v>1.2781250777629825</v>
      </c>
      <c r="AJ7" s="26">
        <f t="shared" si="13"/>
        <v>1.1688546748765178</v>
      </c>
      <c r="AL7" s="12">
        <v>1985</v>
      </c>
      <c r="AM7" s="13">
        <f>(LOG(AA7)-LOG(AA6))*100</f>
        <v>-0.34070056292658524</v>
      </c>
      <c r="AN7" s="13">
        <f>(LOG(AB7)-LOG(AB6))*100</f>
        <v>1.5825622990895225</v>
      </c>
      <c r="AO7" s="13">
        <f>(LOG(AC7)-LOG(AC6))*100</f>
        <v>0.92932186197708588</v>
      </c>
      <c r="AP7" s="13">
        <f>(LOG(AD7)-LOG(AD6))*100</f>
        <v>-0.26166000616246465</v>
      </c>
      <c r="AQ7" s="13">
        <f>(LOG(AE7)-LOG(AE6))*100</f>
        <v>0.77961776992006082</v>
      </c>
      <c r="AR7" s="13">
        <f>(LOG(AF7)-LOG(AF6))*100</f>
        <v>-0.74801820408253583</v>
      </c>
      <c r="AS7" s="13">
        <f>(LOG(AG7)-LOG(AG6))*100</f>
        <v>-0.67155973093223498</v>
      </c>
      <c r="AT7" s="13">
        <f>(LOG(AH7)-LOG(AH6))*100</f>
        <v>0.9426586985372718</v>
      </c>
      <c r="AU7" s="13">
        <f>(LOG(AI7)-LOG(AI6))*100</f>
        <v>-0.57204639898334331</v>
      </c>
      <c r="AV7" s="26">
        <f t="shared" si="14"/>
        <v>2.0584193728922986</v>
      </c>
    </row>
    <row r="8" spans="1:48">
      <c r="A8" t="s">
        <v>69</v>
      </c>
      <c r="B8">
        <v>1986</v>
      </c>
      <c r="C8" s="2">
        <v>1.8875626972367374E-2</v>
      </c>
      <c r="D8" s="2">
        <v>0.12891081900169976</v>
      </c>
      <c r="E8" s="2">
        <v>8.1601716033895492E-3</v>
      </c>
      <c r="F8" s="2">
        <v>0.10820129755948386</v>
      </c>
      <c r="G8" s="2">
        <v>0.73585208486305942</v>
      </c>
      <c r="H8" s="2">
        <f t="shared" si="0"/>
        <v>1</v>
      </c>
      <c r="J8">
        <v>1986</v>
      </c>
      <c r="K8" s="2">
        <v>0.49162011173184356</v>
      </c>
      <c r="L8" s="2">
        <v>0.62962962962962965</v>
      </c>
      <c r="M8" s="2">
        <v>0.72</v>
      </c>
      <c r="N8" s="2">
        <v>0.85365853658536583</v>
      </c>
      <c r="O8" s="2">
        <v>0.56691729323308271</v>
      </c>
      <c r="Q8" t="s">
        <v>69</v>
      </c>
      <c r="R8">
        <v>1986</v>
      </c>
      <c r="S8" s="2">
        <f t="shared" si="1"/>
        <v>0.59007693383002657</v>
      </c>
      <c r="T8" s="2">
        <v>1.3879375118968509</v>
      </c>
      <c r="U8" s="2">
        <f t="shared" si="2"/>
        <v>0.81898991136776977</v>
      </c>
      <c r="V8" s="2">
        <v>0.78928856914468426</v>
      </c>
      <c r="W8" s="10">
        <f t="shared" si="3"/>
        <v>1.0376305237199515</v>
      </c>
      <c r="Z8">
        <v>1986</v>
      </c>
      <c r="AA8" s="2">
        <f t="shared" si="4"/>
        <v>1.0376305237199515</v>
      </c>
      <c r="AB8" s="2">
        <f t="shared" si="5"/>
        <v>1.150884143674004</v>
      </c>
      <c r="AC8" s="2">
        <f t="shared" si="6"/>
        <v>0.86631606613205125</v>
      </c>
      <c r="AD8" s="2">
        <f t="shared" si="7"/>
        <v>1.0928288949718601</v>
      </c>
      <c r="AE8" s="2">
        <f t="shared" si="8"/>
        <v>1.0954971833642595</v>
      </c>
      <c r="AF8" s="2">
        <f t="shared" si="9"/>
        <v>0.95261535258236707</v>
      </c>
      <c r="AG8" s="2">
        <f t="shared" si="10"/>
        <v>0.92928279327786034</v>
      </c>
      <c r="AH8" s="2">
        <f t="shared" si="11"/>
        <v>1.0479631643462863</v>
      </c>
      <c r="AI8" s="2">
        <f t="shared" si="12"/>
        <v>1.2538486478870026</v>
      </c>
      <c r="AJ8" s="26">
        <f t="shared" si="13"/>
        <v>1.2144421695706902</v>
      </c>
      <c r="AL8" s="12">
        <v>1986</v>
      </c>
      <c r="AM8" s="13">
        <f>(LOG(AA8)-LOG(AA7))*100</f>
        <v>-2.3033550590169196</v>
      </c>
      <c r="AN8" s="13">
        <f>(LOG(AB8)-LOG(AB7))*100</f>
        <v>-3.3138118893138566</v>
      </c>
      <c r="AO8" s="13">
        <f>(LOG(AC8)-LOG(AC7))*100</f>
        <v>-3.8206217515555099</v>
      </c>
      <c r="AP8" s="13">
        <f>(LOG(AD8)-LOG(AD7))*100</f>
        <v>-2.7910559660693708</v>
      </c>
      <c r="AQ8" s="13">
        <f>(LOG(AE8)-LOG(AE7))*100</f>
        <v>-2.7405335499471808</v>
      </c>
      <c r="AR8" s="13">
        <f>(LOG(AF8)-LOG(AF7))*100</f>
        <v>-0.75767101083463151</v>
      </c>
      <c r="AS8" s="13">
        <f>(LOG(AG8)-LOG(AG7))*100</f>
        <v>-2.5837664630110369</v>
      </c>
      <c r="AT8" s="13">
        <f>(LOG(AH8)-LOG(AH7))*100</f>
        <v>-1.9271929549195617</v>
      </c>
      <c r="AU8" s="13">
        <f>(LOG(AI8)-LOG(AI7))*100</f>
        <v>-0.83282401537703166</v>
      </c>
      <c r="AV8" s="26">
        <f t="shared" si="14"/>
        <v>1.6616320840541945</v>
      </c>
    </row>
    <row r="9" spans="1:48">
      <c r="A9" t="s">
        <v>69</v>
      </c>
      <c r="B9">
        <v>1987</v>
      </c>
      <c r="C9" s="2">
        <v>2.0792805215349833E-2</v>
      </c>
      <c r="D9" s="2">
        <v>0.13195789753347315</v>
      </c>
      <c r="E9" s="2">
        <v>8.3459351203571067E-3</v>
      </c>
      <c r="F9" s="2">
        <v>9.6841549047685188E-2</v>
      </c>
      <c r="G9" s="2">
        <v>0.74206181308313468</v>
      </c>
      <c r="H9" s="2">
        <f t="shared" si="0"/>
        <v>1</v>
      </c>
      <c r="J9">
        <v>1987</v>
      </c>
      <c r="K9" s="2">
        <v>0.5714285714285714</v>
      </c>
      <c r="L9" s="2">
        <v>0.73195876288659789</v>
      </c>
      <c r="M9" s="2">
        <v>0.75</v>
      </c>
      <c r="N9" s="2">
        <v>0.84444444444444444</v>
      </c>
      <c r="O9" s="2">
        <v>0.68230088495575225</v>
      </c>
      <c r="Q9" t="s">
        <v>69</v>
      </c>
      <c r="R9">
        <v>1987</v>
      </c>
      <c r="S9" s="2">
        <f t="shared" si="1"/>
        <v>0.69366899459519982</v>
      </c>
      <c r="T9" s="2">
        <v>1.2039562663425158</v>
      </c>
      <c r="U9" s="2">
        <f t="shared" si="2"/>
        <v>0.83514713281040354</v>
      </c>
      <c r="V9" s="2">
        <v>0.81525179856115104</v>
      </c>
      <c r="W9" s="10">
        <f t="shared" si="3"/>
        <v>1.0244039133484477</v>
      </c>
      <c r="Z9">
        <v>1987</v>
      </c>
      <c r="AA9" s="2">
        <f t="shared" si="4"/>
        <v>1.0244039133484477</v>
      </c>
      <c r="AB9" s="2">
        <f t="shared" si="5"/>
        <v>1.1067098512197866</v>
      </c>
      <c r="AC9" s="2">
        <f t="shared" si="6"/>
        <v>0.83873998833776398</v>
      </c>
      <c r="AD9" s="2">
        <f t="shared" si="7"/>
        <v>1.0711727921117147</v>
      </c>
      <c r="AE9" s="2">
        <f t="shared" si="8"/>
        <v>1.0608396901948474</v>
      </c>
      <c r="AF9" s="2">
        <f t="shared" si="9"/>
        <v>0.92685314499683613</v>
      </c>
      <c r="AG9" s="2">
        <f t="shared" si="10"/>
        <v>0.94597770360458944</v>
      </c>
      <c r="AH9" s="2">
        <f t="shared" si="11"/>
        <v>1.0392306013626211</v>
      </c>
      <c r="AI9" s="2">
        <f t="shared" si="12"/>
        <v>1.281124625114473</v>
      </c>
      <c r="AJ9" s="26">
        <f t="shared" si="13"/>
        <v>1.1931494834863769</v>
      </c>
      <c r="AL9" s="12">
        <v>1987</v>
      </c>
      <c r="AM9" s="13">
        <f>(LOG(AA9)-LOG(AA8))*100</f>
        <v>-0.55715099393870848</v>
      </c>
      <c r="AN9" s="13">
        <f>(LOG(AB9)-LOG(AB8))*100</f>
        <v>-1.6997830830958058</v>
      </c>
      <c r="AO9" s="13">
        <f>(LOG(AC9)-LOG(AC8))*100</f>
        <v>-1.4049019385585164</v>
      </c>
      <c r="AP9" s="13">
        <f>(LOG(AD9)-LOG(AD8))*100</f>
        <v>-0.86926364403063539</v>
      </c>
      <c r="AQ9" s="13">
        <f>(LOG(AE9)-LOG(AE8))*100</f>
        <v>-1.3961505249144159</v>
      </c>
      <c r="AR9" s="13">
        <f>(LOG(AF9)-LOG(AF8))*100</f>
        <v>-1.1906648508016804</v>
      </c>
      <c r="AS9" s="13">
        <f>(LOG(AG9)-LOG(AG8))*100</f>
        <v>0.77330045679796089</v>
      </c>
      <c r="AT9" s="13">
        <f>(LOG(AH9)-LOG(AH8))*100</f>
        <v>-0.36340910060825815</v>
      </c>
      <c r="AU9" s="13">
        <f>(LOG(AI9)-LOG(AI8))*100</f>
        <v>0.93462630985326611</v>
      </c>
      <c r="AV9" s="26">
        <f t="shared" si="14"/>
        <v>-0.76819814242113094</v>
      </c>
    </row>
    <row r="10" spans="1:48">
      <c r="A10" t="s">
        <v>69</v>
      </c>
      <c r="B10">
        <v>1988</v>
      </c>
      <c r="C10" s="2">
        <v>2.4409233506899143E-2</v>
      </c>
      <c r="D10" s="2">
        <v>0.14053889649072243</v>
      </c>
      <c r="E10" s="2">
        <v>7.9465897493184532E-3</v>
      </c>
      <c r="F10" s="2">
        <v>9.6874803696469336E-2</v>
      </c>
      <c r="G10" s="2">
        <v>0.73023047655659068</v>
      </c>
      <c r="H10" s="2">
        <f t="shared" si="0"/>
        <v>1</v>
      </c>
      <c r="J10">
        <v>1988</v>
      </c>
      <c r="K10" s="2">
        <v>0.65441176470588236</v>
      </c>
      <c r="L10" s="2">
        <v>0.8314606741573034</v>
      </c>
      <c r="M10" s="2">
        <v>0.78</v>
      </c>
      <c r="N10" s="2">
        <v>1</v>
      </c>
      <c r="O10" s="2">
        <v>0.70900900900900898</v>
      </c>
      <c r="Q10" t="s">
        <v>69</v>
      </c>
      <c r="R10">
        <v>1988</v>
      </c>
      <c r="S10" s="2">
        <f t="shared" si="1"/>
        <v>0.7323652915639004</v>
      </c>
      <c r="T10" s="2">
        <v>1.1935972402646198</v>
      </c>
      <c r="U10" s="2">
        <f t="shared" si="2"/>
        <v>0.87414919087626519</v>
      </c>
      <c r="V10" s="2">
        <v>0.83727151612043693</v>
      </c>
      <c r="W10" s="10">
        <f t="shared" si="3"/>
        <v>1.0440450607070737</v>
      </c>
      <c r="Z10">
        <v>1988</v>
      </c>
      <c r="AA10" s="2">
        <f t="shared" si="4"/>
        <v>1.0440450607070737</v>
      </c>
      <c r="AB10" s="2">
        <f t="shared" si="5"/>
        <v>1.1268842543049884</v>
      </c>
      <c r="AC10" s="2">
        <f t="shared" si="6"/>
        <v>0.84368587064291412</v>
      </c>
      <c r="AD10" s="2">
        <f t="shared" si="7"/>
        <v>1.0143928955483197</v>
      </c>
      <c r="AE10" s="2">
        <f t="shared" si="8"/>
        <v>1.0655201020780134</v>
      </c>
      <c r="AF10" s="2">
        <f t="shared" si="9"/>
        <v>0.89677978805701009</v>
      </c>
      <c r="AG10" s="2">
        <f t="shared" si="10"/>
        <v>0.98046918857256016</v>
      </c>
      <c r="AH10" s="2">
        <f t="shared" si="11"/>
        <v>1.0656930619693474</v>
      </c>
      <c r="AI10" s="2">
        <f t="shared" si="12"/>
        <v>1.2633219325961818</v>
      </c>
      <c r="AJ10" s="26">
        <f t="shared" si="13"/>
        <v>1.1641387233813805</v>
      </c>
      <c r="AL10" s="12">
        <v>1988</v>
      </c>
      <c r="AM10" s="13">
        <f>(LOG(AA10)-LOG(AA9))*100</f>
        <v>0.82480142473658513</v>
      </c>
      <c r="AN10" s="13">
        <f>(LOG(AB10)-LOG(AB9))*100</f>
        <v>0.78455348611446218</v>
      </c>
      <c r="AO10" s="13">
        <f>(LOG(AC10)-LOG(AC9))*100</f>
        <v>0.25534267313356979</v>
      </c>
      <c r="AP10" s="13">
        <f>(LOG(AD10)-LOG(AD9))*100</f>
        <v>-2.365333412167776</v>
      </c>
      <c r="AQ10" s="13">
        <f>(LOG(AE10)-LOG(AE9))*100</f>
        <v>0.19118874840181113</v>
      </c>
      <c r="AR10" s="13">
        <f>(LOG(AF10)-LOG(AF9))*100</f>
        <v>-1.4325116507051219</v>
      </c>
      <c r="AS10" s="13">
        <f>(LOG(AG10)-LOG(AG9))*100</f>
        <v>1.5553050094220922</v>
      </c>
      <c r="AT10" s="13">
        <f>(LOG(AH10)-LOG(AH9))*100</f>
        <v>1.0920211816269971</v>
      </c>
      <c r="AU10" s="13">
        <f>(LOG(AI10)-LOG(AI9))*100</f>
        <v>-0.6077343041387504</v>
      </c>
      <c r="AV10" s="26">
        <f t="shared" si="14"/>
        <v>-1.0690121925112011</v>
      </c>
    </row>
    <row r="11" spans="1:48">
      <c r="A11" t="s">
        <v>69</v>
      </c>
      <c r="B11">
        <v>1989</v>
      </c>
      <c r="C11" s="2">
        <v>2.6846086870765683E-2</v>
      </c>
      <c r="D11" s="2">
        <v>0.13759056493683722</v>
      </c>
      <c r="E11" s="2">
        <v>1.110630931899842E-2</v>
      </c>
      <c r="F11" s="2">
        <v>9.1929688670112669E-2</v>
      </c>
      <c r="G11" s="2">
        <v>0.73252735020328608</v>
      </c>
      <c r="H11" s="2">
        <f t="shared" si="0"/>
        <v>1</v>
      </c>
      <c r="J11">
        <v>1989</v>
      </c>
      <c r="K11" s="2">
        <v>0.61904761904761907</v>
      </c>
      <c r="L11" s="2">
        <v>0.81250000000000011</v>
      </c>
      <c r="M11" s="2">
        <v>0.81</v>
      </c>
      <c r="N11" s="2">
        <v>1.1777777777777778</v>
      </c>
      <c r="O11" s="2">
        <v>0.6983193277310924</v>
      </c>
      <c r="Q11" t="s">
        <v>69</v>
      </c>
      <c r="R11">
        <v>1989</v>
      </c>
      <c r="S11" s="2">
        <f t="shared" si="1"/>
        <v>0.72467419353797591</v>
      </c>
      <c r="T11" s="2">
        <v>1.2783796239092469</v>
      </c>
      <c r="U11" s="2">
        <f t="shared" si="2"/>
        <v>0.92640872299181443</v>
      </c>
      <c r="V11" s="2">
        <v>0.86656008526512129</v>
      </c>
      <c r="W11" s="10">
        <f t="shared" si="3"/>
        <v>1.069064613919279</v>
      </c>
      <c r="Z11">
        <v>1989</v>
      </c>
      <c r="AA11" s="2">
        <f t="shared" si="4"/>
        <v>1.069064613919279</v>
      </c>
      <c r="AB11" s="2">
        <f t="shared" si="5"/>
        <v>1.1593702741068714</v>
      </c>
      <c r="AC11" s="2">
        <f t="shared" si="6"/>
        <v>0.82783321518622077</v>
      </c>
      <c r="AD11" s="2">
        <f t="shared" si="7"/>
        <v>0.9541113059691767</v>
      </c>
      <c r="AE11" s="2">
        <f t="shared" si="8"/>
        <v>1.1016631278721174</v>
      </c>
      <c r="AF11" s="2">
        <f t="shared" si="9"/>
        <v>0.84865592821968061</v>
      </c>
      <c r="AG11" s="2">
        <f t="shared" si="10"/>
        <v>0.99351511188244668</v>
      </c>
      <c r="AH11" s="2">
        <f t="shared" si="11"/>
        <v>1.1156007687435048</v>
      </c>
      <c r="AI11" s="2">
        <f t="shared" si="12"/>
        <v>1.2035065458432392</v>
      </c>
      <c r="AJ11" s="26">
        <f t="shared" si="13"/>
        <v>1.1541219431533638</v>
      </c>
      <c r="AL11" s="12">
        <v>1989</v>
      </c>
      <c r="AM11" s="13">
        <f>(LOG(AA11)-LOG(AA10))*100</f>
        <v>1.0284711514919764</v>
      </c>
      <c r="AN11" s="13">
        <f>(LOG(AB11)-LOG(AB10))*100</f>
        <v>1.2342850366939411</v>
      </c>
      <c r="AO11" s="13">
        <f>(LOG(AC11)-LOG(AC10))*100</f>
        <v>-0.82379283315753971</v>
      </c>
      <c r="AP11" s="13">
        <f>(LOG(AD11)-LOG(AD10))*100</f>
        <v>-2.6607156746913052</v>
      </c>
      <c r="AQ11" s="13">
        <f>(LOG(AE11)-LOG(AE10))*100</f>
        <v>1.4487166533460352</v>
      </c>
      <c r="AR11" s="13">
        <f>(LOG(AF11)-LOG(AF10))*100</f>
        <v>-2.3954162114996445</v>
      </c>
      <c r="AS11" s="13">
        <f>(LOG(AG11)-LOG(AG10))*100</f>
        <v>0.57405269083953492</v>
      </c>
      <c r="AT11" s="13">
        <f>(LOG(AH11)-LOG(AH10))*100</f>
        <v>1.9876666480462557</v>
      </c>
      <c r="AU11" s="13">
        <f>(LOG(AI11)-LOG(AI10))*100</f>
        <v>-2.1065579279173297</v>
      </c>
      <c r="AV11" s="26">
        <f t="shared" si="14"/>
        <v>-0.37530373652366611</v>
      </c>
    </row>
    <row r="12" spans="1:48">
      <c r="A12" t="s">
        <v>69</v>
      </c>
      <c r="B12">
        <v>1990</v>
      </c>
      <c r="C12" s="2">
        <v>2.6719082855386656E-2</v>
      </c>
      <c r="D12" s="2">
        <v>0.13292581048382648</v>
      </c>
      <c r="E12" s="2">
        <v>9.183847533049485E-3</v>
      </c>
      <c r="F12" s="2">
        <v>8.1246735964751293E-2</v>
      </c>
      <c r="G12" s="2">
        <v>0.74992452316298608</v>
      </c>
      <c r="H12" s="2">
        <f t="shared" si="0"/>
        <v>1</v>
      </c>
      <c r="J12">
        <v>1990</v>
      </c>
      <c r="K12" s="2">
        <v>0.60389610389610393</v>
      </c>
      <c r="L12" s="2">
        <v>0.93258426966292129</v>
      </c>
      <c r="M12" s="2">
        <v>0.86</v>
      </c>
      <c r="N12" s="2">
        <v>0.9649122807017545</v>
      </c>
      <c r="O12" s="2">
        <v>0.84660194174757275</v>
      </c>
      <c r="Q12" t="s">
        <v>69</v>
      </c>
      <c r="R12">
        <v>1990</v>
      </c>
      <c r="S12" s="2">
        <f t="shared" si="1"/>
        <v>0.85195946302453307</v>
      </c>
      <c r="T12" s="2">
        <v>1.091194159940424</v>
      </c>
      <c r="U12" s="2">
        <f t="shared" si="2"/>
        <v>0.92965319055835005</v>
      </c>
      <c r="V12" s="2">
        <v>0.89584865440980532</v>
      </c>
      <c r="W12" s="10">
        <f t="shared" si="3"/>
        <v>1.037734650805292</v>
      </c>
      <c r="Z12">
        <v>1990</v>
      </c>
      <c r="AA12" s="2">
        <f t="shared" si="4"/>
        <v>1.037734650805292</v>
      </c>
      <c r="AB12" s="2">
        <f t="shared" si="5"/>
        <v>1.1356175767114995</v>
      </c>
      <c r="AC12" s="2">
        <f t="shared" si="6"/>
        <v>0.79729014002582077</v>
      </c>
      <c r="AD12" s="2">
        <f t="shared" si="7"/>
        <v>0.90826626467690919</v>
      </c>
      <c r="AE12" s="2">
        <f t="shared" si="8"/>
        <v>1.0968975967918011</v>
      </c>
      <c r="AF12" s="2">
        <f t="shared" si="9"/>
        <v>0.840225603238136</v>
      </c>
      <c r="AG12" s="2">
        <f t="shared" si="10"/>
        <v>0.9591342386334889</v>
      </c>
      <c r="AH12" s="2">
        <f t="shared" si="11"/>
        <v>1.1118752958221867</v>
      </c>
      <c r="AI12" s="2">
        <f t="shared" si="12"/>
        <v>1.1391390215479755</v>
      </c>
      <c r="AJ12" s="26">
        <f t="shared" si="13"/>
        <v>1.1125466917871376</v>
      </c>
      <c r="AL12" s="12">
        <v>1990</v>
      </c>
      <c r="AM12" s="13">
        <f>(LOG(AA12)-LOG(AA11))*100</f>
        <v>-1.2917636197324087</v>
      </c>
      <c r="AN12" s="13">
        <f>(LOG(AB12)-LOG(AB11))*100</f>
        <v>-0.8990055230582592</v>
      </c>
      <c r="AO12" s="13">
        <f>(LOG(AC12)-LOG(AC11))*100</f>
        <v>-1.632645436147566</v>
      </c>
      <c r="AP12" s="13">
        <f>(LOG(AD12)-LOG(AD11))*100</f>
        <v>-2.1385858470908468</v>
      </c>
      <c r="AQ12" s="13">
        <f>(LOG(AE12)-LOG(AE11))*100</f>
        <v>-0.18827290687196338</v>
      </c>
      <c r="AR12" s="13">
        <f>(LOG(AF12)-LOG(AF11))*100</f>
        <v>-0.4335738133289635</v>
      </c>
      <c r="AS12" s="13">
        <f>(LOG(AG12)-LOG(AG11))*100</f>
        <v>-1.529508287368061</v>
      </c>
      <c r="AT12" s="13">
        <f>(LOG(AH12)-LOG(AH11))*100</f>
        <v>-0.14527238847355031</v>
      </c>
      <c r="AU12" s="13">
        <f>(LOG(AI12)-LOG(AI11))*100</f>
        <v>-2.3871727733068409</v>
      </c>
      <c r="AV12" s="26">
        <f t="shared" si="14"/>
        <v>-1.5933451609887739</v>
      </c>
    </row>
    <row r="13" spans="1:48">
      <c r="A13" t="s">
        <v>69</v>
      </c>
      <c r="B13">
        <v>1991</v>
      </c>
      <c r="C13" s="2">
        <v>2.7725766445640222E-2</v>
      </c>
      <c r="D13" s="2">
        <v>0.11953582050234497</v>
      </c>
      <c r="E13" s="2">
        <v>8.7868395979781334E-3</v>
      </c>
      <c r="F13" s="2">
        <v>8.0811112461386003E-2</v>
      </c>
      <c r="G13" s="2">
        <v>0.76314046099265076</v>
      </c>
      <c r="H13" s="2">
        <f t="shared" si="0"/>
        <v>1</v>
      </c>
      <c r="J13">
        <v>1991</v>
      </c>
      <c r="K13" s="2">
        <v>0.67832167832167833</v>
      </c>
      <c r="L13" s="2">
        <v>1</v>
      </c>
      <c r="M13" s="2">
        <v>0.89</v>
      </c>
      <c r="N13" s="2">
        <v>0.87500000000000011</v>
      </c>
      <c r="O13" s="2">
        <v>0.83962264150943389</v>
      </c>
      <c r="Q13" t="s">
        <v>69</v>
      </c>
      <c r="R13">
        <v>1991</v>
      </c>
      <c r="S13" s="2">
        <f t="shared" si="1"/>
        <v>0.85662855343562494</v>
      </c>
      <c r="T13" s="2">
        <v>1.1302458849420103</v>
      </c>
      <c r="U13" s="2">
        <f t="shared" si="2"/>
        <v>0.96820089744444204</v>
      </c>
      <c r="V13" s="2">
        <v>0.92466826538768987</v>
      </c>
      <c r="W13" s="10">
        <f t="shared" si="3"/>
        <v>1.0470791890305655</v>
      </c>
      <c r="Z13">
        <v>1991</v>
      </c>
      <c r="AA13" s="2">
        <f t="shared" si="4"/>
        <v>1.0470791890305655</v>
      </c>
      <c r="AB13" s="2">
        <f t="shared" si="5"/>
        <v>1.1352990039016386</v>
      </c>
      <c r="AC13" s="2">
        <f t="shared" si="6"/>
        <v>0.78168712125284701</v>
      </c>
      <c r="AD13" s="2">
        <f t="shared" si="7"/>
        <v>0.87538502535144391</v>
      </c>
      <c r="AE13" s="2">
        <f t="shared" si="8"/>
        <v>1.0901161048501808</v>
      </c>
      <c r="AF13" s="2">
        <f t="shared" si="9"/>
        <v>0.8618151807362987</v>
      </c>
      <c r="AG13" s="2">
        <f t="shared" si="10"/>
        <v>0.97959459073141231</v>
      </c>
      <c r="AH13" s="2">
        <f t="shared" si="11"/>
        <v>1.1103252415016429</v>
      </c>
      <c r="AI13" s="2">
        <f t="shared" si="12"/>
        <v>1.0407124748721308</v>
      </c>
      <c r="AJ13" s="26">
        <f t="shared" si="13"/>
        <v>1.074877838935882</v>
      </c>
      <c r="AL13" s="12">
        <v>1991</v>
      </c>
      <c r="AM13" s="13">
        <f>(LOG(AA13)-LOG(AA12))*100</f>
        <v>0.38932095393702582</v>
      </c>
      <c r="AN13" s="13">
        <f>(LOG(AB13)-LOG(AB12))*100</f>
        <v>-1.2184896221704294E-2</v>
      </c>
      <c r="AO13" s="13">
        <f>(LOG(AC13)-LOG(AC12))*100</f>
        <v>-0.85834365048118455</v>
      </c>
      <c r="AP13" s="13">
        <f>(LOG(AD13)-LOG(AD12))*100</f>
        <v>-1.6014070540133214</v>
      </c>
      <c r="AQ13" s="13">
        <f>(LOG(AE13)-LOG(AE12))*100</f>
        <v>-0.26933292337158882</v>
      </c>
      <c r="AR13" s="13">
        <f>(LOG(AF13)-LOG(AF12))*100</f>
        <v>1.1018228682557598</v>
      </c>
      <c r="AS13" s="13">
        <f>(LOG(AG13)-LOG(AG12))*100</f>
        <v>0.91669838408328197</v>
      </c>
      <c r="AT13" s="13">
        <f>(LOG(AH13)-LOG(AH12))*100</f>
        <v>-6.0586804470107863E-2</v>
      </c>
      <c r="AU13" s="13">
        <f>(LOG(AI13)-LOG(AI12))*100</f>
        <v>-3.9245968582686364</v>
      </c>
      <c r="AV13" s="26">
        <f t="shared" si="14"/>
        <v>-1.4959137668763611</v>
      </c>
    </row>
    <row r="14" spans="1:48">
      <c r="A14" t="s">
        <v>69</v>
      </c>
      <c r="B14">
        <v>1992</v>
      </c>
      <c r="C14" s="2">
        <v>2.4896984474627043E-2</v>
      </c>
      <c r="D14" s="2">
        <v>0.12301324484264572</v>
      </c>
      <c r="E14" s="2">
        <v>8.2463825011561513E-3</v>
      </c>
      <c r="F14" s="2">
        <v>8.3611307686765654E-2</v>
      </c>
      <c r="G14" s="2">
        <v>0.7602320804948054</v>
      </c>
      <c r="H14" s="2">
        <f t="shared" si="0"/>
        <v>1</v>
      </c>
      <c r="J14">
        <v>1992</v>
      </c>
      <c r="K14" s="2">
        <v>0.72592592592592586</v>
      </c>
      <c r="L14" s="2">
        <v>1.0333333333333334</v>
      </c>
      <c r="M14" s="2">
        <v>0.92</v>
      </c>
      <c r="N14" s="2">
        <v>0.90909090909090906</v>
      </c>
      <c r="O14" s="2">
        <v>0.91089108910891092</v>
      </c>
      <c r="Q14" t="s">
        <v>69</v>
      </c>
      <c r="R14">
        <v>1992</v>
      </c>
      <c r="S14" s="2">
        <f t="shared" si="1"/>
        <v>0.92067088884507797</v>
      </c>
      <c r="T14" s="2">
        <v>1.0606881305330793</v>
      </c>
      <c r="U14" s="2">
        <f t="shared" si="2"/>
        <v>0.97654468392531424</v>
      </c>
      <c r="V14" s="2">
        <v>0.94653876898481204</v>
      </c>
      <c r="W14" s="10">
        <f t="shared" si="3"/>
        <v>1.0317006718833972</v>
      </c>
      <c r="Z14">
        <v>1992</v>
      </c>
      <c r="AA14" s="2">
        <f t="shared" si="4"/>
        <v>1.0317006718833972</v>
      </c>
      <c r="AB14" s="2">
        <f t="shared" si="5"/>
        <v>1.0928406153615227</v>
      </c>
      <c r="AC14" s="2">
        <f t="shared" si="6"/>
        <v>0.79516550705390343</v>
      </c>
      <c r="AD14" s="2">
        <f t="shared" si="7"/>
        <v>0.86654914213903433</v>
      </c>
      <c r="AE14" s="2">
        <f t="shared" si="8"/>
        <v>1.071938125908803</v>
      </c>
      <c r="AF14" s="2">
        <f t="shared" si="9"/>
        <v>0.99544823615765909</v>
      </c>
      <c r="AG14" s="2">
        <f t="shared" si="10"/>
        <v>0.94990561028697407</v>
      </c>
      <c r="AH14" s="2">
        <f t="shared" si="11"/>
        <v>1.0879703375344392</v>
      </c>
      <c r="AI14" s="2">
        <f t="shared" si="12"/>
        <v>0.96072992041114746</v>
      </c>
      <c r="AJ14" s="26">
        <f t="shared" si="13"/>
        <v>1.0443013858980212</v>
      </c>
      <c r="AL14" s="12">
        <v>1992</v>
      </c>
      <c r="AM14" s="13">
        <f>(LOG(AA14)-LOG(AA13))*100</f>
        <v>-0.64258145908798403</v>
      </c>
      <c r="AN14" s="13">
        <f>(LOG(AB14)-LOG(AB13))*100</f>
        <v>-1.6553429641309618</v>
      </c>
      <c r="AO14" s="13">
        <f>(LOG(AC14)-LOG(AC13))*100</f>
        <v>0.74245760681509732</v>
      </c>
      <c r="AP14" s="13">
        <f>(LOG(AD14)-LOG(AD13))*100</f>
        <v>-0.44059164871475542</v>
      </c>
      <c r="AQ14" s="13">
        <f>(LOG(AE14)-LOG(AE13))*100</f>
        <v>-0.73030378840474375</v>
      </c>
      <c r="AR14" s="13">
        <f>(LOG(AF14)-LOG(AF13))*100</f>
        <v>6.2604541557099385</v>
      </c>
      <c r="AS14" s="13">
        <f>(LOG(AG14)-LOG(AG13))*100</f>
        <v>-1.3365925617735277</v>
      </c>
      <c r="AT14" s="13">
        <f>(LOG(AH14)-LOG(AH13))*100</f>
        <v>-0.88331580284555999</v>
      </c>
      <c r="AU14" s="13">
        <f>(LOG(AI14)-LOG(AI13))*100</f>
        <v>-3.47294440931854</v>
      </c>
      <c r="AV14" s="26">
        <f t="shared" si="14"/>
        <v>-1.25332546455225</v>
      </c>
    </row>
    <row r="15" spans="1:48">
      <c r="A15" t="s">
        <v>69</v>
      </c>
      <c r="B15">
        <v>1993</v>
      </c>
      <c r="C15" s="2">
        <v>2.8212863190738596E-2</v>
      </c>
      <c r="D15" s="2">
        <v>0.13109572705459932</v>
      </c>
      <c r="E15" s="2">
        <v>1.0952955959754066E-2</v>
      </c>
      <c r="F15" s="2">
        <v>9.8799771267500641E-2</v>
      </c>
      <c r="G15" s="2">
        <v>0.73093868252740735</v>
      </c>
      <c r="H15" s="2">
        <f t="shared" si="0"/>
        <v>1</v>
      </c>
      <c r="J15">
        <v>1993</v>
      </c>
      <c r="K15" s="2">
        <v>0.84745762711864414</v>
      </c>
      <c r="L15" s="2">
        <v>0.90476190476190466</v>
      </c>
      <c r="M15" s="2">
        <v>0.95</v>
      </c>
      <c r="N15" s="2">
        <v>1</v>
      </c>
      <c r="O15" s="2">
        <v>0.84821428571428559</v>
      </c>
      <c r="Q15" t="s">
        <v>69</v>
      </c>
      <c r="R15">
        <v>1993</v>
      </c>
      <c r="S15" s="2">
        <f t="shared" si="1"/>
        <v>0.86659244414386938</v>
      </c>
      <c r="T15" s="2">
        <v>1.134547118207107</v>
      </c>
      <c r="U15" s="2">
        <f t="shared" si="2"/>
        <v>0.98318996016348026</v>
      </c>
      <c r="V15" s="2">
        <v>0.9664801492139623</v>
      </c>
      <c r="W15" s="10">
        <f t="shared" si="3"/>
        <v>1.0172893472908968</v>
      </c>
      <c r="Z15">
        <v>1993</v>
      </c>
      <c r="AA15" s="2">
        <f t="shared" si="4"/>
        <v>1.0172893472908968</v>
      </c>
      <c r="AB15" s="2">
        <f t="shared" si="5"/>
        <v>1.0482643840478081</v>
      </c>
      <c r="AC15" s="2">
        <f t="shared" si="6"/>
        <v>0.91899239159969581</v>
      </c>
      <c r="AD15" s="2">
        <f t="shared" si="7"/>
        <v>0.96139094917502832</v>
      </c>
      <c r="AE15" s="2">
        <f t="shared" si="8"/>
        <v>1.0313379626484731</v>
      </c>
      <c r="AF15" s="2">
        <f t="shared" si="9"/>
        <v>1.1686523215566051</v>
      </c>
      <c r="AG15" s="2">
        <f t="shared" si="10"/>
        <v>1.0112801297337515</v>
      </c>
      <c r="AH15" s="2">
        <f t="shared" si="11"/>
        <v>1.0436291963097244</v>
      </c>
      <c r="AI15" s="2">
        <f t="shared" si="12"/>
        <v>1.0117526202010867</v>
      </c>
      <c r="AJ15" s="26">
        <f t="shared" si="13"/>
        <v>1.0346097940801238</v>
      </c>
      <c r="AL15" s="12">
        <v>1993</v>
      </c>
      <c r="AM15" s="13">
        <f>(LOG(AA15)-LOG(AA14))*100</f>
        <v>-0.61092166341330756</v>
      </c>
      <c r="AN15" s="13">
        <f>(LOG(AB15)-LOG(AB14))*100</f>
        <v>-1.8085996760423166</v>
      </c>
      <c r="AO15" s="13">
        <f>(LOG(AC15)-LOG(AC14))*100</f>
        <v>6.2854383015948949</v>
      </c>
      <c r="AP15" s="13">
        <f>(LOG(AD15)-LOG(AD14))*100</f>
        <v>4.5106832575218423</v>
      </c>
      <c r="AQ15" s="13">
        <f>(LOG(AE15)-LOG(AE14))*100</f>
        <v>-1.6768713820321079</v>
      </c>
      <c r="AR15" s="13">
        <f>(LOG(AF15)-LOG(AF14))*100</f>
        <v>6.9666644737655394</v>
      </c>
      <c r="AS15" s="13">
        <f>(LOG(AG15)-LOG(AG14))*100</f>
        <v>2.7191021343287458</v>
      </c>
      <c r="AT15" s="13">
        <f>(LOG(AH15)-LOG(AH14))*100</f>
        <v>-1.8070834589853333</v>
      </c>
      <c r="AU15" s="13">
        <f>(LOG(AI15)-LOG(AI14))*100</f>
        <v>2.2473021459717879</v>
      </c>
      <c r="AV15" s="26">
        <f t="shared" si="14"/>
        <v>-0.4049269040108624</v>
      </c>
    </row>
    <row r="16" spans="1:48">
      <c r="A16" t="s">
        <v>69</v>
      </c>
      <c r="B16">
        <v>1994</v>
      </c>
      <c r="C16" s="2">
        <v>2.7056336735173693E-2</v>
      </c>
      <c r="D16" s="2">
        <v>0.13622122002409975</v>
      </c>
      <c r="E16" s="2">
        <v>1.2912497190518752E-2</v>
      </c>
      <c r="F16" s="2">
        <v>9.7429607112005573E-2</v>
      </c>
      <c r="G16" s="2">
        <v>0.7263803389382022</v>
      </c>
      <c r="H16" s="2">
        <f t="shared" si="0"/>
        <v>1</v>
      </c>
      <c r="J16">
        <v>1994</v>
      </c>
      <c r="K16" s="2">
        <v>0.9174311926605504</v>
      </c>
      <c r="L16" s="2">
        <v>0.9417475728155339</v>
      </c>
      <c r="M16" s="2">
        <v>0.97</v>
      </c>
      <c r="N16" s="2">
        <v>0.82524271844660191</v>
      </c>
      <c r="O16" s="2">
        <v>0.89090909090909087</v>
      </c>
      <c r="Q16" t="s">
        <v>69</v>
      </c>
      <c r="R16">
        <v>1994</v>
      </c>
      <c r="S16" s="2">
        <f t="shared" si="1"/>
        <v>0.90496274564215518</v>
      </c>
      <c r="T16" s="2">
        <v>1.1124548754545849</v>
      </c>
      <c r="U16" s="2">
        <f t="shared" si="2"/>
        <v>1.0067302184943829</v>
      </c>
      <c r="V16" s="2">
        <v>0.98253130828670399</v>
      </c>
      <c r="W16" s="10">
        <f t="shared" si="3"/>
        <v>1.0246291492226094</v>
      </c>
      <c r="Z16">
        <v>1994</v>
      </c>
      <c r="AA16" s="2">
        <f t="shared" si="4"/>
        <v>1.0246291492226094</v>
      </c>
      <c r="AB16" s="2">
        <f t="shared" si="5"/>
        <v>1.0433970681985336</v>
      </c>
      <c r="AC16" s="2">
        <f t="shared" si="6"/>
        <v>0.94314021694453298</v>
      </c>
      <c r="AD16" s="2">
        <f t="shared" si="7"/>
        <v>1.0128352214656371</v>
      </c>
      <c r="AE16" s="2">
        <f t="shared" si="8"/>
        <v>1.031697827052839</v>
      </c>
      <c r="AF16" s="2">
        <f t="shared" si="9"/>
        <v>1.097275623203529</v>
      </c>
      <c r="AG16" s="2">
        <f t="shared" si="10"/>
        <v>1.0085704403128966</v>
      </c>
      <c r="AH16" s="2">
        <f t="shared" si="11"/>
        <v>1.0421213834448866</v>
      </c>
      <c r="AI16" s="2">
        <f t="shared" si="12"/>
        <v>1.0390918280331813</v>
      </c>
      <c r="AJ16" s="26">
        <f t="shared" si="13"/>
        <v>1.0210216572905679</v>
      </c>
      <c r="AL16" s="12">
        <v>1994</v>
      </c>
      <c r="AM16" s="13">
        <f>(LOG(AA16)-LOG(AA15))*100</f>
        <v>0.31222100311705914</v>
      </c>
      <c r="AN16" s="13">
        <f>(LOG(AB16)-LOG(AB15))*100</f>
        <v>-0.20212183269329131</v>
      </c>
      <c r="AO16" s="13">
        <f>(LOG(AC16)-LOG(AC15))*100</f>
        <v>1.1264348383301421</v>
      </c>
      <c r="AP16" s="13">
        <f>(LOG(AD16)-LOG(AD15))*100</f>
        <v>2.2638766345937444</v>
      </c>
      <c r="AQ16" s="13">
        <f>(LOG(AE16)-LOG(AE15))*100</f>
        <v>1.5151179384750857E-2</v>
      </c>
      <c r="AR16" s="13">
        <f>(LOG(AF16)-LOG(AF15))*100</f>
        <v>-2.73695950111625</v>
      </c>
      <c r="AS16" s="13">
        <f>(LOG(AG16)-LOG(AG15))*100</f>
        <v>-0.11652385444408547</v>
      </c>
      <c r="AT16" s="13">
        <f>(LOG(AH16)-LOG(AH15))*100</f>
        <v>-6.279129703910119E-2</v>
      </c>
      <c r="AU16" s="13">
        <f>(LOG(AI16)-LOG(AI15))*100</f>
        <v>1.1579591528980069</v>
      </c>
      <c r="AV16" s="26">
        <f t="shared" si="14"/>
        <v>-0.57416311436910805</v>
      </c>
    </row>
    <row r="17" spans="1:48">
      <c r="A17" t="s">
        <v>69</v>
      </c>
      <c r="B17">
        <v>1995</v>
      </c>
      <c r="C17" s="2">
        <v>2.808351072701579E-2</v>
      </c>
      <c r="D17" s="2">
        <v>0.12997147118439034</v>
      </c>
      <c r="E17" s="2">
        <v>1.3142709060078687E-2</v>
      </c>
      <c r="F17" s="2">
        <v>8.3808266917580435E-2</v>
      </c>
      <c r="G17" s="2">
        <v>0.74499404211093478</v>
      </c>
      <c r="H17" s="2">
        <f t="shared" si="0"/>
        <v>1</v>
      </c>
      <c r="J17">
        <v>1995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Q17" t="s">
        <v>69</v>
      </c>
      <c r="R17">
        <v>1995</v>
      </c>
      <c r="S17" s="2">
        <f t="shared" si="1"/>
        <v>1</v>
      </c>
      <c r="T17" s="2">
        <v>1</v>
      </c>
      <c r="U17" s="2">
        <f t="shared" si="2"/>
        <v>1</v>
      </c>
      <c r="V17" s="2">
        <v>1</v>
      </c>
      <c r="W17" s="10">
        <f t="shared" si="3"/>
        <v>1</v>
      </c>
      <c r="Z17">
        <v>1995</v>
      </c>
      <c r="AA17" s="2">
        <f t="shared" si="4"/>
        <v>1</v>
      </c>
      <c r="AB17" s="2">
        <f t="shared" si="5"/>
        <v>1</v>
      </c>
      <c r="AC17" s="2">
        <f t="shared" si="6"/>
        <v>1</v>
      </c>
      <c r="AD17" s="2">
        <f t="shared" si="7"/>
        <v>1</v>
      </c>
      <c r="AE17" s="2">
        <f t="shared" si="8"/>
        <v>1</v>
      </c>
      <c r="AF17" s="2">
        <f t="shared" si="9"/>
        <v>1</v>
      </c>
      <c r="AG17" s="2">
        <f t="shared" si="10"/>
        <v>1</v>
      </c>
      <c r="AH17" s="2">
        <f t="shared" si="11"/>
        <v>1</v>
      </c>
      <c r="AI17" s="2">
        <f t="shared" si="12"/>
        <v>1</v>
      </c>
      <c r="AJ17" s="26">
        <f t="shared" si="13"/>
        <v>1</v>
      </c>
      <c r="AL17" s="12">
        <v>1995</v>
      </c>
      <c r="AM17" s="13">
        <f>(LOG(AA17)-LOG(AA16))*100</f>
        <v>-1.0566706768176326</v>
      </c>
      <c r="AN17" s="13">
        <f>(LOG(AB17)-LOG(AB16))*100</f>
        <v>-1.8449612080636584</v>
      </c>
      <c r="AO17" s="13">
        <f>(LOG(AC17)-LOG(AC16))*100</f>
        <v>2.5423735769157916</v>
      </c>
      <c r="AP17" s="13">
        <f>(LOG(AD17)-LOG(AD16))*100</f>
        <v>-0.5538795578294744</v>
      </c>
      <c r="AQ17" s="13">
        <f>(LOG(AE17)-LOG(AE16))*100</f>
        <v>-1.3552515837832442</v>
      </c>
      <c r="AR17" s="13">
        <f>(LOG(AF17)-LOG(AF16))*100</f>
        <v>-4.0315731131020005</v>
      </c>
      <c r="AS17" s="13">
        <f>(LOG(AG17)-LOG(AG16))*100</f>
        <v>-0.3706235489662798</v>
      </c>
      <c r="AT17" s="13">
        <f>(LOG(AH17)-LOG(AH16))*100</f>
        <v>-1.7918307341694202</v>
      </c>
      <c r="AU17" s="13">
        <f>(LOG(AI17)-LOG(AI16))*100</f>
        <v>-1.6653929314501763</v>
      </c>
      <c r="AV17" s="26">
        <f t="shared" si="14"/>
        <v>-0.90349541750909967</v>
      </c>
    </row>
    <row r="18" spans="1:48">
      <c r="A18" t="s">
        <v>69</v>
      </c>
      <c r="B18">
        <v>1996</v>
      </c>
      <c r="C18" s="2">
        <v>2.6754285287890003E-2</v>
      </c>
      <c r="D18" s="2">
        <v>0.13395966200307868</v>
      </c>
      <c r="E18" s="2">
        <v>1.2021424837536295E-2</v>
      </c>
      <c r="F18" s="2">
        <v>8.7815867894521754E-2</v>
      </c>
      <c r="G18" s="2">
        <v>0.73944875997697324</v>
      </c>
      <c r="H18" s="2">
        <f t="shared" si="0"/>
        <v>1</v>
      </c>
      <c r="J18">
        <v>1996</v>
      </c>
      <c r="K18" s="2">
        <v>0.86206896551724144</v>
      </c>
      <c r="L18" s="2">
        <v>1.0099009900990099</v>
      </c>
      <c r="M18" s="2">
        <v>1.03</v>
      </c>
      <c r="N18" s="2">
        <v>1.08</v>
      </c>
      <c r="O18" s="2">
        <v>0.99029126213592233</v>
      </c>
      <c r="Q18" t="s">
        <v>69</v>
      </c>
      <c r="R18">
        <v>1996</v>
      </c>
      <c r="S18" s="2">
        <f t="shared" si="1"/>
        <v>0.99367574374680601</v>
      </c>
      <c r="T18" s="2">
        <v>1.0250426616886348</v>
      </c>
      <c r="U18" s="2">
        <f t="shared" si="2"/>
        <v>1.0185600292256598</v>
      </c>
      <c r="V18" s="2">
        <v>1.0208473221422862</v>
      </c>
      <c r="W18" s="10">
        <f t="shared" si="3"/>
        <v>0.99775941723408113</v>
      </c>
      <c r="Z18">
        <v>1996</v>
      </c>
      <c r="AA18" s="2">
        <f t="shared" si="4"/>
        <v>0.99775941723408113</v>
      </c>
      <c r="AB18" s="2">
        <f t="shared" si="5"/>
        <v>1.0310174121698437</v>
      </c>
      <c r="AC18" s="2">
        <f t="shared" si="6"/>
        <v>0.90462689605599556</v>
      </c>
      <c r="AD18" s="2">
        <f t="shared" si="7"/>
        <v>0.9737281584397367</v>
      </c>
      <c r="AE18" s="2">
        <f t="shared" si="8"/>
        <v>1.0213151942428205</v>
      </c>
      <c r="AF18" s="2">
        <f t="shared" si="9"/>
        <v>1.0348911820197648</v>
      </c>
      <c r="AG18" s="2">
        <f t="shared" si="10"/>
        <v>0.97485021849573361</v>
      </c>
      <c r="AH18" s="2">
        <f t="shared" si="11"/>
        <v>1.0285052711200644</v>
      </c>
      <c r="AI18" s="2">
        <f t="shared" si="12"/>
        <v>0.99320295201433229</v>
      </c>
      <c r="AJ18" s="26">
        <f t="shared" si="13"/>
        <v>0.95451643473046888</v>
      </c>
      <c r="AL18" s="12">
        <v>1996</v>
      </c>
      <c r="AM18" s="13">
        <f>(LOG(AA18)-LOG(AA17))*100</f>
        <v>-9.7416448756693141E-2</v>
      </c>
      <c r="AN18" s="13">
        <f>(LOG(AB18)-LOG(AB17))*100</f>
        <v>1.3265999857159438</v>
      </c>
      <c r="AO18" s="13">
        <f>(LOG(AC18)-LOG(AC17))*100</f>
        <v>-4.353050410385519</v>
      </c>
      <c r="AP18" s="13">
        <f>(LOG(AD18)-LOG(AD17))*100</f>
        <v>-1.1562270808964312</v>
      </c>
      <c r="AQ18" s="13">
        <f>(LOG(AE18)-LOG(AE17))*100</f>
        <v>0.91597930128959004</v>
      </c>
      <c r="AR18" s="13">
        <f>(LOG(AF18)-LOG(AF17))*100</f>
        <v>1.4894686476138022</v>
      </c>
      <c r="AS18" s="13">
        <f>(LOG(AG18)-LOG(AG17))*100</f>
        <v>-1.106210663767647</v>
      </c>
      <c r="AT18" s="13">
        <f>(LOG(AH18)-LOG(AH17))*100</f>
        <v>1.2206521808566104</v>
      </c>
      <c r="AU18" s="13">
        <f>(LOG(AI18)-LOG(AI17))*100</f>
        <v>-0.2961998298272987</v>
      </c>
      <c r="AV18" s="26">
        <f t="shared" si="14"/>
        <v>-2.0216589584292937</v>
      </c>
    </row>
    <row r="19" spans="1:48">
      <c r="A19" t="s">
        <v>69</v>
      </c>
      <c r="B19">
        <v>1997</v>
      </c>
      <c r="C19" s="2">
        <v>2.4480714521584082E-2</v>
      </c>
      <c r="D19" s="2">
        <v>0.14322800643467798</v>
      </c>
      <c r="E19" s="2">
        <v>1.710805982798571E-2</v>
      </c>
      <c r="F19" s="2">
        <v>9.4777010992549454E-2</v>
      </c>
      <c r="G19" s="2">
        <v>0.72040620822320278</v>
      </c>
      <c r="H19" s="2">
        <f t="shared" si="0"/>
        <v>1</v>
      </c>
      <c r="J19">
        <v>1997</v>
      </c>
      <c r="K19" s="2">
        <v>0.79069767441860461</v>
      </c>
      <c r="L19" s="2">
        <v>1.0833333333333335</v>
      </c>
      <c r="M19" s="2">
        <v>1.05</v>
      </c>
      <c r="N19" s="2">
        <v>1.1212121212121213</v>
      </c>
      <c r="O19" s="2">
        <v>0.90434782608695663</v>
      </c>
      <c r="Q19" t="s">
        <v>69</v>
      </c>
      <c r="R19">
        <v>1997</v>
      </c>
      <c r="S19" s="2">
        <f t="shared" si="1"/>
        <v>0.94163864296761224</v>
      </c>
      <c r="T19" s="2">
        <v>1.169611519824745</v>
      </c>
      <c r="U19" s="2">
        <f t="shared" si="2"/>
        <v>1.1013514043270594</v>
      </c>
      <c r="V19" s="2">
        <v>1.0339461763922195</v>
      </c>
      <c r="W19" s="10">
        <f t="shared" si="3"/>
        <v>1.0651922019481119</v>
      </c>
      <c r="Z19">
        <v>1997</v>
      </c>
      <c r="AA19" s="2">
        <f t="shared" si="4"/>
        <v>1.0651922019481119</v>
      </c>
      <c r="AB19" s="2">
        <f t="shared" si="5"/>
        <v>1.1127797904729217</v>
      </c>
      <c r="AC19" s="2">
        <f t="shared" si="6"/>
        <v>0.92613518931001149</v>
      </c>
      <c r="AD19" s="2">
        <f t="shared" si="7"/>
        <v>1.0356174925740449</v>
      </c>
      <c r="AE19" s="2">
        <f t="shared" si="8"/>
        <v>1.0834882629160443</v>
      </c>
      <c r="AF19" s="2">
        <f t="shared" si="9"/>
        <v>1.1102357244227619</v>
      </c>
      <c r="AG19" s="2">
        <f t="shared" si="10"/>
        <v>0.99201735598089136</v>
      </c>
      <c r="AH19" s="2">
        <f t="shared" si="11"/>
        <v>1.0998610177053518</v>
      </c>
      <c r="AI19" s="2">
        <f t="shared" si="12"/>
        <v>1.0425979161624286</v>
      </c>
      <c r="AJ19" s="26">
        <f t="shared" si="13"/>
        <v>0.95599344182479917</v>
      </c>
      <c r="AL19" s="12">
        <v>1997</v>
      </c>
      <c r="AM19" s="13">
        <f>(LOG(AA19)-LOG(AA18))*100</f>
        <v>2.8402142885994173</v>
      </c>
      <c r="AN19" s="13">
        <f>(LOG(AB19)-LOG(AB18))*100</f>
        <v>3.3143229846284807</v>
      </c>
      <c r="AO19" s="13">
        <f>(LOG(AC19)-LOG(AC18))*100</f>
        <v>1.0204890014737198</v>
      </c>
      <c r="AP19" s="13">
        <f>(LOG(AD19)-LOG(AD18))*100</f>
        <v>2.6761648284643376</v>
      </c>
      <c r="AQ19" s="13">
        <f>(LOG(AE19)-LOG(AE18))*100</f>
        <v>2.5664418094344201</v>
      </c>
      <c r="AR19" s="13">
        <f>(LOG(AF19)-LOG(AF18))*100</f>
        <v>3.0520511181978729</v>
      </c>
      <c r="AS19" s="13">
        <f>(LOG(AG19)-LOG(AG18))*100</f>
        <v>0.75813771192655233</v>
      </c>
      <c r="AT19" s="13">
        <f>(LOG(AH19)-LOG(AH18))*100</f>
        <v>2.9131287843213336</v>
      </c>
      <c r="AU19" s="13">
        <f>(LOG(AI19)-LOG(AI18))*100</f>
        <v>2.1078850866960908</v>
      </c>
      <c r="AV19" s="26">
        <f t="shared" si="14"/>
        <v>6.7150258312272462E-2</v>
      </c>
    </row>
    <row r="20" spans="1:48">
      <c r="A20" t="s">
        <v>69</v>
      </c>
      <c r="B20">
        <v>1998</v>
      </c>
      <c r="C20" s="2">
        <v>2.2657354306805086E-2</v>
      </c>
      <c r="D20" s="2">
        <v>0.14018301245437137</v>
      </c>
      <c r="E20" s="2">
        <v>1.5397200642808379E-2</v>
      </c>
      <c r="F20" s="2">
        <v>0.10506684076509085</v>
      </c>
      <c r="G20" s="2">
        <v>0.71669559183092435</v>
      </c>
      <c r="H20" s="2">
        <f t="shared" si="0"/>
        <v>1</v>
      </c>
      <c r="J20">
        <v>1998</v>
      </c>
      <c r="K20" s="2">
        <v>0.74100719424460437</v>
      </c>
      <c r="L20" s="2">
        <v>1.1157894736842107</v>
      </c>
      <c r="M20" s="2">
        <v>1.07</v>
      </c>
      <c r="N20" s="2">
        <v>1.1111111111111112</v>
      </c>
      <c r="O20" s="2">
        <v>0.89743589743589758</v>
      </c>
      <c r="Q20" t="s">
        <v>69</v>
      </c>
      <c r="R20">
        <v>1998</v>
      </c>
      <c r="S20" s="2">
        <f t="shared" si="1"/>
        <v>0.94152165608876681</v>
      </c>
      <c r="T20" s="2">
        <v>1.1820493639985441</v>
      </c>
      <c r="U20" s="2">
        <f t="shared" si="2"/>
        <v>1.1129250747705828</v>
      </c>
      <c r="V20" s="2">
        <v>1.0408313349320544</v>
      </c>
      <c r="W20" s="10">
        <f t="shared" si="3"/>
        <v>1.0692655355569542</v>
      </c>
      <c r="Z20">
        <v>1998</v>
      </c>
      <c r="AA20" s="2">
        <f t="shared" si="4"/>
        <v>1.0692655355569542</v>
      </c>
      <c r="AB20" s="2">
        <f t="shared" si="5"/>
        <v>1.1237397509715366</v>
      </c>
      <c r="AC20" s="2">
        <f t="shared" si="6"/>
        <v>0.92531633092492727</v>
      </c>
      <c r="AD20" s="2">
        <f t="shared" si="7"/>
        <v>1.0362602880058784</v>
      </c>
      <c r="AE20" s="2">
        <f t="shared" si="8"/>
        <v>1.0863622776816433</v>
      </c>
      <c r="AF20" s="2">
        <f t="shared" si="9"/>
        <v>1.1330579920085075</v>
      </c>
      <c r="AG20" s="2">
        <f t="shared" si="10"/>
        <v>1.0375594038095046</v>
      </c>
      <c r="AH20" s="2">
        <f t="shared" si="11"/>
        <v>1.0995728704772874</v>
      </c>
      <c r="AI20" s="2">
        <f t="shared" si="12"/>
        <v>1.0488030075838981</v>
      </c>
      <c r="AJ20" s="26">
        <f t="shared" si="13"/>
        <v>0.99324227278190513</v>
      </c>
      <c r="AL20" s="12">
        <v>1998</v>
      </c>
      <c r="AM20" s="13">
        <f>(LOG(AA20)-LOG(AA19))*100</f>
        <v>0.16575905212037856</v>
      </c>
      <c r="AN20" s="13">
        <f>(LOG(AB20)-LOG(AB19))*100</f>
        <v>0.42565140885154407</v>
      </c>
      <c r="AO20" s="13">
        <f>(LOG(AC20)-LOG(AC19))*100</f>
        <v>-3.8415880448788159E-2</v>
      </c>
      <c r="AP20" s="13">
        <f>(LOG(AD20)-LOG(AD19))*100</f>
        <v>2.6947778542863073E-2</v>
      </c>
      <c r="AQ20" s="13">
        <f>(LOG(AE20)-LOG(AE19))*100</f>
        <v>0.11504658594383224</v>
      </c>
      <c r="AR20" s="13">
        <f>(LOG(AF20)-LOG(AF19))*100</f>
        <v>0.88369407708190906</v>
      </c>
      <c r="AS20" s="13">
        <f>(LOG(AG20)-LOG(AG19))*100</f>
        <v>1.9493700452541014</v>
      </c>
      <c r="AT20" s="13">
        <f>(LOG(AH20)-LOG(AH19))*100</f>
        <v>-1.1379360162853264E-2</v>
      </c>
      <c r="AU20" s="13">
        <f>(LOG(AI20)-LOG(AI19))*100</f>
        <v>0.25770715130519828</v>
      </c>
      <c r="AV20" s="26">
        <f t="shared" si="14"/>
        <v>1.660028202106191</v>
      </c>
    </row>
    <row r="21" spans="1:48">
      <c r="A21" t="s">
        <v>69</v>
      </c>
      <c r="B21">
        <v>1999</v>
      </c>
      <c r="C21" s="2">
        <v>2.3367303695439309E-2</v>
      </c>
      <c r="D21" s="2">
        <v>0.14071693862970738</v>
      </c>
      <c r="E21" s="2">
        <v>1.5116286175163366E-2</v>
      </c>
      <c r="F21" s="2">
        <v>0.10827062140229535</v>
      </c>
      <c r="G21" s="2">
        <v>0.71252885009739464</v>
      </c>
      <c r="H21" s="2">
        <f t="shared" si="0"/>
        <v>1</v>
      </c>
      <c r="J21">
        <v>1999</v>
      </c>
      <c r="K21" s="2">
        <v>0.84297520661157033</v>
      </c>
      <c r="L21" s="2">
        <v>1.0918367346938775</v>
      </c>
      <c r="M21" s="2">
        <v>1.0900000000000001</v>
      </c>
      <c r="N21" s="2">
        <v>1.101010101010101</v>
      </c>
      <c r="O21" s="2">
        <v>0.86178861788617889</v>
      </c>
      <c r="Q21" t="s">
        <v>69</v>
      </c>
      <c r="R21">
        <v>1999</v>
      </c>
      <c r="S21" s="2">
        <f t="shared" si="1"/>
        <v>0.91683465334416892</v>
      </c>
      <c r="T21" s="2">
        <v>1.2335406224098258</v>
      </c>
      <c r="U21" s="2">
        <f t="shared" si="2"/>
        <v>1.1309527889330631</v>
      </c>
      <c r="V21" s="2">
        <v>1.0466826538768985</v>
      </c>
      <c r="W21" s="10">
        <f t="shared" si="3"/>
        <v>1.0805116381207132</v>
      </c>
      <c r="Z21">
        <v>1999</v>
      </c>
      <c r="AA21" s="2">
        <f t="shared" si="4"/>
        <v>1.0805116381207132</v>
      </c>
      <c r="AB21" s="2">
        <f t="shared" si="5"/>
        <v>1.1379635284278842</v>
      </c>
      <c r="AC21" s="2">
        <f t="shared" si="6"/>
        <v>0.92951016538951581</v>
      </c>
      <c r="AD21" s="2">
        <f t="shared" si="7"/>
        <v>1.0256035664423453</v>
      </c>
      <c r="AE21" s="2">
        <f t="shared" si="8"/>
        <v>1.0922254985744124</v>
      </c>
      <c r="AF21" s="2">
        <f t="shared" si="9"/>
        <v>1.1386184089085998</v>
      </c>
      <c r="AG21" s="2">
        <f t="shared" si="10"/>
        <v>1.0459781053429942</v>
      </c>
      <c r="AH21" s="2">
        <f t="shared" si="11"/>
        <v>1.0882775925838291</v>
      </c>
      <c r="AI21" s="2">
        <f t="shared" si="12"/>
        <v>1.0371616491108564</v>
      </c>
      <c r="AJ21" s="26">
        <f t="shared" si="13"/>
        <v>0.98086923984293883</v>
      </c>
      <c r="AL21" s="12">
        <v>1999</v>
      </c>
      <c r="AM21" s="13">
        <f>(LOG(AA21)-LOG(AA20))*100</f>
        <v>0.45438800824937098</v>
      </c>
      <c r="AN21" s="13">
        <f>(LOG(AB21)-LOG(AB20))*100</f>
        <v>0.54625994126648658</v>
      </c>
      <c r="AO21" s="13">
        <f>(LOG(AC21)-LOG(AC20))*100</f>
        <v>0.19639165963940622</v>
      </c>
      <c r="AP21" s="13">
        <f>(LOG(AD21)-LOG(AD20))*100</f>
        <v>-0.4489332864507527</v>
      </c>
      <c r="AQ21" s="13">
        <f>(LOG(AE21)-LOG(AE20))*100</f>
        <v>0.23376341825804975</v>
      </c>
      <c r="AR21" s="13">
        <f>(LOG(AF21)-LOG(AF20))*100</f>
        <v>0.21260626720915124</v>
      </c>
      <c r="AS21" s="13">
        <f>(LOG(AG21)-LOG(AG20))*100</f>
        <v>0.3509622939152558</v>
      </c>
      <c r="AT21" s="13">
        <f>(LOG(AH21)-LOG(AH20))*100</f>
        <v>-0.4484328821695846</v>
      </c>
      <c r="AU21" s="13">
        <f>(LOG(AI21)-LOG(AI20))*100</f>
        <v>-0.48474744952842347</v>
      </c>
      <c r="AV21" s="26">
        <f t="shared" si="14"/>
        <v>-0.5444079790546561</v>
      </c>
    </row>
    <row r="22" spans="1:48">
      <c r="A22" t="s">
        <v>69</v>
      </c>
      <c r="B22">
        <v>2000</v>
      </c>
      <c r="C22" s="2">
        <v>2.6015999157366625E-2</v>
      </c>
      <c r="D22" s="2">
        <v>0.13598107765034184</v>
      </c>
      <c r="E22" s="2">
        <v>1.3959785790679033E-2</v>
      </c>
      <c r="F22" s="2">
        <v>0.12648321653248401</v>
      </c>
      <c r="G22" s="2">
        <v>0.69755992086912855</v>
      </c>
      <c r="H22" s="2">
        <f t="shared" si="0"/>
        <v>1</v>
      </c>
      <c r="J22">
        <v>2000</v>
      </c>
      <c r="K22" s="2">
        <v>0.87826086956521743</v>
      </c>
      <c r="L22" s="2">
        <v>1.0384615384615385</v>
      </c>
      <c r="M22" s="2">
        <v>1.1299999999999999</v>
      </c>
      <c r="N22" s="2">
        <v>1.101010101010101</v>
      </c>
      <c r="O22" s="2">
        <v>0.76056338028169024</v>
      </c>
      <c r="Q22" t="s">
        <v>69</v>
      </c>
      <c r="R22">
        <v>2000</v>
      </c>
      <c r="S22" s="2">
        <f t="shared" si="1"/>
        <v>0.84167388634939078</v>
      </c>
      <c r="T22" s="2">
        <v>1.4261553882297149</v>
      </c>
      <c r="U22" s="2">
        <f t="shared" si="2"/>
        <v>1.2003577481494283</v>
      </c>
      <c r="V22" s="2">
        <v>1.0658140154543032</v>
      </c>
      <c r="W22" s="10">
        <f t="shared" si="3"/>
        <v>1.1262356572012011</v>
      </c>
      <c r="Z22">
        <v>2000</v>
      </c>
      <c r="AA22" s="2">
        <f t="shared" si="4"/>
        <v>1.1262356572012011</v>
      </c>
      <c r="AB22" s="2">
        <f t="shared" si="5"/>
        <v>1.1955007349592064</v>
      </c>
      <c r="AC22" s="2">
        <f t="shared" si="6"/>
        <v>0.96673564690185854</v>
      </c>
      <c r="AD22" s="2">
        <f t="shared" si="7"/>
        <v>1.0350514312852426</v>
      </c>
      <c r="AE22" s="2">
        <f t="shared" si="8"/>
        <v>1.1192419358242769</v>
      </c>
      <c r="AF22" s="2">
        <f t="shared" si="9"/>
        <v>1.1848820141172913</v>
      </c>
      <c r="AG22" s="2">
        <f t="shared" si="10"/>
        <v>1.0904858071125607</v>
      </c>
      <c r="AH22" s="2">
        <f t="shared" si="11"/>
        <v>1.1159219282746031</v>
      </c>
      <c r="AI22" s="2">
        <f t="shared" si="12"/>
        <v>1.052150303011441</v>
      </c>
      <c r="AJ22" s="26">
        <f t="shared" si="13"/>
        <v>1.0304678314735702</v>
      </c>
      <c r="AL22" s="12">
        <v>2000</v>
      </c>
      <c r="AM22" s="13">
        <f>(LOG(AA22)-LOG(AA21))*100</f>
        <v>1.7999824207603397</v>
      </c>
      <c r="AN22" s="13">
        <f>(LOG(AB22)-LOG(AB21))*100</f>
        <v>2.1421504238912781</v>
      </c>
      <c r="AO22" s="13">
        <f>(LOG(AC22)-LOG(AC21))*100</f>
        <v>1.7053589131691742</v>
      </c>
      <c r="AP22" s="13">
        <f>(LOG(AD22)-LOG(AD21))*100</f>
        <v>0.39824078489232811</v>
      </c>
      <c r="AQ22" s="13">
        <f>(LOG(AE22)-LOG(AE21))*100</f>
        <v>1.0611662811174003</v>
      </c>
      <c r="AR22" s="13">
        <f>(LOG(AF22)-LOG(AF21))*100</f>
        <v>1.7296906064599438</v>
      </c>
      <c r="AS22" s="13">
        <f>(LOG(AG22)-LOG(AG21))*100</f>
        <v>1.8097423650047988</v>
      </c>
      <c r="AT22" s="13">
        <f>(LOG(AH22)-LOG(AH21))*100</f>
        <v>1.0894124482810359</v>
      </c>
      <c r="AU22" s="13">
        <f>(LOG(AI22)-LOG(AI21))*100</f>
        <v>0.62313350086741282</v>
      </c>
      <c r="AV22" s="26">
        <f t="shared" si="14"/>
        <v>2.1423323552960531</v>
      </c>
    </row>
    <row r="23" spans="1:48">
      <c r="A23" t="s">
        <v>69</v>
      </c>
      <c r="B23">
        <v>2001</v>
      </c>
      <c r="C23" s="2">
        <v>2.5312290044384633E-2</v>
      </c>
      <c r="D23" s="2">
        <v>0.1346504594143455</v>
      </c>
      <c r="E23" s="2">
        <v>1.4325352988705395E-2</v>
      </c>
      <c r="F23" s="2">
        <v>0.12732075889905503</v>
      </c>
      <c r="G23" s="2">
        <v>0.69839113865350955</v>
      </c>
      <c r="H23" s="2">
        <f t="shared" si="0"/>
        <v>1</v>
      </c>
      <c r="J23">
        <v>2001</v>
      </c>
      <c r="K23" s="2">
        <v>0.78294573643410847</v>
      </c>
      <c r="L23" s="2">
        <v>1</v>
      </c>
      <c r="M23" s="2">
        <v>1.1599999999999999</v>
      </c>
      <c r="N23" s="2">
        <v>1.1111111111111112</v>
      </c>
      <c r="O23" s="2">
        <v>0.76027397260273977</v>
      </c>
      <c r="Q23" t="s">
        <v>69</v>
      </c>
      <c r="R23">
        <v>2001</v>
      </c>
      <c r="S23" s="2">
        <f t="shared" si="1"/>
        <v>0.83761226116690513</v>
      </c>
      <c r="T23" s="2">
        <v>1.4676114833410698</v>
      </c>
      <c r="U23" s="2">
        <f t="shared" si="2"/>
        <v>1.2292893730758292</v>
      </c>
      <c r="V23" s="2">
        <v>1.0847961630695444</v>
      </c>
      <c r="W23" s="10">
        <f t="shared" si="3"/>
        <v>1.1331984891958191</v>
      </c>
      <c r="Z23">
        <v>2001</v>
      </c>
      <c r="AA23" s="2">
        <f t="shared" si="4"/>
        <v>1.1331984891958191</v>
      </c>
      <c r="AB23" s="2">
        <f t="shared" si="5"/>
        <v>1.2080618227513549</v>
      </c>
      <c r="AC23" s="2">
        <f t="shared" si="6"/>
        <v>0.96984089151391883</v>
      </c>
      <c r="AD23" s="2">
        <f t="shared" si="7"/>
        <v>1.0317362754695756</v>
      </c>
      <c r="AE23" s="2">
        <f t="shared" si="8"/>
        <v>1.1306657691534703</v>
      </c>
      <c r="AF23" s="2">
        <f t="shared" si="9"/>
        <v>1.1949001442034903</v>
      </c>
      <c r="AG23" s="2">
        <f t="shared" si="10"/>
        <v>1.0642835874424208</v>
      </c>
      <c r="AH23" s="2">
        <f t="shared" si="11"/>
        <v>1.0855879007398035</v>
      </c>
      <c r="AI23" s="2">
        <f t="shared" si="12"/>
        <v>1.0295921168465243</v>
      </c>
      <c r="AJ23" s="26">
        <f t="shared" si="13"/>
        <v>1.0340897431104692</v>
      </c>
      <c r="AL23" s="12">
        <v>2001</v>
      </c>
      <c r="AM23" s="13">
        <f>(LOG(AA23)-LOG(AA22))*100</f>
        <v>0.26767136284734511</v>
      </c>
      <c r="AN23" s="13">
        <f>(LOG(AB23)-LOG(AB22))*100</f>
        <v>0.4539312497825479</v>
      </c>
      <c r="AO23" s="13">
        <f>(LOG(AC23)-LOG(AC22))*100</f>
        <v>0.13927585396429129</v>
      </c>
      <c r="AP23" s="13">
        <f>(LOG(AD23)-LOG(AD22))*100</f>
        <v>-0.13932298004790314</v>
      </c>
      <c r="AQ23" s="13">
        <f>(LOG(AE23)-LOG(AE22))*100</f>
        <v>0.44102701653267323</v>
      </c>
      <c r="AR23" s="13">
        <f>(LOG(AF23)-LOG(AF22))*100</f>
        <v>0.36565063750937932</v>
      </c>
      <c r="AS23" s="13">
        <f>(LOG(AG23)-LOG(AG22))*100</f>
        <v>-1.0562652673939452</v>
      </c>
      <c r="AT23" s="13">
        <f>(LOG(AH23)-LOG(AH22))*100</f>
        <v>-1.1968817397850025</v>
      </c>
      <c r="AU23" s="13">
        <f>(LOG(AI23)-LOG(AI22))*100</f>
        <v>-0.94125758961198736</v>
      </c>
      <c r="AV23" s="26">
        <f t="shared" si="14"/>
        <v>0.15237917032811174</v>
      </c>
    </row>
    <row r="24" spans="1:48">
      <c r="A24" t="s">
        <v>69</v>
      </c>
      <c r="B24">
        <v>2002</v>
      </c>
      <c r="C24" s="2">
        <v>2.5931602129038177E-2</v>
      </c>
      <c r="D24" s="2">
        <v>0.1353362264039267</v>
      </c>
      <c r="E24" s="2">
        <v>1.5099864455963646E-2</v>
      </c>
      <c r="F24" s="2">
        <v>0.11821082058548391</v>
      </c>
      <c r="G24" s="2">
        <v>0.70542148642558755</v>
      </c>
      <c r="H24" s="2">
        <f t="shared" si="0"/>
        <v>1</v>
      </c>
      <c r="J24">
        <v>2002</v>
      </c>
      <c r="K24" s="2">
        <v>0.75187969924812026</v>
      </c>
      <c r="L24" s="2">
        <v>1.0571428571428572</v>
      </c>
      <c r="M24" s="2">
        <v>1.18</v>
      </c>
      <c r="N24" s="2">
        <v>1.101010101010101</v>
      </c>
      <c r="O24" s="2">
        <v>0.82014388489208634</v>
      </c>
      <c r="Q24" t="s">
        <v>69</v>
      </c>
      <c r="R24">
        <v>2002</v>
      </c>
      <c r="S24" s="2">
        <f t="shared" si="1"/>
        <v>0.88805314283995196</v>
      </c>
      <c r="T24" s="2">
        <v>1.3945896111858787</v>
      </c>
      <c r="U24" s="2">
        <f t="shared" si="2"/>
        <v>1.238469687185566</v>
      </c>
      <c r="V24" s="2">
        <v>1.1058140154543032</v>
      </c>
      <c r="W24" s="10">
        <f t="shared" si="3"/>
        <v>1.1199620097750016</v>
      </c>
      <c r="Z24">
        <v>2002</v>
      </c>
      <c r="AA24" s="2">
        <f t="shared" si="4"/>
        <v>1.1199620097750016</v>
      </c>
      <c r="AB24" s="2">
        <f t="shared" si="5"/>
        <v>1.2015944678663577</v>
      </c>
      <c r="AC24" s="2">
        <f t="shared" si="6"/>
        <v>0.95275605332614821</v>
      </c>
      <c r="AD24" s="2">
        <f t="shared" si="7"/>
        <v>1.0153602506282349</v>
      </c>
      <c r="AE24" s="2">
        <f t="shared" si="8"/>
        <v>1.1282272958731807</v>
      </c>
      <c r="AF24" s="2">
        <f t="shared" si="9"/>
        <v>1.1686880621756319</v>
      </c>
      <c r="AG24" s="2">
        <f t="shared" si="10"/>
        <v>1.0200524506410487</v>
      </c>
      <c r="AH24" s="2">
        <f t="shared" si="11"/>
        <v>1.0651590724689564</v>
      </c>
      <c r="AI24" s="2">
        <f t="shared" si="12"/>
        <v>1.0105878450990708</v>
      </c>
      <c r="AJ24" s="26">
        <f t="shared" si="13"/>
        <v>1.0115621505071091</v>
      </c>
      <c r="AL24" s="12">
        <v>2002</v>
      </c>
      <c r="AM24" s="13">
        <f>(LOG(AA24)-LOG(AA23))*100</f>
        <v>-0.51026956188326633</v>
      </c>
      <c r="AN24" s="13">
        <f>(LOG(AB24)-LOG(AB23))*100</f>
        <v>-0.23312397658274975</v>
      </c>
      <c r="AO24" s="13">
        <f>(LOG(AC24)-LOG(AC23))*100</f>
        <v>-0.77187746354631626</v>
      </c>
      <c r="AP24" s="13">
        <f>(LOG(AD24)-LOG(AD23))*100</f>
        <v>-0.69485428248700098</v>
      </c>
      <c r="AQ24" s="13">
        <f>(LOG(AE24)-LOG(AE23))*100</f>
        <v>-9.376414648911563E-2</v>
      </c>
      <c r="AR24" s="13">
        <f>(LOG(AF24)-LOG(AF23))*100</f>
        <v>-0.96330056756599025</v>
      </c>
      <c r="AS24" s="13">
        <f>(LOG(AG24)-LOG(AG23))*100</f>
        <v>-1.8434861285193143</v>
      </c>
      <c r="AT24" s="13">
        <f>(LOG(AH24)-LOG(AH23))*100</f>
        <v>-0.82505234995443111</v>
      </c>
      <c r="AU24" s="13">
        <f>(LOG(AI24)-LOG(AI23))*100</f>
        <v>-0.80911382661699516</v>
      </c>
      <c r="AV24" s="26">
        <f t="shared" si="14"/>
        <v>-0.95656594508506632</v>
      </c>
    </row>
    <row r="25" spans="1:48">
      <c r="A25" t="s">
        <v>69</v>
      </c>
      <c r="B25">
        <v>2003</v>
      </c>
      <c r="C25" s="2">
        <v>2.4747990510049875E-2</v>
      </c>
      <c r="D25" s="2">
        <v>0.13061994513821817</v>
      </c>
      <c r="E25" s="2">
        <v>2.0333435060119146E-2</v>
      </c>
      <c r="F25" s="2">
        <v>0.10461913534679772</v>
      </c>
      <c r="G25" s="2">
        <v>0.71967949394481501</v>
      </c>
      <c r="H25" s="2">
        <f t="shared" si="0"/>
        <v>1</v>
      </c>
      <c r="J25">
        <v>2003</v>
      </c>
      <c r="K25" s="2">
        <v>0.81300813008130079</v>
      </c>
      <c r="L25" s="2">
        <v>1.1546391752577321</v>
      </c>
      <c r="M25" s="2">
        <v>1.21</v>
      </c>
      <c r="N25" s="2">
        <v>1.1212121212121213</v>
      </c>
      <c r="O25" s="2">
        <v>1</v>
      </c>
      <c r="Q25" t="s">
        <v>69</v>
      </c>
      <c r="R25">
        <v>2003</v>
      </c>
      <c r="S25" s="2">
        <f t="shared" si="1"/>
        <v>1.0365804580380364</v>
      </c>
      <c r="T25" s="2">
        <v>1.1633883663495288</v>
      </c>
      <c r="U25" s="2">
        <f t="shared" si="2"/>
        <v>1.2059456456667175</v>
      </c>
      <c r="V25" s="2">
        <v>1.1298054889421796</v>
      </c>
      <c r="W25" s="10">
        <f t="shared" si="3"/>
        <v>1.0673922701471621</v>
      </c>
      <c r="Z25">
        <v>2003</v>
      </c>
      <c r="AA25" s="2">
        <f t="shared" si="4"/>
        <v>1.0673922701471621</v>
      </c>
      <c r="AB25" s="2">
        <f t="shared" si="5"/>
        <v>1.1467481779511512</v>
      </c>
      <c r="AC25" s="2">
        <f t="shared" si="6"/>
        <v>0.89837382464861859</v>
      </c>
      <c r="AD25" s="2">
        <f t="shared" si="7"/>
        <v>0.97367072088960183</v>
      </c>
      <c r="AE25" s="2">
        <f t="shared" si="8"/>
        <v>1.1047458937132526</v>
      </c>
      <c r="AF25" s="2">
        <f t="shared" si="9"/>
        <v>1.1023389781006205</v>
      </c>
      <c r="AG25" s="2">
        <f t="shared" si="10"/>
        <v>0.92837736954831163</v>
      </c>
      <c r="AH25" s="2">
        <f t="shared" si="11"/>
        <v>1.0253964504024573</v>
      </c>
      <c r="AI25" s="2">
        <f t="shared" si="12"/>
        <v>0.96974192192090269</v>
      </c>
      <c r="AJ25" s="26">
        <f t="shared" si="13"/>
        <v>0.96897680908710559</v>
      </c>
      <c r="AL25" s="12">
        <v>2003</v>
      </c>
      <c r="AM25" s="13">
        <f>(LOG(AA25)-LOG(AA24))*100</f>
        <v>-2.0879237818868726</v>
      </c>
      <c r="AN25" s="13">
        <f>(LOG(AB25)-LOG(AB24))*100</f>
        <v>-2.0289861414148174</v>
      </c>
      <c r="AO25" s="13">
        <f>(LOG(AC25)-LOG(AC24))*100</f>
        <v>-2.5524627065260073</v>
      </c>
      <c r="AP25" s="13">
        <f>(LOG(AD25)-LOG(AD24))*100</f>
        <v>-1.8208047023613254</v>
      </c>
      <c r="AQ25" s="13">
        <f>(LOG(AE25)-LOG(AE24))*100</f>
        <v>-0.91342066750008111</v>
      </c>
      <c r="AR25" s="13">
        <f>(LOG(AF25)-LOG(AF24))*100</f>
        <v>-2.5383443765660956</v>
      </c>
      <c r="AS25" s="13">
        <f>(LOG(AG25)-LOG(AG24))*100</f>
        <v>-4.0897958165581887</v>
      </c>
      <c r="AT25" s="13">
        <f>(LOG(AH25)-LOG(AH24))*100</f>
        <v>-1.6522661096748257</v>
      </c>
      <c r="AU25" s="13">
        <f>(LOG(AI25)-LOG(AI24))*100</f>
        <v>-1.7917899876433903</v>
      </c>
      <c r="AV25" s="26">
        <f t="shared" si="14"/>
        <v>-1.8679188004635638</v>
      </c>
    </row>
    <row r="26" spans="1:48">
      <c r="A26" t="s">
        <v>69</v>
      </c>
      <c r="B26">
        <v>2004</v>
      </c>
      <c r="C26" s="2">
        <v>2.4086113722667106E-2</v>
      </c>
      <c r="D26" s="2">
        <v>0.1257187687583719</v>
      </c>
      <c r="E26" s="2">
        <v>2.2275636633205073E-2</v>
      </c>
      <c r="F26" s="2">
        <v>9.9670383726905509E-2</v>
      </c>
      <c r="G26" s="2">
        <v>0.72824909715885044</v>
      </c>
      <c r="H26" s="2">
        <f t="shared" si="0"/>
        <v>1</v>
      </c>
      <c r="J26">
        <v>2004</v>
      </c>
      <c r="K26" s="2">
        <v>0.86956521739130443</v>
      </c>
      <c r="L26" s="2">
        <v>1.3255813953488371</v>
      </c>
      <c r="M26" s="2">
        <v>1.24</v>
      </c>
      <c r="N26" s="2">
        <v>1.1616161616161615</v>
      </c>
      <c r="O26" s="2">
        <v>1.1333333333333333</v>
      </c>
      <c r="Q26" t="s">
        <v>69</v>
      </c>
      <c r="R26">
        <v>2004</v>
      </c>
      <c r="S26" s="2">
        <f t="shared" si="1"/>
        <v>1.1595071002732962</v>
      </c>
      <c r="T26" s="2">
        <v>1.0578478293632638</v>
      </c>
      <c r="U26" s="2">
        <f t="shared" si="2"/>
        <v>1.2265820691553986</v>
      </c>
      <c r="V26" s="2">
        <v>1.1562589928057554</v>
      </c>
      <c r="W26" s="10">
        <f t="shared" si="3"/>
        <v>1.0608194848967174</v>
      </c>
      <c r="Z26">
        <v>2004</v>
      </c>
      <c r="AA26" s="2">
        <f t="shared" si="4"/>
        <v>1.0608194848967174</v>
      </c>
      <c r="AB26" s="2">
        <f t="shared" si="5"/>
        <v>1.1394192088512789</v>
      </c>
      <c r="AC26" s="2">
        <f t="shared" si="6"/>
        <v>0.89063266890417125</v>
      </c>
      <c r="AD26" s="2">
        <f t="shared" si="7"/>
        <v>0.96715597610552539</v>
      </c>
      <c r="AE26" s="2">
        <f t="shared" si="8"/>
        <v>1.1043685558640153</v>
      </c>
      <c r="AF26" s="2">
        <f t="shared" si="9"/>
        <v>1.1070926210548391</v>
      </c>
      <c r="AG26" s="2">
        <f t="shared" si="10"/>
        <v>0.90946292555043884</v>
      </c>
      <c r="AH26" s="2">
        <f t="shared" si="11"/>
        <v>1.0352150815338235</v>
      </c>
      <c r="AI26" s="2">
        <f t="shared" si="12"/>
        <v>0.96770109380242242</v>
      </c>
      <c r="AJ26" s="26">
        <f t="shared" si="13"/>
        <v>0.95385464872298353</v>
      </c>
      <c r="AL26" s="12">
        <v>2004</v>
      </c>
      <c r="AM26" s="13">
        <f>(LOG(AA26)-LOG(AA25))*100</f>
        <v>-0.26825652419434975</v>
      </c>
      <c r="AN26" s="13">
        <f>(LOG(AB26)-LOG(AB25))*100</f>
        <v>-0.27845220435743223</v>
      </c>
      <c r="AO26" s="13">
        <f>(LOG(AC26)-LOG(AC25))*100</f>
        <v>-0.37584684216519015</v>
      </c>
      <c r="AP26" s="13">
        <f>(LOG(AD26)-LOG(AD25))*100</f>
        <v>-0.29155909092523463</v>
      </c>
      <c r="AQ26" s="13">
        <f>(LOG(AE26)-LOG(AE25))*100</f>
        <v>-1.4836329313957369E-2</v>
      </c>
      <c r="AR26" s="13">
        <f>(LOG(AF26)-LOG(AF25))*100</f>
        <v>0.1868792037085662</v>
      </c>
      <c r="AS26" s="13">
        <f>(LOG(AG26)-LOG(AG25))*100</f>
        <v>-0.89395457451770455</v>
      </c>
      <c r="AT26" s="13">
        <f>(LOG(AH26)-LOG(AH25))*100</f>
        <v>0.41387806739700239</v>
      </c>
      <c r="AU26" s="13">
        <f>(LOG(AI26)-LOG(AI25))*100</f>
        <v>-9.149386185688807E-2</v>
      </c>
      <c r="AV26" s="26">
        <f t="shared" si="14"/>
        <v>-0.68311824003356381</v>
      </c>
    </row>
    <row r="27" spans="1:48">
      <c r="A27" t="s">
        <v>69</v>
      </c>
      <c r="B27">
        <v>2005</v>
      </c>
      <c r="C27" s="2">
        <v>2.4179888359955312E-2</v>
      </c>
      <c r="D27" s="2">
        <v>0.12292017336172181</v>
      </c>
      <c r="E27" s="2">
        <v>2.3642411696324198E-2</v>
      </c>
      <c r="F27" s="2">
        <v>0.10531040222676172</v>
      </c>
      <c r="G27" s="2">
        <v>0.72394712435523689</v>
      </c>
      <c r="H27" s="2">
        <f t="shared" si="0"/>
        <v>0.99999999999999989</v>
      </c>
      <c r="J27">
        <v>2005</v>
      </c>
      <c r="K27" s="2">
        <v>0.84615384615384615</v>
      </c>
      <c r="L27" s="2">
        <v>1.3333333333333333</v>
      </c>
      <c r="M27" s="2">
        <v>1.28</v>
      </c>
      <c r="N27" s="2">
        <v>1.193877551020408</v>
      </c>
      <c r="O27" s="2">
        <v>1.1523809523809523</v>
      </c>
      <c r="Q27" t="s">
        <v>69</v>
      </c>
      <c r="R27">
        <v>2005</v>
      </c>
      <c r="S27" s="2">
        <f t="shared" si="1"/>
        <v>1.1784342673827155</v>
      </c>
      <c r="T27" s="2">
        <v>1.0575411528340384</v>
      </c>
      <c r="U27" s="2">
        <f t="shared" si="2"/>
        <v>1.2462427336670523</v>
      </c>
      <c r="V27" s="2">
        <v>1.1782254196642685</v>
      </c>
      <c r="W27" s="10">
        <f t="shared" si="3"/>
        <v>1.0577286085222681</v>
      </c>
      <c r="Z27">
        <v>2005</v>
      </c>
      <c r="AA27" s="2">
        <f t="shared" si="4"/>
        <v>1.0577286085222681</v>
      </c>
      <c r="AB27" s="2">
        <f t="shared" si="5"/>
        <v>1.1364882297000145</v>
      </c>
      <c r="AC27" s="2">
        <f t="shared" si="6"/>
        <v>0.88570198235746256</v>
      </c>
      <c r="AD27" s="2">
        <f t="shared" si="7"/>
        <v>0.95075298500943706</v>
      </c>
      <c r="AE27" s="2">
        <f t="shared" si="8"/>
        <v>1.0985403754215417</v>
      </c>
      <c r="AF27" s="2">
        <f t="shared" si="9"/>
        <v>1.1172477396253615</v>
      </c>
      <c r="AG27" s="2">
        <f t="shared" si="10"/>
        <v>0.90347622471037958</v>
      </c>
      <c r="AH27" s="2">
        <f t="shared" si="11"/>
        <v>1.036029608376293</v>
      </c>
      <c r="AI27" s="2">
        <f t="shared" si="12"/>
        <v>0.96153471532058665</v>
      </c>
      <c r="AJ27" s="26">
        <f t="shared" si="13"/>
        <v>0.94159885823254763</v>
      </c>
      <c r="AL27" s="12">
        <v>2005</v>
      </c>
      <c r="AM27" s="13">
        <f>(LOG(AA27)-LOG(AA26))*100</f>
        <v>-0.12672372274820271</v>
      </c>
      <c r="AN27" s="13">
        <f>(LOG(AB27)-LOG(AB26))*100</f>
        <v>-0.11185945035496331</v>
      </c>
      <c r="AO27" s="13">
        <f>(LOG(AC27)-LOG(AC26))*100</f>
        <v>-0.24110045451091883</v>
      </c>
      <c r="AP27" s="13">
        <f>(LOG(AD27)-LOG(AD26))*100</f>
        <v>-0.74288220790062498</v>
      </c>
      <c r="AQ27" s="13">
        <f>(LOG(AE27)-LOG(AE26))*100</f>
        <v>-0.22980092144954598</v>
      </c>
      <c r="AR27" s="13">
        <f>(LOG(AF27)-LOG(AF26))*100</f>
        <v>0.39655285481372882</v>
      </c>
      <c r="AS27" s="13">
        <f>(LOG(AG27)-LOG(AG26))*100</f>
        <v>-0.28682712157533585</v>
      </c>
      <c r="AT27" s="13">
        <f>(LOG(AH27)-LOG(AH26))*100</f>
        <v>3.4157676589856995E-2</v>
      </c>
      <c r="AU27" s="13">
        <f>(LOG(AI27)-LOG(AI26))*100</f>
        <v>-0.27762632801348142</v>
      </c>
      <c r="AV27" s="26">
        <f t="shared" si="14"/>
        <v>-0.56162774124885528</v>
      </c>
    </row>
    <row r="28" spans="1:48">
      <c r="A28" t="s">
        <v>69</v>
      </c>
      <c r="B28">
        <v>2006</v>
      </c>
      <c r="C28" s="2">
        <v>2.3486751606611692E-2</v>
      </c>
      <c r="D28" s="2">
        <v>0.12022769610356146</v>
      </c>
      <c r="E28" s="2">
        <v>3.0565063983649533E-2</v>
      </c>
      <c r="F28" s="2">
        <v>0.10316910489403144</v>
      </c>
      <c r="G28" s="2">
        <v>0.72255138341214598</v>
      </c>
      <c r="H28" s="2">
        <f t="shared" si="0"/>
        <v>1</v>
      </c>
      <c r="J28">
        <v>2006</v>
      </c>
      <c r="K28" s="2">
        <v>0.80645161290322587</v>
      </c>
      <c r="L28" s="2">
        <v>1.3837209302325582</v>
      </c>
      <c r="M28" s="2">
        <v>1.32</v>
      </c>
      <c r="N28" s="2">
        <v>1.2526315789473683</v>
      </c>
      <c r="O28" s="2">
        <v>1.1923076923076923</v>
      </c>
      <c r="Q28" t="s">
        <v>69</v>
      </c>
      <c r="R28">
        <v>2006</v>
      </c>
      <c r="S28" s="2">
        <f t="shared" si="1"/>
        <v>1.2172723357697564</v>
      </c>
      <c r="T28" s="2">
        <v>1.0471251035735636</v>
      </c>
      <c r="U28" s="2">
        <f t="shared" si="2"/>
        <v>1.2746364206701397</v>
      </c>
      <c r="V28" s="2">
        <v>1.2007567279509725</v>
      </c>
      <c r="W28" s="10">
        <f t="shared" si="3"/>
        <v>1.0615276108802145</v>
      </c>
      <c r="Z28">
        <v>2006</v>
      </c>
      <c r="AA28" s="2">
        <f t="shared" si="4"/>
        <v>1.0615276108802145</v>
      </c>
      <c r="AB28" s="2">
        <f t="shared" si="5"/>
        <v>1.142023911838032</v>
      </c>
      <c r="AC28" s="2">
        <f t="shared" si="6"/>
        <v>0.88557417923898629</v>
      </c>
      <c r="AD28" s="2">
        <f t="shared" si="7"/>
        <v>0.9397798701033413</v>
      </c>
      <c r="AE28" s="2">
        <f t="shared" si="8"/>
        <v>1.1057697433699512</v>
      </c>
      <c r="AF28" s="2">
        <f t="shared" si="9"/>
        <v>1.1301843624248695</v>
      </c>
      <c r="AG28" s="2">
        <f t="shared" si="10"/>
        <v>0.90256999223620704</v>
      </c>
      <c r="AH28" s="2">
        <f t="shared" si="11"/>
        <v>1.0440192266347541</v>
      </c>
      <c r="AI28" s="2">
        <f t="shared" si="12"/>
        <v>0.9591695722209439</v>
      </c>
      <c r="AJ28" s="26">
        <f t="shared" si="13"/>
        <v>0.92863013557738883</v>
      </c>
      <c r="AL28" s="12">
        <v>2006</v>
      </c>
      <c r="AM28" s="13">
        <f>(LOG(AA28)-LOG(AA27))*100</f>
        <v>0.15570439411426268</v>
      </c>
      <c r="AN28" s="13">
        <f>(LOG(AB28)-LOG(AB27))*100</f>
        <v>0.21102551023872429</v>
      </c>
      <c r="AO28" s="13">
        <f>(LOG(AC28)-LOG(AC27))*100</f>
        <v>-6.2671412198719856E-3</v>
      </c>
      <c r="AP28" s="13">
        <f>(LOG(AD28)-LOG(AD27))*100</f>
        <v>-0.50415593225917599</v>
      </c>
      <c r="AQ28" s="13">
        <f>(LOG(AE28)-LOG(AE27))*100</f>
        <v>0.284867890216145</v>
      </c>
      <c r="AR28" s="13">
        <f>(LOG(AF28)-LOG(AF27))*100</f>
        <v>0.49998092880755507</v>
      </c>
      <c r="AS28" s="13">
        <f>(LOG(AG28)-LOG(AG27))*100</f>
        <v>-4.3583801144497086E-2</v>
      </c>
      <c r="AT28" s="13">
        <f>(LOG(AH28)-LOG(AH27))*100</f>
        <v>0.33363295403744403</v>
      </c>
      <c r="AU28" s="13">
        <f>(LOG(AI28)-LOG(AI27))*100</f>
        <v>-0.10695754915789543</v>
      </c>
      <c r="AV28" s="26">
        <f t="shared" si="14"/>
        <v>-0.60231500871989097</v>
      </c>
    </row>
    <row r="29" spans="1:48">
      <c r="A29" t="s">
        <v>69</v>
      </c>
      <c r="B29">
        <v>2007</v>
      </c>
      <c r="C29" s="2">
        <v>2.3486751606611692E-2</v>
      </c>
      <c r="D29" s="2">
        <v>0.12022769610356146</v>
      </c>
      <c r="E29" s="2">
        <v>3.0565063983649533E-2</v>
      </c>
      <c r="F29" s="2">
        <v>0.10316910489403144</v>
      </c>
      <c r="G29" s="2">
        <v>0.72255138341214598</v>
      </c>
      <c r="H29" s="2">
        <f t="shared" si="0"/>
        <v>1</v>
      </c>
      <c r="J29">
        <v>2007</v>
      </c>
      <c r="K29" s="2">
        <v>0.8</v>
      </c>
      <c r="L29" s="2">
        <v>1.5443037974683542</v>
      </c>
      <c r="M29" s="2">
        <v>1.36</v>
      </c>
      <c r="N29" s="2">
        <v>1.3626373626373627</v>
      </c>
      <c r="O29" s="2">
        <v>1.3263157894736843</v>
      </c>
      <c r="Q29" t="s">
        <v>69</v>
      </c>
      <c r="R29">
        <v>2007</v>
      </c>
      <c r="S29" s="2">
        <f t="shared" si="1"/>
        <v>1.339423606916494</v>
      </c>
      <c r="T29" s="2">
        <v>0.96010563840587215</v>
      </c>
      <c r="U29" s="2">
        <f t="shared" si="2"/>
        <v>1.2859881572144565</v>
      </c>
      <c r="V29" s="2">
        <v>1.2200479616306954</v>
      </c>
      <c r="W29" s="10">
        <f t="shared" si="3"/>
        <v>1.054047215894387</v>
      </c>
      <c r="Z29">
        <v>2007</v>
      </c>
      <c r="AA29" s="2">
        <f t="shared" si="4"/>
        <v>1.054047215894387</v>
      </c>
      <c r="AB29" s="2">
        <f t="shared" si="5"/>
        <v>1.1232242507839245</v>
      </c>
      <c r="AC29" s="2">
        <f t="shared" si="6"/>
        <v>0.87396166917913176</v>
      </c>
      <c r="AD29" s="2">
        <f t="shared" si="7"/>
        <v>0.92656236283705395</v>
      </c>
      <c r="AE29" s="2">
        <f t="shared" si="8"/>
        <v>1.0932526452355655</v>
      </c>
      <c r="AF29" s="2">
        <f t="shared" si="9"/>
        <v>1.1180155021534535</v>
      </c>
      <c r="AG29" s="2">
        <f t="shared" si="10"/>
        <v>0.87795564584327845</v>
      </c>
      <c r="AH29" s="2">
        <f t="shared" si="11"/>
        <v>1.0420238191959541</v>
      </c>
      <c r="AI29" s="2">
        <f t="shared" si="12"/>
        <v>0.94875215167709026</v>
      </c>
      <c r="AJ29" s="26">
        <f t="shared" si="13"/>
        <v>0.91267378480775385</v>
      </c>
      <c r="AL29" s="12">
        <v>2007</v>
      </c>
      <c r="AM29" s="13">
        <f>(LOG(AA29)-LOG(AA28))*100</f>
        <v>-0.30712294007077362</v>
      </c>
      <c r="AN29" s="13">
        <f>(LOG(AB29)-LOG(AB28))*100</f>
        <v>-0.7208725867863981</v>
      </c>
      <c r="AO29" s="13">
        <f>(LOG(AC29)-LOG(AC28))*100</f>
        <v>-0.57325598328507865</v>
      </c>
      <c r="AP29" s="13">
        <f>(LOG(AD29)-LOG(AD28))*100</f>
        <v>-0.6151483195779881</v>
      </c>
      <c r="AQ29" s="13">
        <f>(LOG(AE29)-LOG(AE28))*100</f>
        <v>-0.49441655427177811</v>
      </c>
      <c r="AR29" s="13">
        <f>(LOG(AF29)-LOG(AF28))*100</f>
        <v>-0.4701468550176946</v>
      </c>
      <c r="AS29" s="13">
        <f>(LOG(AG29)-LOG(AG28))*100</f>
        <v>-1.2008314442781838</v>
      </c>
      <c r="AT29" s="13">
        <f>(LOG(AH29)-LOG(AH28))*100</f>
        <v>-8.3085026060254058E-2</v>
      </c>
      <c r="AU29" s="13">
        <f>(LOG(AI29)-LOG(AI28))*100</f>
        <v>-0.47426193240596332</v>
      </c>
      <c r="AV29" s="26">
        <f t="shared" si="14"/>
        <v>-0.75271968815636559</v>
      </c>
    </row>
    <row r="30" spans="1:48">
      <c r="A30" t="s">
        <v>69</v>
      </c>
      <c r="B30">
        <v>2008</v>
      </c>
      <c r="C30" s="2">
        <v>2.3486751606611692E-2</v>
      </c>
      <c r="D30" s="2">
        <v>0.12022769610356146</v>
      </c>
      <c r="E30" s="2">
        <v>3.0565063983649533E-2</v>
      </c>
      <c r="F30" s="2">
        <v>0.10316910489403144</v>
      </c>
      <c r="G30" s="2">
        <v>0.72255138341214598</v>
      </c>
      <c r="H30" s="2">
        <f t="shared" si="0"/>
        <v>1</v>
      </c>
      <c r="J30">
        <v>2008</v>
      </c>
      <c r="K30" s="2">
        <v>0.9181818181818181</v>
      </c>
      <c r="L30" s="2">
        <v>1.4651162790697674</v>
      </c>
      <c r="M30" s="2">
        <v>1.41</v>
      </c>
      <c r="N30" s="2">
        <v>1.5903614457831328</v>
      </c>
      <c r="O30" s="2">
        <v>1.4719101123595506</v>
      </c>
      <c r="Q30" t="s">
        <v>69</v>
      </c>
      <c r="R30">
        <v>2008</v>
      </c>
      <c r="S30" s="2">
        <f t="shared" si="1"/>
        <v>1.451871325921376</v>
      </c>
      <c r="T30" s="2">
        <v>0.89896748175816277</v>
      </c>
      <c r="U30" s="2">
        <f t="shared" si="2"/>
        <v>1.3051851097004241</v>
      </c>
      <c r="V30" s="2">
        <v>1.2585877964295231</v>
      </c>
      <c r="W30" s="10">
        <f t="shared" si="3"/>
        <v>1.0370234904573941</v>
      </c>
      <c r="Z30">
        <v>2008</v>
      </c>
      <c r="AA30" s="2">
        <f t="shared" si="4"/>
        <v>1.0370234904573941</v>
      </c>
      <c r="AB30" s="2">
        <f t="shared" si="5"/>
        <v>1.1087892102852364</v>
      </c>
      <c r="AC30" s="2">
        <f t="shared" si="6"/>
        <v>0.85890059914283023</v>
      </c>
      <c r="AD30" s="2">
        <f t="shared" si="7"/>
        <v>0.90445688639299837</v>
      </c>
      <c r="AE30" s="2">
        <f t="shared" si="8"/>
        <v>1.0856310287807625</v>
      </c>
      <c r="AF30" s="2">
        <f t="shared" si="9"/>
        <v>1.0905313388876465</v>
      </c>
      <c r="AG30" s="2">
        <f t="shared" si="10"/>
        <v>0.84389844412409787</v>
      </c>
      <c r="AH30" s="2">
        <f t="shared" si="11"/>
        <v>1.0322983069029323</v>
      </c>
      <c r="AI30" s="2">
        <f t="shared" si="12"/>
        <v>0.93772248999473928</v>
      </c>
      <c r="AJ30" s="26">
        <f t="shared" si="13"/>
        <v>0.88944709653005039</v>
      </c>
      <c r="AL30" s="12">
        <v>2008</v>
      </c>
      <c r="AM30" s="13">
        <f>(LOG(AA30)-LOG(AA29))*100</f>
        <v>-0.70714714156620317</v>
      </c>
      <c r="AN30" s="13">
        <f>(LOG(AB30)-LOG(AB29))*100</f>
        <v>-0.56174803141560981</v>
      </c>
      <c r="AO30" s="13">
        <f>(LOG(AC30)-LOG(AC29))*100</f>
        <v>-0.7549479769653491</v>
      </c>
      <c r="AP30" s="13">
        <f>(LOG(AD30)-LOG(AD29))*100</f>
        <v>-1.0486785329008332</v>
      </c>
      <c r="AQ30" s="13">
        <f>(LOG(AE30)-LOG(AE29))*100</f>
        <v>-0.30382892938735429</v>
      </c>
      <c r="AR30" s="13">
        <f>(LOG(AF30)-LOG(AF29))*100</f>
        <v>-1.0809674893028691</v>
      </c>
      <c r="AS30" s="13">
        <f>(LOG(AG30)-LOG(AG29))*100</f>
        <v>-1.7182389796476474</v>
      </c>
      <c r="AT30" s="13">
        <f>(LOG(AH30)-LOG(AH29))*100</f>
        <v>-0.40724313923218969</v>
      </c>
      <c r="AU30" s="13">
        <f>(LOG(AI30)-LOG(AI29))*100</f>
        <v>-0.50784417484225597</v>
      </c>
      <c r="AV30" s="26">
        <f t="shared" si="14"/>
        <v>-1.119545448438223</v>
      </c>
    </row>
    <row r="31" spans="1:48">
      <c r="A31" t="s">
        <v>69</v>
      </c>
      <c r="B31">
        <v>2009</v>
      </c>
      <c r="C31" s="2">
        <v>2.3486751606611692E-2</v>
      </c>
      <c r="D31" s="2">
        <v>0.12022769610356146</v>
      </c>
      <c r="E31" s="2">
        <v>3.0565063983649533E-2</v>
      </c>
      <c r="F31" s="2">
        <v>0.10316910489403144</v>
      </c>
      <c r="G31" s="2">
        <v>0.72255138341214598</v>
      </c>
      <c r="H31" s="2">
        <f t="shared" si="0"/>
        <v>1</v>
      </c>
      <c r="J31">
        <v>2009</v>
      </c>
      <c r="K31" s="2">
        <v>1</v>
      </c>
      <c r="L31" s="2">
        <v>1.1636363636363636</v>
      </c>
      <c r="M31" s="2">
        <v>1.4</v>
      </c>
      <c r="N31" s="2">
        <v>1.6097560975609757</v>
      </c>
      <c r="O31" s="2">
        <v>1.31</v>
      </c>
      <c r="Q31" t="s">
        <v>69</v>
      </c>
      <c r="R31">
        <v>2009</v>
      </c>
      <c r="S31" s="2">
        <f t="shared" si="1"/>
        <v>1.3002987081268125</v>
      </c>
      <c r="T31" s="2">
        <v>0.94606419064969327</v>
      </c>
      <c r="U31" s="2">
        <f t="shared" si="2"/>
        <v>1.2301660449068346</v>
      </c>
      <c r="V31" s="2">
        <v>1.2598880895283773</v>
      </c>
      <c r="W31" s="10">
        <f t="shared" si="3"/>
        <v>0.97640898039391044</v>
      </c>
      <c r="Z31">
        <v>2009</v>
      </c>
      <c r="AA31" s="2">
        <f t="shared" si="4"/>
        <v>0.97640898039391044</v>
      </c>
      <c r="AB31" s="2">
        <f t="shared" si="5"/>
        <v>1.0510017784651968</v>
      </c>
      <c r="AC31" s="2">
        <f t="shared" si="6"/>
        <v>0.80756397852498796</v>
      </c>
      <c r="AD31" s="2">
        <f t="shared" si="7"/>
        <v>0.8467555021358768</v>
      </c>
      <c r="AE31" s="2">
        <f t="shared" si="8"/>
        <v>1.022601004206201</v>
      </c>
      <c r="AF31" s="2">
        <f t="shared" si="9"/>
        <v>1.020408334419586</v>
      </c>
      <c r="AG31" s="2">
        <f t="shared" si="10"/>
        <v>0.81121042753342909</v>
      </c>
      <c r="AH31" s="2">
        <f t="shared" si="11"/>
        <v>0.95237307425152518</v>
      </c>
      <c r="AI31" s="2">
        <f t="shared" si="12"/>
        <v>0.88402522491737778</v>
      </c>
      <c r="AJ31" s="26">
        <f t="shared" si="13"/>
        <v>0.87726561737352338</v>
      </c>
      <c r="AL31" s="12">
        <v>2009</v>
      </c>
      <c r="AM31" s="13">
        <f>(LOG(AA31)-LOG(AA30))*100</f>
        <v>-2.6156828925623739</v>
      </c>
      <c r="AN31" s="13">
        <f>(LOG(AB31)-LOG(AB30))*100</f>
        <v>-2.3245540209178102</v>
      </c>
      <c r="AO31" s="13">
        <f>(LOG(AC31)-LOG(AC30))*100</f>
        <v>-2.6765966738711846</v>
      </c>
      <c r="AP31" s="13">
        <f>(LOG(AD31)-LOG(AD30))*100</f>
        <v>-2.8629842431279839</v>
      </c>
      <c r="AQ31" s="13">
        <f>(LOG(AE31)-LOG(AE30))*100</f>
        <v>-2.5976032670791294</v>
      </c>
      <c r="AR31" s="13">
        <f>(LOG(AF31)-LOG(AF30))*100</f>
        <v>-2.8864153377261434</v>
      </c>
      <c r="AS31" s="13">
        <f>(LOG(AG31)-LOG(AG30))*100</f>
        <v>-1.715666161497774</v>
      </c>
      <c r="AT31" s="13">
        <f>(LOG(AH31)-LOG(AH30))*100</f>
        <v>-3.4998106628783074</v>
      </c>
      <c r="AU31" s="13">
        <f>(LOG(AI31)-LOG(AI30))*100</f>
        <v>-2.5609674675448586</v>
      </c>
      <c r="AV31" s="26">
        <f t="shared" si="14"/>
        <v>-0.59890133534387524</v>
      </c>
    </row>
    <row r="32" spans="1:48" s="15" customFormat="1">
      <c r="A32" s="15" t="s">
        <v>69</v>
      </c>
      <c r="B32" s="15">
        <v>2010</v>
      </c>
      <c r="C32" s="2">
        <v>2.3486751606611692E-2</v>
      </c>
      <c r="D32" s="2">
        <v>0.12022769610356146</v>
      </c>
      <c r="E32" s="2">
        <v>3.0565063983649533E-2</v>
      </c>
      <c r="F32" s="2">
        <v>0.10316910489403144</v>
      </c>
      <c r="G32" s="2">
        <v>0.72255138341214598</v>
      </c>
      <c r="H32" s="2">
        <f>SUM(C32:G32)</f>
        <v>1</v>
      </c>
      <c r="J32" s="15">
        <v>2010</v>
      </c>
      <c r="K32" s="16">
        <v>1.0109206577681895</v>
      </c>
      <c r="L32" s="16">
        <v>1.2797589743857694</v>
      </c>
      <c r="M32" s="16">
        <v>1.4380310974507324</v>
      </c>
      <c r="N32" s="16">
        <v>1.6499307138447288</v>
      </c>
      <c r="O32" s="16">
        <v>1.3372914927118436</v>
      </c>
      <c r="Q32" s="8" t="s">
        <v>69</v>
      </c>
      <c r="R32" s="8">
        <v>2010</v>
      </c>
      <c r="S32" s="9">
        <f t="shared" si="1"/>
        <v>1.3400440004442662</v>
      </c>
      <c r="T32" s="9">
        <v>0.99207666657761429</v>
      </c>
      <c r="U32" s="9">
        <f t="shared" si="2"/>
        <v>1.3294263850280787</v>
      </c>
      <c r="V32" s="9">
        <v>1.2750439648281375</v>
      </c>
      <c r="W32" s="14">
        <f t="shared" si="3"/>
        <v>1.0426514078730387</v>
      </c>
      <c r="Z32">
        <v>2010</v>
      </c>
      <c r="AA32" s="9">
        <f t="shared" si="4"/>
        <v>1.0426514078730387</v>
      </c>
      <c r="AB32" s="9">
        <f t="shared" si="5"/>
        <v>1.1255373383208704</v>
      </c>
      <c r="AC32" s="9">
        <f t="shared" si="6"/>
        <v>0.85918370202794303</v>
      </c>
      <c r="AD32" s="9">
        <f>W125</f>
        <v>0.90426616645501279</v>
      </c>
      <c r="AE32" s="9">
        <f>W156</f>
        <v>1.0856032369873654</v>
      </c>
      <c r="AF32" s="9">
        <f>W218</f>
        <v>1.0918619419828237</v>
      </c>
      <c r="AG32" s="9">
        <f>W287</f>
        <v>0.90150309442880594</v>
      </c>
      <c r="AH32" s="9">
        <f>W318</f>
        <v>1.0195922393300771</v>
      </c>
      <c r="AI32" s="9">
        <f>W349</f>
        <v>0.9473313165795052</v>
      </c>
      <c r="AJ32" s="26">
        <f t="shared" si="13"/>
        <v>0.85968318966625257</v>
      </c>
      <c r="AL32" s="11">
        <v>2010</v>
      </c>
      <c r="AM32" s="27">
        <f>(LOG(AA32)-LOG(AA31))*100</f>
        <v>2.8507368855350683</v>
      </c>
      <c r="AN32" s="27">
        <f>(LOG(AB32)-LOG(AB31))*100</f>
        <v>2.975645583689241</v>
      </c>
      <c r="AO32" s="27">
        <f>(LOG(AC32)-LOG(AC31))*100</f>
        <v>2.6909091289520406</v>
      </c>
      <c r="AP32" s="27">
        <f>(LOG(AD32)-LOG(AD31))*100</f>
        <v>2.8538254482718428</v>
      </c>
      <c r="AQ32" s="27">
        <f>(LOG(AE32)-LOG(AE31))*100</f>
        <v>2.59649147341361</v>
      </c>
      <c r="AR32" s="27">
        <f>(LOG(AF32)-LOG(AF31))*100</f>
        <v>2.9393731303026716</v>
      </c>
      <c r="AS32" s="27">
        <f>(LOG(AG32)-LOG(AG31))*100</f>
        <v>4.5833697214146047</v>
      </c>
      <c r="AT32" s="27">
        <f>(LOG(AH32)-LOG(AH31))*100</f>
        <v>2.961941274313455</v>
      </c>
      <c r="AU32" s="27">
        <f>(LOG(AI32)-LOG(AI31))*100</f>
        <v>3.0037236894139969</v>
      </c>
      <c r="AV32" s="26">
        <f t="shared" si="14"/>
        <v>-0.87926738284958772</v>
      </c>
    </row>
    <row r="33" spans="1:48">
      <c r="A33" t="s">
        <v>70</v>
      </c>
      <c r="B33">
        <v>1980</v>
      </c>
      <c r="C33" s="2">
        <v>1.8746957704956838E-2</v>
      </c>
      <c r="D33" s="2">
        <v>0.10981116400695942</v>
      </c>
      <c r="E33" s="2">
        <v>9.777002787454362E-3</v>
      </c>
      <c r="F33" s="2">
        <v>9.3566234819237454E-2</v>
      </c>
      <c r="G33" s="2">
        <v>0.76809864068139189</v>
      </c>
      <c r="H33" s="2">
        <f t="shared" si="0"/>
        <v>1</v>
      </c>
      <c r="J33">
        <v>1980</v>
      </c>
      <c r="K33" s="2">
        <v>0.31535269709543567</v>
      </c>
      <c r="L33" s="2">
        <v>0.69117647058823517</v>
      </c>
      <c r="M33" s="2">
        <v>0.54</v>
      </c>
      <c r="N33" s="2">
        <v>1.5555555555555558</v>
      </c>
      <c r="O33" s="2">
        <v>0.54680851063829794</v>
      </c>
      <c r="Q33" t="s">
        <v>70</v>
      </c>
      <c r="R33">
        <v>1980</v>
      </c>
      <c r="S33" s="2">
        <f t="shared" si="1"/>
        <v>0.56034798712472367</v>
      </c>
      <c r="T33" s="2">
        <v>1.2680999290540931</v>
      </c>
      <c r="U33" s="2">
        <f t="shared" si="2"/>
        <v>0.7105772427184659</v>
      </c>
      <c r="V33" s="2">
        <v>0.6517946608444346</v>
      </c>
      <c r="W33" s="10">
        <f t="shared" si="3"/>
        <v>1.0901857370201151</v>
      </c>
      <c r="Z33">
        <v>2011</v>
      </c>
      <c r="AJ33" s="26">
        <f t="shared" si="13"/>
        <v>0.85315939099110227</v>
      </c>
      <c r="AL33" s="11">
        <v>2011</v>
      </c>
      <c r="AM33" s="22"/>
      <c r="AN33" s="22"/>
      <c r="AO33" s="22"/>
      <c r="AP33" s="22"/>
      <c r="AQ33" s="22"/>
      <c r="AR33" s="22"/>
      <c r="AS33" s="22"/>
      <c r="AT33" s="22"/>
      <c r="AU33" s="22"/>
      <c r="AV33" s="26">
        <f t="shared" si="14"/>
        <v>-0.3308259028671337</v>
      </c>
    </row>
    <row r="34" spans="1:48">
      <c r="A34" t="s">
        <v>70</v>
      </c>
      <c r="B34">
        <v>1981</v>
      </c>
      <c r="C34" s="2">
        <v>2.1105936185189501E-2</v>
      </c>
      <c r="D34" s="2">
        <v>0.11426337444202048</v>
      </c>
      <c r="E34" s="2">
        <v>9.4080580069981837E-3</v>
      </c>
      <c r="F34" s="2">
        <v>0.10159101298645734</v>
      </c>
      <c r="G34" s="2">
        <v>0.75363161837933446</v>
      </c>
      <c r="H34" s="2">
        <f t="shared" si="0"/>
        <v>1</v>
      </c>
      <c r="J34">
        <v>1981</v>
      </c>
      <c r="K34" s="2">
        <v>0.34042553191489361</v>
      </c>
      <c r="L34" s="2">
        <v>0.65822784810126578</v>
      </c>
      <c r="M34" s="2">
        <v>0.6</v>
      </c>
      <c r="N34" s="2">
        <v>1.4000000000000001</v>
      </c>
      <c r="O34" s="2">
        <v>0.48034188034188041</v>
      </c>
      <c r="Q34" t="s">
        <v>70</v>
      </c>
      <c r="R34">
        <v>1981</v>
      </c>
      <c r="S34" s="2">
        <f t="shared" si="1"/>
        <v>0.51075572291920301</v>
      </c>
      <c r="T34" s="2">
        <v>1.5765866877565968</v>
      </c>
      <c r="U34" s="2">
        <f t="shared" si="2"/>
        <v>0.80525067344991241</v>
      </c>
      <c r="V34" s="2">
        <v>0.69301437627229479</v>
      </c>
      <c r="W34" s="10">
        <f t="shared" si="3"/>
        <v>1.1619537790562637</v>
      </c>
      <c r="Z34">
        <v>2012</v>
      </c>
      <c r="AJ34" s="26">
        <f t="shared" si="13"/>
        <v>0.87732782557451117</v>
      </c>
      <c r="AL34" s="11">
        <v>2012</v>
      </c>
      <c r="AM34" s="11"/>
      <c r="AN34" s="11"/>
      <c r="AO34" s="11"/>
      <c r="AP34" s="11"/>
      <c r="AQ34" s="11"/>
      <c r="AR34" s="11"/>
      <c r="AS34" s="11"/>
      <c r="AT34" s="11"/>
      <c r="AU34" s="11"/>
      <c r="AV34" s="26">
        <f t="shared" si="14"/>
        <v>1.2131728228639769</v>
      </c>
    </row>
    <row r="35" spans="1:48">
      <c r="A35" t="s">
        <v>70</v>
      </c>
      <c r="B35">
        <v>1982</v>
      </c>
      <c r="C35" s="2">
        <v>2.0590784385560425E-2</v>
      </c>
      <c r="D35" s="2">
        <v>0.12469035788611355</v>
      </c>
      <c r="E35" s="2">
        <v>7.9267917440043363E-3</v>
      </c>
      <c r="F35" s="2">
        <v>0.10599984211070225</v>
      </c>
      <c r="G35" s="2">
        <v>0.74079222387361932</v>
      </c>
      <c r="H35" s="2">
        <f t="shared" si="0"/>
        <v>0.99999999999999989</v>
      </c>
      <c r="J35">
        <v>1982</v>
      </c>
      <c r="K35" s="2">
        <v>0.30943396226415093</v>
      </c>
      <c r="L35" s="2">
        <v>0.6333333333333333</v>
      </c>
      <c r="M35" s="2">
        <v>0.63</v>
      </c>
      <c r="N35" s="2">
        <v>1.2608695652173911</v>
      </c>
      <c r="O35" s="2">
        <v>0.45970149253731341</v>
      </c>
      <c r="Q35" t="s">
        <v>70</v>
      </c>
      <c r="R35">
        <v>1982</v>
      </c>
      <c r="S35" s="2">
        <f t="shared" si="1"/>
        <v>0.49461668709197887</v>
      </c>
      <c r="T35" s="2">
        <v>1.6934031937288476</v>
      </c>
      <c r="U35" s="2">
        <f t="shared" si="2"/>
        <v>0.83758547759313906</v>
      </c>
      <c r="V35" s="2">
        <v>0.72944551677583358</v>
      </c>
      <c r="W35" s="10">
        <f t="shared" si="3"/>
        <v>1.1482495379439532</v>
      </c>
      <c r="Z35">
        <v>2013</v>
      </c>
      <c r="AJ35" s="26">
        <f t="shared" si="13"/>
        <v>0.89438331102821855</v>
      </c>
      <c r="AL35" s="11">
        <v>2013</v>
      </c>
      <c r="AM35" s="11"/>
      <c r="AN35" s="11"/>
      <c r="AO35" s="11"/>
      <c r="AP35" s="11"/>
      <c r="AQ35" s="11"/>
      <c r="AR35" s="11"/>
      <c r="AS35" s="11"/>
      <c r="AT35" s="11"/>
      <c r="AU35" s="11"/>
      <c r="AV35" s="26">
        <f t="shared" si="14"/>
        <v>0.83617830079743893</v>
      </c>
    </row>
    <row r="36" spans="1:48">
      <c r="A36" t="s">
        <v>70</v>
      </c>
      <c r="B36">
        <v>1983</v>
      </c>
      <c r="C36" s="2">
        <v>2.1726801297174702E-2</v>
      </c>
      <c r="D36" s="2">
        <v>0.1405277017208359</v>
      </c>
      <c r="E36" s="2">
        <v>1.0402334205155369E-2</v>
      </c>
      <c r="F36" s="2">
        <v>0.11472930639367027</v>
      </c>
      <c r="G36" s="2">
        <v>0.71261385638316366</v>
      </c>
      <c r="H36" s="2">
        <f t="shared" si="0"/>
        <v>0.99999999999999989</v>
      </c>
      <c r="J36">
        <v>1983</v>
      </c>
      <c r="K36" s="2">
        <v>0.33333333333333331</v>
      </c>
      <c r="L36" s="2">
        <v>0.57692307692307687</v>
      </c>
      <c r="M36" s="2">
        <v>0.65</v>
      </c>
      <c r="N36" s="2">
        <v>1.2083333333333333</v>
      </c>
      <c r="O36" s="2">
        <v>0.44421768707482995</v>
      </c>
      <c r="Q36" t="s">
        <v>70</v>
      </c>
      <c r="R36">
        <v>1983</v>
      </c>
      <c r="S36" s="2">
        <f t="shared" si="1"/>
        <v>0.48342227833516266</v>
      </c>
      <c r="T36" s="2">
        <v>1.7818122608483273</v>
      </c>
      <c r="U36" s="2">
        <f t="shared" si="2"/>
        <v>0.86136774270482552</v>
      </c>
      <c r="V36" s="2">
        <v>0.75339893891930099</v>
      </c>
      <c r="W36" s="10">
        <f t="shared" si="3"/>
        <v>1.1433089405997816</v>
      </c>
      <c r="Z36">
        <v>2014</v>
      </c>
      <c r="AJ36" s="26">
        <f t="shared" si="13"/>
        <v>0.91370517599189838</v>
      </c>
      <c r="AL36" s="11">
        <v>2014</v>
      </c>
      <c r="AV36" s="26">
        <f t="shared" si="14"/>
        <v>0.92823983365286211</v>
      </c>
    </row>
    <row r="37" spans="1:48">
      <c r="A37" t="s">
        <v>70</v>
      </c>
      <c r="B37">
        <v>1984</v>
      </c>
      <c r="C37" s="2">
        <v>2.2979953688035459E-2</v>
      </c>
      <c r="D37" s="2">
        <v>0.13811059453759258</v>
      </c>
      <c r="E37" s="2">
        <v>9.6214483066461715E-3</v>
      </c>
      <c r="F37" s="2">
        <v>0.14603744195473931</v>
      </c>
      <c r="G37" s="2">
        <v>0.68325056151298647</v>
      </c>
      <c r="H37" s="2">
        <f t="shared" si="0"/>
        <v>1</v>
      </c>
      <c r="J37">
        <v>1984</v>
      </c>
      <c r="K37" s="2">
        <v>0.33992094861660083</v>
      </c>
      <c r="L37" s="2">
        <v>0.52100840336134457</v>
      </c>
      <c r="M37" s="2">
        <v>0.68</v>
      </c>
      <c r="N37" s="2">
        <v>1.0714285714285714</v>
      </c>
      <c r="O37" s="2">
        <v>0.41867469879518071</v>
      </c>
      <c r="Q37" t="s">
        <v>70</v>
      </c>
      <c r="R37">
        <v>1984</v>
      </c>
      <c r="S37" s="2">
        <f t="shared" si="1"/>
        <v>0.46515716774354443</v>
      </c>
      <c r="T37" s="2">
        <v>1.9863225596352685</v>
      </c>
      <c r="U37" s="2">
        <f t="shared" si="2"/>
        <v>0.92395217606504909</v>
      </c>
      <c r="V37" s="2">
        <v>0.77144574882131456</v>
      </c>
      <c r="W37" s="10">
        <f t="shared" si="3"/>
        <v>1.1976891148557729</v>
      </c>
      <c r="Z37">
        <v>2015</v>
      </c>
      <c r="AJ37" s="26">
        <f t="shared" si="13"/>
        <v>0.94801934840523405</v>
      </c>
      <c r="AL37" s="11">
        <v>2015</v>
      </c>
      <c r="AV37" s="26">
        <f t="shared" si="14"/>
        <v>1.6011115945445951</v>
      </c>
    </row>
    <row r="38" spans="1:48">
      <c r="A38" t="s">
        <v>70</v>
      </c>
      <c r="B38">
        <v>1985</v>
      </c>
      <c r="C38" s="2">
        <v>2.2446075422293293E-2</v>
      </c>
      <c r="D38" s="2">
        <v>0.13793027431787847</v>
      </c>
      <c r="E38" s="2">
        <v>1.8860111027404938E-2</v>
      </c>
      <c r="F38" s="2">
        <v>0.15430704581360211</v>
      </c>
      <c r="G38" s="2">
        <v>0.66645649341882129</v>
      </c>
      <c r="H38" s="2">
        <f t="shared" si="0"/>
        <v>1</v>
      </c>
      <c r="J38">
        <v>1985</v>
      </c>
      <c r="K38" s="2">
        <v>0.34251968503937008</v>
      </c>
      <c r="L38" s="2">
        <v>0.52845528455284552</v>
      </c>
      <c r="M38" s="2">
        <v>0.71</v>
      </c>
      <c r="N38" s="2">
        <v>0.94285714285714295</v>
      </c>
      <c r="O38" s="2">
        <v>0.4213872832369942</v>
      </c>
      <c r="Q38" t="s">
        <v>70</v>
      </c>
      <c r="R38">
        <v>1985</v>
      </c>
      <c r="S38" s="2">
        <f t="shared" si="1"/>
        <v>0.47619258484496824</v>
      </c>
      <c r="T38" s="2">
        <v>2.054256172875403</v>
      </c>
      <c r="U38" s="2">
        <f t="shared" si="2"/>
        <v>0.97822155689527002</v>
      </c>
      <c r="V38" s="2">
        <v>0.78753071965741672</v>
      </c>
      <c r="W38" s="10">
        <f t="shared" si="3"/>
        <v>1.2421376493361498</v>
      </c>
      <c r="Z38">
        <v>2016</v>
      </c>
      <c r="AJ38" s="26">
        <f t="shared" si="13"/>
        <v>0.95203771395828118</v>
      </c>
      <c r="AL38" s="11">
        <v>2016</v>
      </c>
      <c r="AV38" s="26">
        <f>(LOG(AJ38)-LOG(AJ37))*100</f>
        <v>0.18369517656692985</v>
      </c>
    </row>
    <row r="39" spans="1:48">
      <c r="A39" t="s">
        <v>70</v>
      </c>
      <c r="B39">
        <v>1986</v>
      </c>
      <c r="C39" s="2">
        <v>2.5007965323789943E-2</v>
      </c>
      <c r="D39" s="2">
        <v>0.12970021124643805</v>
      </c>
      <c r="E39" s="2">
        <v>1.7723699223286121E-2</v>
      </c>
      <c r="F39" s="2">
        <v>0.1456722119562055</v>
      </c>
      <c r="G39" s="2">
        <v>0.68189591225028034</v>
      </c>
      <c r="H39" s="2">
        <f t="shared" si="0"/>
        <v>1</v>
      </c>
      <c r="J39">
        <v>1986</v>
      </c>
      <c r="K39" s="2">
        <v>0.49162011173184356</v>
      </c>
      <c r="L39" s="2">
        <v>0.62962962962962965</v>
      </c>
      <c r="M39" s="2">
        <v>0.72</v>
      </c>
      <c r="N39" s="2">
        <v>0.85365853658536583</v>
      </c>
      <c r="O39" s="2">
        <v>0.56691729323308271</v>
      </c>
      <c r="Q39" t="s">
        <v>70</v>
      </c>
      <c r="R39">
        <v>1986</v>
      </c>
      <c r="S39" s="2">
        <f t="shared" si="1"/>
        <v>0.59724853388065469</v>
      </c>
      <c r="T39" s="2">
        <v>1.5156429908933367</v>
      </c>
      <c r="U39" s="2">
        <f t="shared" si="2"/>
        <v>0.90521555419753574</v>
      </c>
      <c r="V39" s="2">
        <v>0.78653925260260105</v>
      </c>
      <c r="W39" s="10">
        <f t="shared" si="3"/>
        <v>1.150884143674004</v>
      </c>
    </row>
    <row r="40" spans="1:48">
      <c r="A40" t="s">
        <v>70</v>
      </c>
      <c r="B40">
        <v>1987</v>
      </c>
      <c r="C40" s="2">
        <v>2.8618939893138358E-2</v>
      </c>
      <c r="D40" s="2">
        <v>0.13276664281739725</v>
      </c>
      <c r="E40" s="2">
        <v>1.3873682996121647E-2</v>
      </c>
      <c r="F40" s="2">
        <v>0.12944523050752016</v>
      </c>
      <c r="G40" s="2">
        <v>0.69529550378582261</v>
      </c>
      <c r="H40" s="2">
        <f t="shared" si="0"/>
        <v>1</v>
      </c>
      <c r="J40">
        <v>1987</v>
      </c>
      <c r="K40" s="2">
        <v>0.5714285714285714</v>
      </c>
      <c r="L40" s="2">
        <v>0.73195876288659789</v>
      </c>
      <c r="M40" s="2">
        <v>0.75</v>
      </c>
      <c r="N40" s="2">
        <v>0.84444444444444444</v>
      </c>
      <c r="O40" s="2">
        <v>0.68230088495575225</v>
      </c>
      <c r="Q40" t="s">
        <v>70</v>
      </c>
      <c r="R40">
        <v>1987</v>
      </c>
      <c r="S40" s="2">
        <f t="shared" si="1"/>
        <v>0.69570578096706359</v>
      </c>
      <c r="T40" s="2">
        <v>1.254242216303602</v>
      </c>
      <c r="U40" s="2">
        <f t="shared" si="2"/>
        <v>0.87258356061535813</v>
      </c>
      <c r="V40" s="2">
        <v>0.78844835405921376</v>
      </c>
      <c r="W40" s="10">
        <f t="shared" si="3"/>
        <v>1.1067098512197866</v>
      </c>
    </row>
    <row r="41" spans="1:48">
      <c r="A41" t="s">
        <v>70</v>
      </c>
      <c r="B41">
        <v>1988</v>
      </c>
      <c r="C41" s="2">
        <v>3.3704247716522168E-2</v>
      </c>
      <c r="D41" s="2">
        <v>0.14230213703986172</v>
      </c>
      <c r="E41" s="2">
        <v>1.2516144303486314E-2</v>
      </c>
      <c r="F41" s="2">
        <v>0.11206368341494691</v>
      </c>
      <c r="G41" s="2">
        <v>0.69941378752518291</v>
      </c>
      <c r="H41" s="2">
        <f t="shared" si="0"/>
        <v>1</v>
      </c>
      <c r="J41">
        <v>1988</v>
      </c>
      <c r="K41" s="2">
        <v>0.65441176470588236</v>
      </c>
      <c r="L41" s="2">
        <v>0.8314606741573034</v>
      </c>
      <c r="M41" s="2">
        <v>0.78</v>
      </c>
      <c r="N41" s="2">
        <v>1</v>
      </c>
      <c r="O41" s="2">
        <v>0.70900900900900898</v>
      </c>
      <c r="Q41" t="s">
        <v>70</v>
      </c>
      <c r="R41">
        <v>1988</v>
      </c>
      <c r="S41" s="2">
        <f t="shared" si="1"/>
        <v>0.7342402788602862</v>
      </c>
      <c r="T41" s="2">
        <v>1.2254916783940637</v>
      </c>
      <c r="U41" s="2">
        <f t="shared" si="2"/>
        <v>0.89980535168501752</v>
      </c>
      <c r="V41" s="2">
        <v>0.79848959486968529</v>
      </c>
      <c r="W41" s="10">
        <f t="shared" si="3"/>
        <v>1.1268842543049884</v>
      </c>
    </row>
    <row r="42" spans="1:48">
      <c r="A42" t="s">
        <v>70</v>
      </c>
      <c r="B42">
        <v>1989</v>
      </c>
      <c r="C42" s="2">
        <v>3.5159345127389545E-2</v>
      </c>
      <c r="D42" s="2">
        <v>0.14218074164014557</v>
      </c>
      <c r="E42" s="2">
        <v>1.0498228990919397E-2</v>
      </c>
      <c r="F42" s="2">
        <v>0.10150415731080462</v>
      </c>
      <c r="G42" s="2">
        <v>0.7106575269307408</v>
      </c>
      <c r="H42" s="2">
        <f t="shared" si="0"/>
        <v>1</v>
      </c>
      <c r="J42">
        <v>1989</v>
      </c>
      <c r="K42" s="2">
        <v>0.61904761904761907</v>
      </c>
      <c r="L42" s="2">
        <v>0.81250000000000011</v>
      </c>
      <c r="M42" s="2">
        <v>0.81</v>
      </c>
      <c r="N42" s="2">
        <v>1.1777777777777778</v>
      </c>
      <c r="O42" s="2">
        <v>0.6983193277310924</v>
      </c>
      <c r="Q42" t="s">
        <v>70</v>
      </c>
      <c r="R42">
        <v>1989</v>
      </c>
      <c r="S42" s="2">
        <f t="shared" si="1"/>
        <v>0.72525128684564411</v>
      </c>
      <c r="T42" s="2">
        <v>1.3119061187936871</v>
      </c>
      <c r="U42" s="2">
        <f t="shared" si="2"/>
        <v>0.95146160087579601</v>
      </c>
      <c r="V42" s="2">
        <v>0.82067103334071656</v>
      </c>
      <c r="W42" s="10">
        <f t="shared" si="3"/>
        <v>1.1593702741068714</v>
      </c>
    </row>
    <row r="43" spans="1:48">
      <c r="A43" t="s">
        <v>70</v>
      </c>
      <c r="B43">
        <v>1990</v>
      </c>
      <c r="C43" s="2">
        <v>3.7982301342791777E-2</v>
      </c>
      <c r="D43" s="2">
        <v>0.13027488452474822</v>
      </c>
      <c r="E43" s="2">
        <v>8.7853475855337298E-3</v>
      </c>
      <c r="F43" s="2">
        <v>0.10023771834305051</v>
      </c>
      <c r="G43" s="2">
        <v>0.72271974820387574</v>
      </c>
      <c r="H43" s="2">
        <f t="shared" si="0"/>
        <v>1</v>
      </c>
      <c r="J43">
        <v>1990</v>
      </c>
      <c r="K43" s="2">
        <v>0.60389610389610393</v>
      </c>
      <c r="L43" s="2">
        <v>0.93258426966292129</v>
      </c>
      <c r="M43" s="2">
        <v>0.86</v>
      </c>
      <c r="N43" s="2">
        <v>0.9649122807017545</v>
      </c>
      <c r="O43" s="2">
        <v>0.84660194174757275</v>
      </c>
      <c r="Q43" t="s">
        <v>70</v>
      </c>
      <c r="R43">
        <v>1990</v>
      </c>
      <c r="S43" s="2">
        <f t="shared" si="1"/>
        <v>0.8487150975610418</v>
      </c>
      <c r="T43" s="2">
        <v>1.1276037729265767</v>
      </c>
      <c r="U43" s="2">
        <f t="shared" si="2"/>
        <v>0.95701434614957837</v>
      </c>
      <c r="V43" s="2">
        <v>0.84272590154943083</v>
      </c>
      <c r="W43" s="10">
        <f t="shared" si="3"/>
        <v>1.1356175767114995</v>
      </c>
    </row>
    <row r="44" spans="1:48">
      <c r="A44" t="s">
        <v>70</v>
      </c>
      <c r="B44">
        <v>1991</v>
      </c>
      <c r="C44" s="2">
        <v>3.6217124128903912E-2</v>
      </c>
      <c r="D44" s="2">
        <v>0.11629551663722418</v>
      </c>
      <c r="E44" s="2">
        <v>9.2076507207867128E-3</v>
      </c>
      <c r="F44" s="2">
        <v>9.3141611639060581E-2</v>
      </c>
      <c r="G44" s="2">
        <v>0.74513809687402466</v>
      </c>
      <c r="H44" s="2">
        <f t="shared" si="0"/>
        <v>1</v>
      </c>
      <c r="J44">
        <v>1991</v>
      </c>
      <c r="K44" s="2">
        <v>0.67832167832167833</v>
      </c>
      <c r="L44" s="2">
        <v>1</v>
      </c>
      <c r="M44" s="2">
        <v>0.89</v>
      </c>
      <c r="N44" s="2">
        <v>0.87500000000000011</v>
      </c>
      <c r="O44" s="2">
        <v>0.83962264150943389</v>
      </c>
      <c r="Q44" t="s">
        <v>70</v>
      </c>
      <c r="R44">
        <v>1991</v>
      </c>
      <c r="S44" s="2">
        <f t="shared" si="1"/>
        <v>0.8552230970182243</v>
      </c>
      <c r="T44" s="2">
        <v>1.1575638803921799</v>
      </c>
      <c r="U44" s="2">
        <f t="shared" si="2"/>
        <v>0.98997536678543352</v>
      </c>
      <c r="V44" s="2">
        <v>0.87199527471020688</v>
      </c>
      <c r="W44" s="10">
        <f t="shared" si="3"/>
        <v>1.1352990039016386</v>
      </c>
    </row>
    <row r="45" spans="1:48">
      <c r="A45" t="s">
        <v>70</v>
      </c>
      <c r="B45">
        <v>1992</v>
      </c>
      <c r="C45" s="2">
        <v>3.2744572462653623E-2</v>
      </c>
      <c r="D45" s="2">
        <v>0.11680998131581036</v>
      </c>
      <c r="E45" s="2">
        <v>1.2787280412550752E-2</v>
      </c>
      <c r="F45" s="2">
        <v>9.4957619408092803E-2</v>
      </c>
      <c r="G45" s="2">
        <v>0.74270054640089245</v>
      </c>
      <c r="H45" s="2">
        <f t="shared" si="0"/>
        <v>1</v>
      </c>
      <c r="J45">
        <v>1992</v>
      </c>
      <c r="K45" s="2">
        <v>0.72592592592592586</v>
      </c>
      <c r="L45" s="2">
        <v>1.0333333333333334</v>
      </c>
      <c r="M45" s="2">
        <v>0.92</v>
      </c>
      <c r="N45" s="2">
        <v>0.90909090909090906</v>
      </c>
      <c r="O45" s="2">
        <v>0.91089108910891092</v>
      </c>
      <c r="Q45" t="s">
        <v>70</v>
      </c>
      <c r="R45">
        <v>1992</v>
      </c>
      <c r="S45" s="2">
        <f t="shared" si="1"/>
        <v>0.91840913505580635</v>
      </c>
      <c r="T45" s="2">
        <v>1.0899733662088136</v>
      </c>
      <c r="U45" s="2">
        <f t="shared" si="2"/>
        <v>1.0010414964937022</v>
      </c>
      <c r="V45" s="2">
        <v>0.91599953590903804</v>
      </c>
      <c r="W45" s="10">
        <f t="shared" si="3"/>
        <v>1.0928406153615227</v>
      </c>
    </row>
    <row r="46" spans="1:48">
      <c r="A46" t="s">
        <v>70</v>
      </c>
      <c r="B46">
        <v>1993</v>
      </c>
      <c r="C46" s="2">
        <v>3.5830686889837766E-2</v>
      </c>
      <c r="D46" s="2">
        <v>0.12592319636913549</v>
      </c>
      <c r="E46" s="2">
        <v>2.3383090296528616E-2</v>
      </c>
      <c r="F46" s="2">
        <v>0.11349934772508835</v>
      </c>
      <c r="G46" s="2">
        <v>0.70136367871940974</v>
      </c>
      <c r="H46" s="2">
        <f t="shared" si="0"/>
        <v>1</v>
      </c>
      <c r="J46">
        <v>1993</v>
      </c>
      <c r="K46" s="2">
        <v>0.84745762711864414</v>
      </c>
      <c r="L46" s="2">
        <v>0.90476190476190466</v>
      </c>
      <c r="M46" s="2">
        <v>0.95</v>
      </c>
      <c r="N46" s="2">
        <v>1</v>
      </c>
      <c r="O46" s="2">
        <v>0.84821428571428559</v>
      </c>
      <c r="Q46" t="s">
        <v>70</v>
      </c>
      <c r="R46">
        <v>1993</v>
      </c>
      <c r="S46" s="2">
        <f t="shared" si="1"/>
        <v>0.86951911828011885</v>
      </c>
      <c r="T46" s="2">
        <v>1.1537258231469745</v>
      </c>
      <c r="U46" s="2">
        <f t="shared" si="2"/>
        <v>1.0031866604797617</v>
      </c>
      <c r="V46" s="2">
        <v>0.95699775337784387</v>
      </c>
      <c r="W46" s="10">
        <f t="shared" si="3"/>
        <v>1.0482643840478081</v>
      </c>
    </row>
    <row r="47" spans="1:48">
      <c r="A47" t="s">
        <v>70</v>
      </c>
      <c r="B47">
        <v>1994</v>
      </c>
      <c r="C47" s="2">
        <v>3.7562542477620489E-2</v>
      </c>
      <c r="D47" s="2">
        <v>0.1284868013229572</v>
      </c>
      <c r="E47" s="2">
        <v>2.286220105851795E-2</v>
      </c>
      <c r="F47" s="2">
        <v>0.11658237079543182</v>
      </c>
      <c r="G47" s="2">
        <v>0.69450608434547245</v>
      </c>
      <c r="H47" s="2">
        <f t="shared" si="0"/>
        <v>0.99999999999999989</v>
      </c>
      <c r="J47">
        <v>1994</v>
      </c>
      <c r="K47" s="2">
        <v>0.9174311926605504</v>
      </c>
      <c r="L47" s="2">
        <v>0.9417475728155339</v>
      </c>
      <c r="M47" s="2">
        <v>0.97</v>
      </c>
      <c r="N47" s="2">
        <v>0.82524271844660191</v>
      </c>
      <c r="O47" s="2">
        <v>0.89090909090909087</v>
      </c>
      <c r="Q47" t="s">
        <v>70</v>
      </c>
      <c r="R47">
        <v>1994</v>
      </c>
      <c r="S47" s="2">
        <f t="shared" si="1"/>
        <v>0.90563827761993676</v>
      </c>
      <c r="T47" s="2">
        <v>1.13252346448634</v>
      </c>
      <c r="U47" s="2">
        <f t="shared" si="2"/>
        <v>1.0256565997415725</v>
      </c>
      <c r="V47" s="2">
        <v>0.98299739476210068</v>
      </c>
      <c r="W47" s="10">
        <f t="shared" si="3"/>
        <v>1.0433970681985336</v>
      </c>
    </row>
    <row r="48" spans="1:48">
      <c r="A48" t="s">
        <v>70</v>
      </c>
      <c r="B48">
        <v>1995</v>
      </c>
      <c r="C48" s="2">
        <v>3.7616969910952376E-2</v>
      </c>
      <c r="D48" s="2">
        <v>0.12996870486531648</v>
      </c>
      <c r="E48" s="2">
        <v>2.2247261846799902E-2</v>
      </c>
      <c r="F48" s="2">
        <v>0.10931799496340558</v>
      </c>
      <c r="G48" s="2">
        <v>0.70084906841352557</v>
      </c>
      <c r="H48" s="2">
        <f t="shared" si="0"/>
        <v>0.99999999999999989</v>
      </c>
      <c r="J48">
        <v>1995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Q48" t="s">
        <v>70</v>
      </c>
      <c r="R48">
        <v>1995</v>
      </c>
      <c r="S48" s="2">
        <f t="shared" si="1"/>
        <v>1</v>
      </c>
      <c r="T48" s="2">
        <v>1</v>
      </c>
      <c r="U48" s="2">
        <f t="shared" si="2"/>
        <v>1</v>
      </c>
      <c r="V48" s="2">
        <v>1</v>
      </c>
      <c r="W48" s="10">
        <f t="shared" si="3"/>
        <v>1</v>
      </c>
    </row>
    <row r="49" spans="1:23">
      <c r="A49" t="s">
        <v>70</v>
      </c>
      <c r="B49">
        <v>1996</v>
      </c>
      <c r="C49" s="2">
        <v>3.9615529770935902E-2</v>
      </c>
      <c r="D49" s="2">
        <v>0.12889124455786785</v>
      </c>
      <c r="E49" s="2">
        <v>2.1328387839119327E-2</v>
      </c>
      <c r="F49" s="2">
        <v>0.11372358856546383</v>
      </c>
      <c r="G49" s="2">
        <v>0.69644124926661299</v>
      </c>
      <c r="H49" s="2">
        <f t="shared" si="0"/>
        <v>0.99999999999999989</v>
      </c>
      <c r="J49">
        <v>1996</v>
      </c>
      <c r="K49" s="2">
        <v>0.86206896551724144</v>
      </c>
      <c r="L49" s="2">
        <v>1.0099009900990099</v>
      </c>
      <c r="M49" s="2">
        <v>1.03</v>
      </c>
      <c r="N49" s="2">
        <v>1.08</v>
      </c>
      <c r="O49" s="2">
        <v>0.99029126213592233</v>
      </c>
      <c r="Q49" t="s">
        <v>70</v>
      </c>
      <c r="R49">
        <v>1996</v>
      </c>
      <c r="S49" s="2">
        <f t="shared" si="1"/>
        <v>0.99361896875353795</v>
      </c>
      <c r="T49" s="2">
        <v>1.050016864190926</v>
      </c>
      <c r="U49" s="2">
        <f t="shared" si="2"/>
        <v>1.0433166737712116</v>
      </c>
      <c r="V49" s="2">
        <v>1.011929247223365</v>
      </c>
      <c r="W49" s="10">
        <f t="shared" si="3"/>
        <v>1.0310174121698437</v>
      </c>
    </row>
    <row r="50" spans="1:23">
      <c r="A50" t="s">
        <v>70</v>
      </c>
      <c r="B50">
        <v>1997</v>
      </c>
      <c r="C50" s="2">
        <v>3.5667228410690824E-2</v>
      </c>
      <c r="D50" s="2">
        <v>0.13763087683994901</v>
      </c>
      <c r="E50" s="2">
        <v>1.895300307727155E-2</v>
      </c>
      <c r="F50" s="2">
        <v>0.13120824078630142</v>
      </c>
      <c r="G50" s="2">
        <v>0.67654065088578719</v>
      </c>
      <c r="H50" s="2">
        <f t="shared" si="0"/>
        <v>1</v>
      </c>
      <c r="J50">
        <v>1997</v>
      </c>
      <c r="K50" s="2">
        <v>0.79069767441860461</v>
      </c>
      <c r="L50" s="2">
        <v>1.0833333333333335</v>
      </c>
      <c r="M50" s="2">
        <v>1.05</v>
      </c>
      <c r="N50" s="2">
        <v>1.1212121212121213</v>
      </c>
      <c r="O50" s="2">
        <v>0.90434782608695663</v>
      </c>
      <c r="Q50" t="s">
        <v>70</v>
      </c>
      <c r="R50">
        <v>1997</v>
      </c>
      <c r="S50" s="2">
        <f t="shared" si="1"/>
        <v>0.94477368531839123</v>
      </c>
      <c r="T50" s="2">
        <v>1.2101394494132427</v>
      </c>
      <c r="U50" s="2">
        <f t="shared" si="2"/>
        <v>1.1433079073713182</v>
      </c>
      <c r="V50" s="2">
        <v>1.0274341043571813</v>
      </c>
      <c r="W50" s="10">
        <f t="shared" si="3"/>
        <v>1.1127797904729217</v>
      </c>
    </row>
    <row r="51" spans="1:23">
      <c r="A51" t="s">
        <v>70</v>
      </c>
      <c r="B51">
        <v>1998</v>
      </c>
      <c r="C51" s="2">
        <v>2.9198247207819931E-2</v>
      </c>
      <c r="D51" s="2">
        <v>0.13370376434227177</v>
      </c>
      <c r="E51" s="2">
        <v>1.9591407377656855E-2</v>
      </c>
      <c r="F51" s="2">
        <v>0.14250210161617255</v>
      </c>
      <c r="G51" s="2">
        <v>0.675004479456079</v>
      </c>
      <c r="H51" s="2">
        <f t="shared" si="0"/>
        <v>1</v>
      </c>
      <c r="J51">
        <v>1998</v>
      </c>
      <c r="K51" s="2">
        <v>0.74100719424460437</v>
      </c>
      <c r="L51" s="2">
        <v>1.1157894736842107</v>
      </c>
      <c r="M51" s="2">
        <v>1.07</v>
      </c>
      <c r="N51" s="2">
        <v>1.1111111111111112</v>
      </c>
      <c r="O51" s="2">
        <v>0.89743589743589758</v>
      </c>
      <c r="Q51" t="s">
        <v>70</v>
      </c>
      <c r="R51">
        <v>1998</v>
      </c>
      <c r="S51" s="2">
        <f t="shared" si="1"/>
        <v>0.94606675954048436</v>
      </c>
      <c r="T51" s="2">
        <v>1.2277421755969344</v>
      </c>
      <c r="U51" s="2">
        <f t="shared" si="2"/>
        <v>1.1615260616181762</v>
      </c>
      <c r="V51" s="2">
        <v>1.0336254996888481</v>
      </c>
      <c r="W51" s="10">
        <f t="shared" si="3"/>
        <v>1.1237397509715366</v>
      </c>
    </row>
    <row r="52" spans="1:23">
      <c r="A52" t="s">
        <v>70</v>
      </c>
      <c r="B52">
        <v>1999</v>
      </c>
      <c r="C52" s="2">
        <v>2.9417972363878109E-2</v>
      </c>
      <c r="D52" s="2">
        <v>0.12900309578900143</v>
      </c>
      <c r="E52" s="2">
        <v>2.0757547141461951E-2</v>
      </c>
      <c r="F52" s="2">
        <v>0.14830654879955169</v>
      </c>
      <c r="G52" s="2">
        <v>0.67251483590610683</v>
      </c>
      <c r="H52" s="2">
        <f t="shared" si="0"/>
        <v>1</v>
      </c>
      <c r="J52">
        <v>1999</v>
      </c>
      <c r="K52" s="2">
        <v>0.84297520661157033</v>
      </c>
      <c r="L52" s="2">
        <v>1.0918367346938775</v>
      </c>
      <c r="M52" s="2">
        <v>1.0900000000000001</v>
      </c>
      <c r="N52" s="2">
        <v>1.101010101010101</v>
      </c>
      <c r="O52" s="2">
        <v>0.86178861788617889</v>
      </c>
      <c r="Q52" t="s">
        <v>70</v>
      </c>
      <c r="R52">
        <v>1999</v>
      </c>
      <c r="S52" s="2">
        <f t="shared" si="1"/>
        <v>0.92408987498215656</v>
      </c>
      <c r="T52" s="2">
        <v>1.2809422891103845</v>
      </c>
      <c r="U52" s="2">
        <f t="shared" si="2"/>
        <v>1.1837057998033726</v>
      </c>
      <c r="V52" s="2">
        <v>1.0401966058074656</v>
      </c>
      <c r="W52" s="10">
        <f t="shared" si="3"/>
        <v>1.1379635284278842</v>
      </c>
    </row>
    <row r="53" spans="1:23">
      <c r="A53" t="s">
        <v>70</v>
      </c>
      <c r="B53">
        <v>2000</v>
      </c>
      <c r="C53" s="2">
        <v>3.2695989371809897E-2</v>
      </c>
      <c r="D53" s="2">
        <v>0.12775112065646227</v>
      </c>
      <c r="E53" s="2">
        <v>2.3876303242211683E-2</v>
      </c>
      <c r="F53" s="2">
        <v>0.1504216663905906</v>
      </c>
      <c r="G53" s="2">
        <v>0.66525492033892553</v>
      </c>
      <c r="H53" s="2">
        <f t="shared" si="0"/>
        <v>1</v>
      </c>
      <c r="J53">
        <v>2000</v>
      </c>
      <c r="K53" s="2">
        <v>0.87826086956521743</v>
      </c>
      <c r="L53" s="2">
        <v>1.0384615384615385</v>
      </c>
      <c r="M53" s="2">
        <v>1.1299999999999999</v>
      </c>
      <c r="N53" s="2">
        <v>1.101010101010101</v>
      </c>
      <c r="O53" s="2">
        <v>0.76056338028169024</v>
      </c>
      <c r="Q53" t="s">
        <v>70</v>
      </c>
      <c r="R53">
        <v>2000</v>
      </c>
      <c r="S53" s="2">
        <f t="shared" si="1"/>
        <v>0.85144642594642106</v>
      </c>
      <c r="T53" s="2">
        <v>1.4809587251834702</v>
      </c>
      <c r="U53" s="2">
        <f t="shared" si="2"/>
        <v>1.2609570135316337</v>
      </c>
      <c r="V53" s="2">
        <v>1.0547521859739055</v>
      </c>
      <c r="W53" s="10">
        <f t="shared" si="3"/>
        <v>1.1955007349592064</v>
      </c>
    </row>
    <row r="54" spans="1:23">
      <c r="A54" t="s">
        <v>70</v>
      </c>
      <c r="B54">
        <v>2001</v>
      </c>
      <c r="C54" s="2">
        <v>3.1759950410797474E-2</v>
      </c>
      <c r="D54" s="2">
        <v>0.12600929327900476</v>
      </c>
      <c r="E54" s="2">
        <v>2.9685782489255366E-2</v>
      </c>
      <c r="F54" s="2">
        <v>0.15901582916253421</v>
      </c>
      <c r="G54" s="2">
        <v>0.65352914465840817</v>
      </c>
      <c r="H54" s="2">
        <f t="shared" si="0"/>
        <v>1</v>
      </c>
      <c r="J54">
        <v>2001</v>
      </c>
      <c r="K54" s="2">
        <v>0.78294573643410847</v>
      </c>
      <c r="L54" s="2">
        <v>1</v>
      </c>
      <c r="M54" s="2">
        <v>1.1599999999999999</v>
      </c>
      <c r="N54" s="2">
        <v>1.1111111111111112</v>
      </c>
      <c r="O54" s="2">
        <v>0.76027397260273977</v>
      </c>
      <c r="Q54" t="s">
        <v>70</v>
      </c>
      <c r="R54">
        <v>2001</v>
      </c>
      <c r="S54" s="2">
        <f t="shared" si="1"/>
        <v>0.85200789030269564</v>
      </c>
      <c r="T54" s="2">
        <v>1.524007867145067</v>
      </c>
      <c r="U54" s="2">
        <f t="shared" si="2"/>
        <v>1.2984667276909794</v>
      </c>
      <c r="V54" s="2">
        <v>1.0748346675948486</v>
      </c>
      <c r="W54" s="10">
        <f t="shared" si="3"/>
        <v>1.2080618227513549</v>
      </c>
    </row>
    <row r="55" spans="1:23">
      <c r="A55" t="s">
        <v>70</v>
      </c>
      <c r="B55">
        <v>2002</v>
      </c>
      <c r="C55" s="2">
        <v>2.9469504361749541E-2</v>
      </c>
      <c r="D55" s="2">
        <v>0.12631822471479162</v>
      </c>
      <c r="E55" s="2">
        <v>3.5218299236690447E-2</v>
      </c>
      <c r="F55" s="2">
        <v>0.15767134251287207</v>
      </c>
      <c r="G55" s="2">
        <v>0.65132262917389627</v>
      </c>
      <c r="H55" s="2">
        <f t="shared" si="0"/>
        <v>1</v>
      </c>
      <c r="J55">
        <v>2002</v>
      </c>
      <c r="K55" s="2">
        <v>0.75187969924812026</v>
      </c>
      <c r="L55" s="2">
        <v>1.0571428571428572</v>
      </c>
      <c r="M55" s="2">
        <v>1.18</v>
      </c>
      <c r="N55" s="2">
        <v>1.101010101010101</v>
      </c>
      <c r="O55" s="2">
        <v>0.82014388489208634</v>
      </c>
      <c r="Q55" t="s">
        <v>70</v>
      </c>
      <c r="R55">
        <v>2002</v>
      </c>
      <c r="S55" s="2">
        <f t="shared" si="1"/>
        <v>0.90389684392247049</v>
      </c>
      <c r="T55" s="2">
        <v>1.4481799597585518</v>
      </c>
      <c r="U55" s="2">
        <f t="shared" si="2"/>
        <v>1.3090052950575253</v>
      </c>
      <c r="V55" s="2">
        <v>1.0893902477612887</v>
      </c>
      <c r="W55" s="10">
        <f t="shared" si="3"/>
        <v>1.2015944678663577</v>
      </c>
    </row>
    <row r="56" spans="1:23">
      <c r="A56" t="s">
        <v>70</v>
      </c>
      <c r="B56">
        <v>2003</v>
      </c>
      <c r="C56" s="2">
        <v>2.7053304890493325E-2</v>
      </c>
      <c r="D56" s="2">
        <v>0.12713757829250483</v>
      </c>
      <c r="E56" s="2">
        <v>4.2952840900676165E-2</v>
      </c>
      <c r="F56" s="2">
        <v>0.13727895474639218</v>
      </c>
      <c r="G56" s="2">
        <v>0.66557732116993362</v>
      </c>
      <c r="H56" s="2">
        <f t="shared" si="0"/>
        <v>1</v>
      </c>
      <c r="J56">
        <v>2003</v>
      </c>
      <c r="K56" s="2">
        <v>0.81300813008130079</v>
      </c>
      <c r="L56" s="2">
        <v>1.1546391752577321</v>
      </c>
      <c r="M56" s="2">
        <v>1.21</v>
      </c>
      <c r="N56" s="2">
        <v>1.1212121212121213</v>
      </c>
      <c r="O56" s="2">
        <v>1</v>
      </c>
      <c r="Q56" t="s">
        <v>70</v>
      </c>
      <c r="R56">
        <v>2003</v>
      </c>
      <c r="S56" s="2">
        <f t="shared" si="1"/>
        <v>1.0447345566430561</v>
      </c>
      <c r="T56" s="2">
        <v>1.2080942694897712</v>
      </c>
      <c r="U56" s="2">
        <f t="shared" si="2"/>
        <v>1.2621378310184128</v>
      </c>
      <c r="V56" s="2">
        <v>1.1006233585419107</v>
      </c>
      <c r="W56" s="10">
        <f t="shared" si="3"/>
        <v>1.1467481779511512</v>
      </c>
    </row>
    <row r="57" spans="1:23">
      <c r="A57" t="s">
        <v>70</v>
      </c>
      <c r="B57">
        <v>2004</v>
      </c>
      <c r="C57" s="2">
        <v>2.7773876507315689E-2</v>
      </c>
      <c r="D57" s="2">
        <v>0.12266365610895823</v>
      </c>
      <c r="E57" s="2">
        <v>4.468231125349191E-2</v>
      </c>
      <c r="F57" s="2">
        <v>0.13416794283743716</v>
      </c>
      <c r="G57" s="2">
        <v>0.67071221329279695</v>
      </c>
      <c r="H57" s="2">
        <f t="shared" si="0"/>
        <v>1</v>
      </c>
      <c r="J57">
        <v>2004</v>
      </c>
      <c r="K57" s="2">
        <v>0.86956521739130443</v>
      </c>
      <c r="L57" s="2">
        <v>1.3255813953488371</v>
      </c>
      <c r="M57" s="2">
        <v>1.24</v>
      </c>
      <c r="N57" s="2">
        <v>1.1616161616161615</v>
      </c>
      <c r="O57" s="2">
        <v>1.1333333333333333</v>
      </c>
      <c r="Q57" t="s">
        <v>70</v>
      </c>
      <c r="R57">
        <v>2004</v>
      </c>
      <c r="S57" s="2">
        <f t="shared" si="1"/>
        <v>1.1620603816514041</v>
      </c>
      <c r="T57" s="2">
        <v>1.0984980919621776</v>
      </c>
      <c r="U57" s="2">
        <f t="shared" si="2"/>
        <v>1.2765211119889073</v>
      </c>
      <c r="V57" s="2">
        <v>1.1203261293759033</v>
      </c>
      <c r="W57" s="10">
        <f t="shared" si="3"/>
        <v>1.1394192088512789</v>
      </c>
    </row>
    <row r="58" spans="1:23">
      <c r="A58" t="s">
        <v>70</v>
      </c>
      <c r="B58">
        <v>2005</v>
      </c>
      <c r="C58" s="2">
        <v>2.6675469179504273E-2</v>
      </c>
      <c r="D58" s="2">
        <v>0.1216101446005875</v>
      </c>
      <c r="E58" s="2">
        <v>4.2820012526621383E-2</v>
      </c>
      <c r="F58" s="2">
        <v>0.13406745338277096</v>
      </c>
      <c r="G58" s="2">
        <v>0.67482692031051617</v>
      </c>
      <c r="H58" s="2">
        <f t="shared" si="0"/>
        <v>1.0000000000000002</v>
      </c>
      <c r="J58">
        <v>2005</v>
      </c>
      <c r="K58" s="2">
        <v>0.84615384615384615</v>
      </c>
      <c r="L58" s="2">
        <v>1.3333333333333333</v>
      </c>
      <c r="M58" s="2">
        <v>1.28</v>
      </c>
      <c r="N58" s="2">
        <v>1.193877551020408</v>
      </c>
      <c r="O58" s="2">
        <v>1.1523809523809523</v>
      </c>
      <c r="Q58" t="s">
        <v>70</v>
      </c>
      <c r="R58">
        <v>2005</v>
      </c>
      <c r="S58" s="2">
        <f t="shared" si="1"/>
        <v>1.181663901196184</v>
      </c>
      <c r="T58" s="2">
        <v>1.0981796306742184</v>
      </c>
      <c r="U58" s="2">
        <f t="shared" si="2"/>
        <v>1.2976792265966814</v>
      </c>
      <c r="V58" s="2">
        <v>1.141832526447911</v>
      </c>
      <c r="W58" s="10">
        <f t="shared" si="3"/>
        <v>1.1364882297000145</v>
      </c>
    </row>
    <row r="59" spans="1:23">
      <c r="A59" t="s">
        <v>70</v>
      </c>
      <c r="B59">
        <v>2006</v>
      </c>
      <c r="C59" s="2">
        <v>2.5670828374139566E-2</v>
      </c>
      <c r="D59" s="2">
        <v>0.11778438379193362</v>
      </c>
      <c r="E59" s="2">
        <v>4.9929065031078218E-2</v>
      </c>
      <c r="F59" s="2">
        <v>0.13275691469239448</v>
      </c>
      <c r="G59" s="2">
        <v>0.67385880811045418</v>
      </c>
      <c r="H59" s="2">
        <f t="shared" si="0"/>
        <v>1</v>
      </c>
      <c r="J59">
        <v>2006</v>
      </c>
      <c r="K59" s="2">
        <v>0.80645161290322587</v>
      </c>
      <c r="L59" s="2">
        <v>1.3837209302325582</v>
      </c>
      <c r="M59" s="2">
        <v>1.32</v>
      </c>
      <c r="N59" s="2">
        <v>1.2526315789473683</v>
      </c>
      <c r="O59" s="2">
        <v>1.1923076923076923</v>
      </c>
      <c r="Q59" t="s">
        <v>70</v>
      </c>
      <c r="R59">
        <v>2006</v>
      </c>
      <c r="S59" s="2">
        <f t="shared" si="1"/>
        <v>1.2206223318487881</v>
      </c>
      <c r="T59" s="2">
        <v>1.0873633205010409</v>
      </c>
      <c r="U59" s="2">
        <f t="shared" si="2"/>
        <v>1.3272599518368218</v>
      </c>
      <c r="V59" s="2">
        <v>1.1621997911590671</v>
      </c>
      <c r="W59" s="10">
        <f t="shared" si="3"/>
        <v>1.142023911838032</v>
      </c>
    </row>
    <row r="60" spans="1:23">
      <c r="A60" t="s">
        <v>70</v>
      </c>
      <c r="B60">
        <v>2007</v>
      </c>
      <c r="C60" s="2">
        <v>2.5670828374139566E-2</v>
      </c>
      <c r="D60" s="2">
        <v>0.11778438379193362</v>
      </c>
      <c r="E60" s="2">
        <v>4.9929065031078218E-2</v>
      </c>
      <c r="F60" s="2">
        <v>0.13275691469239448</v>
      </c>
      <c r="G60" s="2">
        <v>0.67385880811045418</v>
      </c>
      <c r="H60" s="2">
        <f t="shared" si="0"/>
        <v>1</v>
      </c>
      <c r="J60">
        <v>2007</v>
      </c>
      <c r="K60" s="2">
        <v>0.8</v>
      </c>
      <c r="L60" s="2">
        <v>1.5443037974683542</v>
      </c>
      <c r="M60" s="2">
        <v>1.36</v>
      </c>
      <c r="N60" s="2">
        <v>1.3626373626373627</v>
      </c>
      <c r="O60" s="2">
        <v>1.3263157894736843</v>
      </c>
      <c r="Q60" t="s">
        <v>70</v>
      </c>
      <c r="R60">
        <v>2007</v>
      </c>
      <c r="S60" s="2">
        <f t="shared" si="1"/>
        <v>1.3391413661721687</v>
      </c>
      <c r="T60" s="2">
        <v>0.99699993004268384</v>
      </c>
      <c r="U60" s="2">
        <f t="shared" si="2"/>
        <v>1.3351238483909162</v>
      </c>
      <c r="V60" s="2">
        <v>1.1886529759832927</v>
      </c>
      <c r="W60" s="10">
        <f t="shared" si="3"/>
        <v>1.1232242507839245</v>
      </c>
    </row>
    <row r="61" spans="1:23">
      <c r="A61" t="s">
        <v>70</v>
      </c>
      <c r="B61">
        <v>2008</v>
      </c>
      <c r="C61" s="2">
        <v>2.5670828374139566E-2</v>
      </c>
      <c r="D61" s="2">
        <v>0.11778438379193362</v>
      </c>
      <c r="E61" s="2">
        <v>4.9929065031078218E-2</v>
      </c>
      <c r="F61" s="2">
        <v>0.13275691469239448</v>
      </c>
      <c r="G61" s="2">
        <v>0.67385880811045418</v>
      </c>
      <c r="H61" s="2">
        <f t="shared" si="0"/>
        <v>1</v>
      </c>
      <c r="J61">
        <v>2008</v>
      </c>
      <c r="K61" s="2">
        <v>0.9181818181818181</v>
      </c>
      <c r="L61" s="2">
        <v>1.4651162790697674</v>
      </c>
      <c r="M61" s="2">
        <v>1.41</v>
      </c>
      <c r="N61" s="2">
        <v>1.5903614457831328</v>
      </c>
      <c r="O61" s="2">
        <v>1.4719101123595506</v>
      </c>
      <c r="Q61" t="s">
        <v>70</v>
      </c>
      <c r="R61">
        <v>2008</v>
      </c>
      <c r="S61" s="2">
        <f t="shared" si="1"/>
        <v>1.450721823442169</v>
      </c>
      <c r="T61" s="2">
        <v>0.93351239756457838</v>
      </c>
      <c r="U61" s="2">
        <f t="shared" si="2"/>
        <v>1.3542668076007562</v>
      </c>
      <c r="V61" s="2">
        <v>1.2213924838359229</v>
      </c>
      <c r="W61" s="10">
        <f t="shared" si="3"/>
        <v>1.1087892102852364</v>
      </c>
    </row>
    <row r="62" spans="1:23">
      <c r="A62" t="s">
        <v>70</v>
      </c>
      <c r="B62">
        <v>2009</v>
      </c>
      <c r="C62" s="2">
        <v>2.5670828374139566E-2</v>
      </c>
      <c r="D62" s="2">
        <v>0.11778438379193362</v>
      </c>
      <c r="E62" s="2">
        <v>4.9929065031078218E-2</v>
      </c>
      <c r="F62" s="2">
        <v>0.13275691469239448</v>
      </c>
      <c r="G62" s="2">
        <v>0.67385880811045418</v>
      </c>
      <c r="H62" s="2">
        <f t="shared" si="0"/>
        <v>1</v>
      </c>
      <c r="J62">
        <v>2009</v>
      </c>
      <c r="K62" s="2">
        <v>1</v>
      </c>
      <c r="L62" s="2">
        <v>1.1636363636363636</v>
      </c>
      <c r="M62" s="2">
        <v>1.4</v>
      </c>
      <c r="N62" s="2">
        <v>1.6097560975609757</v>
      </c>
      <c r="O62" s="2">
        <v>1.31</v>
      </c>
      <c r="Q62" t="s">
        <v>70</v>
      </c>
      <c r="R62">
        <v>2009</v>
      </c>
      <c r="S62" s="2">
        <f t="shared" si="1"/>
        <v>1.3076736973750374</v>
      </c>
      <c r="T62" s="2">
        <v>0.98241890700666423</v>
      </c>
      <c r="U62" s="2">
        <f t="shared" si="2"/>
        <v>1.2846833644965476</v>
      </c>
      <c r="V62" s="2">
        <v>1.2223417608032991</v>
      </c>
      <c r="W62" s="10">
        <f t="shared" si="3"/>
        <v>1.0510017784651968</v>
      </c>
    </row>
    <row r="63" spans="1:23">
      <c r="A63" t="s">
        <v>70</v>
      </c>
      <c r="B63">
        <v>2010</v>
      </c>
      <c r="C63" s="2">
        <v>2.5670828374139566E-2</v>
      </c>
      <c r="D63" s="2">
        <v>0.11778438379193362</v>
      </c>
      <c r="E63" s="2">
        <v>4.9929065031078218E-2</v>
      </c>
      <c r="F63" s="2">
        <v>0.13275691469239448</v>
      </c>
      <c r="G63" s="2">
        <v>0.67385880811045418</v>
      </c>
      <c r="H63" s="2">
        <f>SUM(C63:G63)</f>
        <v>1</v>
      </c>
      <c r="J63" s="15">
        <v>2010</v>
      </c>
      <c r="K63" s="16">
        <v>1.0109206577681895</v>
      </c>
      <c r="L63" s="16">
        <v>1.2797589743857694</v>
      </c>
      <c r="M63" s="16">
        <v>1.4380310974507324</v>
      </c>
      <c r="N63" s="16">
        <v>1.6499307138447288</v>
      </c>
      <c r="O63" s="16">
        <v>1.3372914927118436</v>
      </c>
      <c r="Q63" s="8" t="s">
        <v>70</v>
      </c>
      <c r="R63" s="8">
        <v>2010</v>
      </c>
      <c r="S63" s="9">
        <f t="shared" si="1"/>
        <v>1.3477221450065147</v>
      </c>
      <c r="T63" s="9">
        <v>1.0301995193124063</v>
      </c>
      <c r="U63" s="9">
        <f t="shared" si="2"/>
        <v>1.3884227059523966</v>
      </c>
      <c r="V63" s="9">
        <v>1.2335643240620617</v>
      </c>
      <c r="W63" s="14">
        <f t="shared" si="3"/>
        <v>1.1255373383208704</v>
      </c>
    </row>
    <row r="64" spans="1:23">
      <c r="A64" t="s">
        <v>71</v>
      </c>
      <c r="B64">
        <v>1980</v>
      </c>
      <c r="C64" s="2">
        <v>1.6036295346439772E-2</v>
      </c>
      <c r="D64" s="2">
        <v>0.10461150186976303</v>
      </c>
      <c r="E64" s="2">
        <v>5.4076551835845945E-3</v>
      </c>
      <c r="F64" s="2">
        <v>8.4796338784113245E-2</v>
      </c>
      <c r="G64" s="2">
        <v>0.78914820881609948</v>
      </c>
      <c r="H64" s="2">
        <f t="shared" si="0"/>
        <v>1.0000000000000002</v>
      </c>
      <c r="J64">
        <v>1980</v>
      </c>
      <c r="K64" s="2">
        <v>0.31535269709543567</v>
      </c>
      <c r="L64" s="2">
        <v>0.69117647058823517</v>
      </c>
      <c r="M64" s="2">
        <v>0.54</v>
      </c>
      <c r="N64" s="2">
        <v>1.5555555555555558</v>
      </c>
      <c r="O64" s="2">
        <v>0.54680851063829794</v>
      </c>
      <c r="Q64" t="s">
        <v>71</v>
      </c>
      <c r="R64">
        <v>1980</v>
      </c>
      <c r="S64" s="2">
        <f t="shared" si="1"/>
        <v>0.55800809942156959</v>
      </c>
      <c r="T64" s="2">
        <v>0.52573390580386659</v>
      </c>
      <c r="U64" s="2">
        <f t="shared" si="2"/>
        <v>0.2933637775790941</v>
      </c>
      <c r="V64" s="2">
        <v>0.30818892669626158</v>
      </c>
      <c r="W64" s="10">
        <f t="shared" si="3"/>
        <v>0.95189590594285522</v>
      </c>
    </row>
    <row r="65" spans="1:23">
      <c r="A65" t="s">
        <v>71</v>
      </c>
      <c r="B65">
        <v>1981</v>
      </c>
      <c r="C65" s="2">
        <v>1.6828482587267841E-2</v>
      </c>
      <c r="D65" s="2">
        <v>0.10624646576924265</v>
      </c>
      <c r="E65" s="2">
        <v>7.6041068365525471E-3</v>
      </c>
      <c r="F65" s="2">
        <v>0.11509111787213155</v>
      </c>
      <c r="G65" s="2">
        <v>0.75422982693480556</v>
      </c>
      <c r="H65" s="2">
        <f t="shared" si="0"/>
        <v>1.0000000000000002</v>
      </c>
      <c r="J65">
        <v>1981</v>
      </c>
      <c r="K65" s="2">
        <v>0.34042553191489361</v>
      </c>
      <c r="L65" s="2">
        <v>0.65822784810126578</v>
      </c>
      <c r="M65" s="2">
        <v>0.6</v>
      </c>
      <c r="N65" s="2">
        <v>1.4000000000000001</v>
      </c>
      <c r="O65" s="2">
        <v>0.48034188034188041</v>
      </c>
      <c r="Q65" t="s">
        <v>71</v>
      </c>
      <c r="R65">
        <v>1981</v>
      </c>
      <c r="S65" s="2">
        <f t="shared" si="1"/>
        <v>0.51076598551064123</v>
      </c>
      <c r="T65" s="2">
        <v>0.69768200834624061</v>
      </c>
      <c r="U65" s="2">
        <f t="shared" si="2"/>
        <v>0.356352238566011</v>
      </c>
      <c r="V65" s="2">
        <v>0.36831016066881489</v>
      </c>
      <c r="W65" s="10">
        <f t="shared" si="3"/>
        <v>0.96753301054445662</v>
      </c>
    </row>
    <row r="66" spans="1:23">
      <c r="A66" t="s">
        <v>71</v>
      </c>
      <c r="B66">
        <v>1982</v>
      </c>
      <c r="C66" s="2">
        <v>1.913054772530574E-2</v>
      </c>
      <c r="D66" s="2">
        <v>0.10661999918087031</v>
      </c>
      <c r="E66" s="2">
        <v>4.8353107750575865E-3</v>
      </c>
      <c r="F66" s="2">
        <v>0.11820340572418445</v>
      </c>
      <c r="G66" s="2">
        <v>0.75121073659458193</v>
      </c>
      <c r="H66" s="2">
        <f t="shared" si="0"/>
        <v>1</v>
      </c>
      <c r="J66">
        <v>1982</v>
      </c>
      <c r="K66" s="2">
        <v>0.30943396226415093</v>
      </c>
      <c r="L66" s="2">
        <v>0.6333333333333333</v>
      </c>
      <c r="M66" s="2">
        <v>0.63</v>
      </c>
      <c r="N66" s="2">
        <v>1.2608695652173911</v>
      </c>
      <c r="O66" s="2">
        <v>0.45970149253731341</v>
      </c>
      <c r="Q66" t="s">
        <v>71</v>
      </c>
      <c r="R66">
        <v>1982</v>
      </c>
      <c r="S66" s="2">
        <f t="shared" si="1"/>
        <v>0.49240306886677032</v>
      </c>
      <c r="T66" s="2">
        <v>0.83034506510785122</v>
      </c>
      <c r="U66" s="2">
        <f t="shared" si="2"/>
        <v>0.40886445827748413</v>
      </c>
      <c r="V66" s="2">
        <v>0.42893841404331068</v>
      </c>
      <c r="W66" s="10">
        <f t="shared" si="3"/>
        <v>0.95320084397057603</v>
      </c>
    </row>
    <row r="67" spans="1:23">
      <c r="A67" t="s">
        <v>71</v>
      </c>
      <c r="B67">
        <v>1983</v>
      </c>
      <c r="C67" s="2">
        <v>1.9751043617923146E-2</v>
      </c>
      <c r="D67" s="2">
        <v>0.10689363481210575</v>
      </c>
      <c r="E67" s="2">
        <v>6.0876548532448182E-3</v>
      </c>
      <c r="F67" s="2">
        <v>0.12322465002659125</v>
      </c>
      <c r="G67" s="2">
        <v>0.74404301669013506</v>
      </c>
      <c r="H67" s="2">
        <f t="shared" si="0"/>
        <v>1</v>
      </c>
      <c r="J67">
        <v>1983</v>
      </c>
      <c r="K67" s="2">
        <v>0.33333333333333331</v>
      </c>
      <c r="L67" s="2">
        <v>0.57692307692307687</v>
      </c>
      <c r="M67" s="2">
        <v>0.65</v>
      </c>
      <c r="N67" s="2">
        <v>1.2083333333333333</v>
      </c>
      <c r="O67" s="2">
        <v>0.44421768707482995</v>
      </c>
      <c r="Q67" t="s">
        <v>71</v>
      </c>
      <c r="R67">
        <v>1983</v>
      </c>
      <c r="S67" s="2">
        <f t="shared" si="1"/>
        <v>0.47894337640715035</v>
      </c>
      <c r="T67" s="2">
        <v>0.93242002021636727</v>
      </c>
      <c r="U67" s="2">
        <f t="shared" si="2"/>
        <v>0.44657639271205035</v>
      </c>
      <c r="V67" s="2">
        <v>0.49198909344930924</v>
      </c>
      <c r="W67" s="10">
        <f t="shared" si="3"/>
        <v>0.9076957165475501</v>
      </c>
    </row>
    <row r="68" spans="1:23">
      <c r="A68" t="s">
        <v>71</v>
      </c>
      <c r="B68">
        <v>1984</v>
      </c>
      <c r="C68" s="2">
        <v>1.9611977266226481E-2</v>
      </c>
      <c r="D68" s="2">
        <v>0.10666461428212967</v>
      </c>
      <c r="E68" s="2">
        <v>9.8519227730123997E-3</v>
      </c>
      <c r="F68" s="2">
        <v>0.17007875460753374</v>
      </c>
      <c r="G68" s="2">
        <v>0.69379273107109762</v>
      </c>
      <c r="H68" s="2">
        <f t="shared" si="0"/>
        <v>0.99999999999999989</v>
      </c>
      <c r="J68">
        <v>1984</v>
      </c>
      <c r="K68" s="2">
        <v>0.33992094861660083</v>
      </c>
      <c r="L68" s="2">
        <v>0.52100840336134457</v>
      </c>
      <c r="M68" s="2">
        <v>0.68</v>
      </c>
      <c r="N68" s="2">
        <v>1.0714285714285714</v>
      </c>
      <c r="O68" s="2">
        <v>0.41867469879518071</v>
      </c>
      <c r="Q68" t="s">
        <v>71</v>
      </c>
      <c r="R68">
        <v>1984</v>
      </c>
      <c r="S68" s="2">
        <f t="shared" si="1"/>
        <v>0.46781708778644199</v>
      </c>
      <c r="T68" s="2">
        <v>1.078389672870768</v>
      </c>
      <c r="U68" s="2">
        <f t="shared" si="2"/>
        <v>0.5044891162613766</v>
      </c>
      <c r="V68" s="2">
        <v>0.54483178222953332</v>
      </c>
      <c r="W68" s="10">
        <f t="shared" si="3"/>
        <v>0.92595390488589246</v>
      </c>
    </row>
    <row r="69" spans="1:23">
      <c r="A69" t="s">
        <v>71</v>
      </c>
      <c r="B69">
        <v>1985</v>
      </c>
      <c r="C69" s="2">
        <v>1.8575220088732251E-2</v>
      </c>
      <c r="D69" s="2">
        <v>0.10709335511514644</v>
      </c>
      <c r="E69" s="2">
        <v>1.5523364359528368E-2</v>
      </c>
      <c r="F69" s="2">
        <v>0.18795453041336516</v>
      </c>
      <c r="G69" s="2">
        <v>0.67085353002322778</v>
      </c>
      <c r="H69" s="2">
        <f t="shared" ref="H69:H134" si="15">SUM(C69:G69)</f>
        <v>1</v>
      </c>
      <c r="J69">
        <v>1985</v>
      </c>
      <c r="K69" s="2">
        <v>0.34251968503937008</v>
      </c>
      <c r="L69" s="2">
        <v>0.52845528455284552</v>
      </c>
      <c r="M69" s="2">
        <v>0.71</v>
      </c>
      <c r="N69" s="2">
        <v>0.94285714285714295</v>
      </c>
      <c r="O69" s="2">
        <v>0.4213872832369942</v>
      </c>
      <c r="Q69" t="s">
        <v>71</v>
      </c>
      <c r="R69">
        <v>1985</v>
      </c>
      <c r="S69" s="2">
        <f t="shared" ref="S69:S134" si="16">K69^C69*L69^D69*M69^F69*N69^E69*O69^G69</f>
        <v>0.48034752946676279</v>
      </c>
      <c r="T69" s="2">
        <v>1.1721154050823173</v>
      </c>
      <c r="U69" s="2">
        <f t="shared" ref="U69:U134" si="17">S69*T69</f>
        <v>0.56302273908122502</v>
      </c>
      <c r="V69" s="2">
        <v>0.59517317529350788</v>
      </c>
      <c r="W69" s="10">
        <f t="shared" ref="W69:W94" si="18">U69/V69</f>
        <v>0.94598137559471163</v>
      </c>
    </row>
    <row r="70" spans="1:23">
      <c r="A70" t="s">
        <v>71</v>
      </c>
      <c r="B70">
        <v>1986</v>
      </c>
      <c r="C70" s="2">
        <v>2.0087987116222235E-2</v>
      </c>
      <c r="D70" s="2">
        <v>9.914782398900697E-2</v>
      </c>
      <c r="E70" s="2">
        <v>1.4910269316398155E-2</v>
      </c>
      <c r="F70" s="2">
        <v>0.15302879482149012</v>
      </c>
      <c r="G70" s="2">
        <v>0.71282512475688253</v>
      </c>
      <c r="H70" s="2">
        <f t="shared" si="15"/>
        <v>1</v>
      </c>
      <c r="J70">
        <v>1986</v>
      </c>
      <c r="K70" s="2">
        <v>0.49162011173184356</v>
      </c>
      <c r="L70" s="2">
        <v>0.62962962962962965</v>
      </c>
      <c r="M70" s="2">
        <v>0.72</v>
      </c>
      <c r="N70" s="2">
        <v>0.85365853658536583</v>
      </c>
      <c r="O70" s="2">
        <v>0.56691729323308271</v>
      </c>
      <c r="Q70" t="s">
        <v>71</v>
      </c>
      <c r="R70">
        <v>1986</v>
      </c>
      <c r="S70" s="2">
        <f t="shared" si="16"/>
        <v>0.59611635358891901</v>
      </c>
      <c r="T70" s="2">
        <v>0.91529572922322533</v>
      </c>
      <c r="U70" s="2">
        <f t="shared" si="17"/>
        <v>0.54562275256005965</v>
      </c>
      <c r="V70" s="2">
        <v>0.62981950109290852</v>
      </c>
      <c r="W70" s="10">
        <f t="shared" si="18"/>
        <v>0.86631606613205125</v>
      </c>
    </row>
    <row r="71" spans="1:23">
      <c r="A71" t="s">
        <v>71</v>
      </c>
      <c r="B71">
        <v>1987</v>
      </c>
      <c r="C71" s="2">
        <v>2.2759655881701348E-2</v>
      </c>
      <c r="D71" s="2">
        <v>0.10123038614609423</v>
      </c>
      <c r="E71" s="2">
        <v>1.318960775405301E-2</v>
      </c>
      <c r="F71" s="2">
        <v>0.12988198814498855</v>
      </c>
      <c r="G71" s="2">
        <v>0.73293836207316287</v>
      </c>
      <c r="H71" s="2">
        <f t="shared" si="15"/>
        <v>1</v>
      </c>
      <c r="J71">
        <v>1987</v>
      </c>
      <c r="K71" s="2">
        <v>0.5714285714285714</v>
      </c>
      <c r="L71" s="2">
        <v>0.73195876288659789</v>
      </c>
      <c r="M71" s="2">
        <v>0.75</v>
      </c>
      <c r="N71" s="2">
        <v>0.84444444444444444</v>
      </c>
      <c r="O71" s="2">
        <v>0.68230088495575225</v>
      </c>
      <c r="Q71" t="s">
        <v>71</v>
      </c>
      <c r="R71">
        <v>1987</v>
      </c>
      <c r="S71" s="2">
        <f t="shared" si="16"/>
        <v>0.69481513272485407</v>
      </c>
      <c r="T71" s="2">
        <v>0.79616046272306817</v>
      </c>
      <c r="U71" s="2">
        <f t="shared" si="17"/>
        <v>0.55318433757720986</v>
      </c>
      <c r="V71" s="2">
        <v>0.6595421051445568</v>
      </c>
      <c r="W71" s="10">
        <f t="shared" si="18"/>
        <v>0.83873998833776398</v>
      </c>
    </row>
    <row r="72" spans="1:23">
      <c r="A72" t="s">
        <v>71</v>
      </c>
      <c r="B72">
        <v>1988</v>
      </c>
      <c r="C72" s="2">
        <v>2.6819485013302193E-2</v>
      </c>
      <c r="D72" s="2">
        <v>0.10905803441514181</v>
      </c>
      <c r="E72" s="2">
        <v>1.4171706612970219E-2</v>
      </c>
      <c r="F72" s="2">
        <v>0.12124587801981446</v>
      </c>
      <c r="G72" s="2">
        <v>0.72870489593877141</v>
      </c>
      <c r="H72" s="2">
        <f t="shared" si="15"/>
        <v>1</v>
      </c>
      <c r="J72">
        <v>1988</v>
      </c>
      <c r="K72" s="2">
        <v>0.65441176470588236</v>
      </c>
      <c r="L72" s="2">
        <v>0.8314606741573034</v>
      </c>
      <c r="M72" s="2">
        <v>0.78</v>
      </c>
      <c r="N72" s="2">
        <v>1</v>
      </c>
      <c r="O72" s="2">
        <v>0.70900900900900898</v>
      </c>
      <c r="Q72" t="s">
        <v>71</v>
      </c>
      <c r="R72">
        <v>1988</v>
      </c>
      <c r="S72" s="2">
        <f t="shared" si="16"/>
        <v>0.73182195277983075</v>
      </c>
      <c r="T72" s="2">
        <v>0.7990658231317449</v>
      </c>
      <c r="U72" s="2">
        <f t="shared" si="17"/>
        <v>0.58477391108389642</v>
      </c>
      <c r="V72" s="2">
        <v>0.69311805665096782</v>
      </c>
      <c r="W72" s="10">
        <f t="shared" si="18"/>
        <v>0.84368587064291412</v>
      </c>
    </row>
    <row r="73" spans="1:23">
      <c r="A73" t="s">
        <v>71</v>
      </c>
      <c r="B73">
        <v>1989</v>
      </c>
      <c r="C73" s="2">
        <v>3.2334595147834558E-2</v>
      </c>
      <c r="D73" s="2">
        <v>0.10763327008418518</v>
      </c>
      <c r="E73" s="2">
        <v>1.2361634499080999E-2</v>
      </c>
      <c r="F73" s="2">
        <v>0.11818170719457241</v>
      </c>
      <c r="G73" s="2">
        <v>0.72948879307432679</v>
      </c>
      <c r="H73" s="2">
        <f t="shared" si="15"/>
        <v>1</v>
      </c>
      <c r="J73">
        <v>1989</v>
      </c>
      <c r="K73" s="2">
        <v>0.61904761904761907</v>
      </c>
      <c r="L73" s="2">
        <v>0.81250000000000011</v>
      </c>
      <c r="M73" s="2">
        <v>0.81</v>
      </c>
      <c r="N73" s="2">
        <v>1.1777777777777778</v>
      </c>
      <c r="O73" s="2">
        <v>0.6983193277310924</v>
      </c>
      <c r="Q73" t="s">
        <v>71</v>
      </c>
      <c r="R73">
        <v>1989</v>
      </c>
      <c r="S73" s="2">
        <f t="shared" si="16"/>
        <v>0.72420534337515841</v>
      </c>
      <c r="T73" s="2">
        <v>0.84202467513215318</v>
      </c>
      <c r="U73" s="2">
        <f t="shared" si="17"/>
        <v>0.60979876898443719</v>
      </c>
      <c r="V73" s="2">
        <v>0.73662032133762978</v>
      </c>
      <c r="W73" s="10">
        <f t="shared" si="18"/>
        <v>0.82783321518622077</v>
      </c>
    </row>
    <row r="74" spans="1:23">
      <c r="A74" t="s">
        <v>71</v>
      </c>
      <c r="B74">
        <v>1990</v>
      </c>
      <c r="C74" s="2">
        <v>3.3713191637044289E-2</v>
      </c>
      <c r="D74" s="2">
        <v>9.552800908197881E-2</v>
      </c>
      <c r="E74" s="2">
        <v>7.9339322572292079E-3</v>
      </c>
      <c r="F74" s="2">
        <v>0.10406924036482514</v>
      </c>
      <c r="G74" s="2">
        <v>0.75875562665892249</v>
      </c>
      <c r="H74" s="2">
        <f t="shared" si="15"/>
        <v>1</v>
      </c>
      <c r="J74">
        <v>1990</v>
      </c>
      <c r="K74" s="2">
        <v>0.60389610389610393</v>
      </c>
      <c r="L74" s="2">
        <v>0.93258426966292129</v>
      </c>
      <c r="M74" s="2">
        <v>0.86</v>
      </c>
      <c r="N74" s="2">
        <v>0.9649122807017545</v>
      </c>
      <c r="O74" s="2">
        <v>0.84660194174757275</v>
      </c>
      <c r="Q74" t="s">
        <v>71</v>
      </c>
      <c r="R74">
        <v>1990</v>
      </c>
      <c r="S74" s="2">
        <f t="shared" si="16"/>
        <v>0.84704476682511609</v>
      </c>
      <c r="T74" s="2">
        <v>0.73563517142085277</v>
      </c>
      <c r="U74" s="2">
        <f t="shared" si="17"/>
        <v>0.6231159222445305</v>
      </c>
      <c r="V74" s="2">
        <v>0.78154224034973074</v>
      </c>
      <c r="W74" s="10">
        <f t="shared" si="18"/>
        <v>0.79729014002582077</v>
      </c>
    </row>
    <row r="75" spans="1:23">
      <c r="A75" t="s">
        <v>71</v>
      </c>
      <c r="B75">
        <v>1991</v>
      </c>
      <c r="C75" s="2">
        <v>3.085817446429797E-2</v>
      </c>
      <c r="D75" s="2">
        <v>8.8133401238005976E-2</v>
      </c>
      <c r="E75" s="2">
        <v>1.03227624127469E-2</v>
      </c>
      <c r="F75" s="2">
        <v>9.4135090321212658E-2</v>
      </c>
      <c r="G75" s="2">
        <v>0.77655057156373652</v>
      </c>
      <c r="H75" s="2">
        <f t="shared" si="15"/>
        <v>1</v>
      </c>
      <c r="J75">
        <v>1991</v>
      </c>
      <c r="K75" s="2">
        <v>0.67832167832167833</v>
      </c>
      <c r="L75" s="2">
        <v>1</v>
      </c>
      <c r="M75" s="2">
        <v>0.89</v>
      </c>
      <c r="N75" s="2">
        <v>0.87500000000000011</v>
      </c>
      <c r="O75" s="2">
        <v>0.83962264150943389</v>
      </c>
      <c r="Q75" t="s">
        <v>71</v>
      </c>
      <c r="R75">
        <v>1991</v>
      </c>
      <c r="S75" s="2">
        <f t="shared" si="16"/>
        <v>0.85208534615269382</v>
      </c>
      <c r="T75" s="2">
        <v>0.76158334264397587</v>
      </c>
      <c r="U75" s="2">
        <f t="shared" si="17"/>
        <v>0.64893400614091779</v>
      </c>
      <c r="V75" s="2">
        <v>0.83017103454492192</v>
      </c>
      <c r="W75" s="10">
        <f t="shared" si="18"/>
        <v>0.78168712125284701</v>
      </c>
    </row>
    <row r="76" spans="1:23">
      <c r="A76" t="s">
        <v>71</v>
      </c>
      <c r="B76">
        <v>1992</v>
      </c>
      <c r="C76" s="2">
        <v>2.7281610240678194E-2</v>
      </c>
      <c r="D76" s="2">
        <v>9.0502919223343276E-2</v>
      </c>
      <c r="E76" s="2">
        <v>1.1802750033491433E-2</v>
      </c>
      <c r="F76" s="2">
        <v>9.5171365058983298E-2</v>
      </c>
      <c r="G76" s="2">
        <v>0.77524135544350381</v>
      </c>
      <c r="H76" s="2">
        <f t="shared" si="15"/>
        <v>1</v>
      </c>
      <c r="J76">
        <v>1992</v>
      </c>
      <c r="K76" s="2">
        <v>0.72592592592592586</v>
      </c>
      <c r="L76" s="2">
        <v>1.0333333333333334</v>
      </c>
      <c r="M76" s="2">
        <v>0.92</v>
      </c>
      <c r="N76" s="2">
        <v>0.90909090909090906</v>
      </c>
      <c r="O76" s="2">
        <v>0.91089108910891092</v>
      </c>
      <c r="Q76" t="s">
        <v>71</v>
      </c>
      <c r="R76">
        <v>1992</v>
      </c>
      <c r="S76" s="2">
        <f t="shared" si="16"/>
        <v>0.91650645602933578</v>
      </c>
      <c r="T76" s="2">
        <v>0.75629255648056759</v>
      </c>
      <c r="U76" s="2">
        <f t="shared" si="17"/>
        <v>0.6931470106613713</v>
      </c>
      <c r="V76" s="2">
        <v>0.87170155711291886</v>
      </c>
      <c r="W76" s="10">
        <f t="shared" si="18"/>
        <v>0.79516550705390343</v>
      </c>
    </row>
    <row r="77" spans="1:23">
      <c r="A77" t="s">
        <v>71</v>
      </c>
      <c r="B77">
        <v>1993</v>
      </c>
      <c r="C77" s="2">
        <v>2.9580591290434E-2</v>
      </c>
      <c r="D77" s="2">
        <v>9.0389005428770541E-2</v>
      </c>
      <c r="E77" s="2">
        <v>2.1534318557409959E-2</v>
      </c>
      <c r="F77" s="2">
        <v>0.11759123390638682</v>
      </c>
      <c r="G77" s="2">
        <v>0.74090485081699864</v>
      </c>
      <c r="H77" s="2">
        <f t="shared" si="15"/>
        <v>1</v>
      </c>
      <c r="J77">
        <v>1993</v>
      </c>
      <c r="K77" s="2">
        <v>0.84745762711864414</v>
      </c>
      <c r="L77" s="2">
        <v>0.90476190476190466</v>
      </c>
      <c r="M77" s="2">
        <v>0.95</v>
      </c>
      <c r="N77" s="2">
        <v>1</v>
      </c>
      <c r="O77" s="2">
        <v>0.84821428571428559</v>
      </c>
      <c r="Q77" t="s">
        <v>71</v>
      </c>
      <c r="R77">
        <v>1993</v>
      </c>
      <c r="S77" s="2">
        <f t="shared" si="16"/>
        <v>0.86767043090317508</v>
      </c>
      <c r="T77" s="2">
        <v>0.96477873061247854</v>
      </c>
      <c r="U77" s="2">
        <f t="shared" si="17"/>
        <v>0.83710997691674749</v>
      </c>
      <c r="V77" s="2">
        <v>0.91089979043198055</v>
      </c>
      <c r="W77" s="10">
        <f t="shared" si="18"/>
        <v>0.91899239159969581</v>
      </c>
    </row>
    <row r="78" spans="1:23">
      <c r="A78" t="s">
        <v>71</v>
      </c>
      <c r="B78">
        <v>1994</v>
      </c>
      <c r="C78" s="2">
        <v>3.3308818538117069E-2</v>
      </c>
      <c r="D78" s="2">
        <v>9.090868268063089E-2</v>
      </c>
      <c r="E78" s="2">
        <v>1.7683141948883339E-2</v>
      </c>
      <c r="F78" s="2">
        <v>0.11622797107550423</v>
      </c>
      <c r="G78" s="2">
        <v>0.74187138575686462</v>
      </c>
      <c r="H78" s="2">
        <f t="shared" si="15"/>
        <v>1</v>
      </c>
      <c r="J78">
        <v>1994</v>
      </c>
      <c r="K78" s="2">
        <v>0.9174311926605504</v>
      </c>
      <c r="L78" s="2">
        <v>0.9417475728155339</v>
      </c>
      <c r="M78" s="2">
        <v>0.97</v>
      </c>
      <c r="N78" s="2">
        <v>0.82524271844660191</v>
      </c>
      <c r="O78" s="2">
        <v>0.89090909090909087</v>
      </c>
      <c r="Q78" t="s">
        <v>71</v>
      </c>
      <c r="R78">
        <v>1994</v>
      </c>
      <c r="S78" s="2">
        <f t="shared" si="16"/>
        <v>0.90397001284535705</v>
      </c>
      <c r="T78" s="2">
        <v>0.98995041956873242</v>
      </c>
      <c r="U78" s="2">
        <f t="shared" si="17"/>
        <v>0.89488549349381363</v>
      </c>
      <c r="V78" s="2">
        <v>0.94883610879509628</v>
      </c>
      <c r="W78" s="10">
        <f t="shared" si="18"/>
        <v>0.94314021694453298</v>
      </c>
    </row>
    <row r="79" spans="1:23">
      <c r="A79" t="s">
        <v>71</v>
      </c>
      <c r="B79">
        <v>1995</v>
      </c>
      <c r="C79" s="2">
        <v>3.6481258341806537E-2</v>
      </c>
      <c r="D79" s="2">
        <v>8.9490897229945784E-2</v>
      </c>
      <c r="E79" s="2">
        <v>1.7271164520782763E-2</v>
      </c>
      <c r="F79" s="2">
        <v>0.10955287303205143</v>
      </c>
      <c r="G79" s="2">
        <v>0.74720380687541343</v>
      </c>
      <c r="H79" s="2">
        <f t="shared" si="15"/>
        <v>1</v>
      </c>
      <c r="J79">
        <v>1995</v>
      </c>
      <c r="K79" s="1">
        <v>1</v>
      </c>
      <c r="L79" s="1">
        <v>1</v>
      </c>
      <c r="M79" s="1">
        <v>1</v>
      </c>
      <c r="N79" s="1">
        <v>1</v>
      </c>
      <c r="O79" s="1">
        <v>1</v>
      </c>
      <c r="Q79" t="s">
        <v>71</v>
      </c>
      <c r="R79">
        <v>1995</v>
      </c>
      <c r="S79" s="2">
        <f t="shared" si="16"/>
        <v>1</v>
      </c>
      <c r="T79" s="2">
        <v>1</v>
      </c>
      <c r="U79" s="2">
        <f t="shared" si="17"/>
        <v>1</v>
      </c>
      <c r="V79" s="2">
        <v>1</v>
      </c>
      <c r="W79" s="10">
        <f t="shared" si="18"/>
        <v>1</v>
      </c>
    </row>
    <row r="80" spans="1:23">
      <c r="A80" t="s">
        <v>71</v>
      </c>
      <c r="B80">
        <v>1996</v>
      </c>
      <c r="C80" s="2">
        <v>3.6809566733284622E-2</v>
      </c>
      <c r="D80" s="2">
        <v>9.6395189451447982E-2</v>
      </c>
      <c r="E80" s="2">
        <v>1.7329007604658032E-2</v>
      </c>
      <c r="F80" s="2">
        <v>0.11528770824502799</v>
      </c>
      <c r="G80" s="2">
        <v>0.73417852796558147</v>
      </c>
      <c r="H80" s="2">
        <f t="shared" si="15"/>
        <v>1</v>
      </c>
      <c r="J80">
        <v>1996</v>
      </c>
      <c r="K80" s="2">
        <v>0.86206896551724144</v>
      </c>
      <c r="L80" s="2">
        <v>1.0099009900990099</v>
      </c>
      <c r="M80" s="2">
        <v>1.03</v>
      </c>
      <c r="N80" s="2">
        <v>1.08</v>
      </c>
      <c r="O80" s="2">
        <v>0.99029126213592233</v>
      </c>
      <c r="Q80" t="s">
        <v>71</v>
      </c>
      <c r="R80">
        <v>1996</v>
      </c>
      <c r="S80" s="2">
        <f t="shared" si="16"/>
        <v>0.9930890797815568</v>
      </c>
      <c r="T80" s="2">
        <v>0.94721376457566187</v>
      </c>
      <c r="U80" s="2">
        <f t="shared" si="17"/>
        <v>0.94066764581886819</v>
      </c>
      <c r="V80" s="2">
        <v>1.0398404578948555</v>
      </c>
      <c r="W80" s="10">
        <f t="shared" si="18"/>
        <v>0.90462689605599556</v>
      </c>
    </row>
    <row r="81" spans="1:23">
      <c r="A81" t="s">
        <v>71</v>
      </c>
      <c r="B81">
        <v>1997</v>
      </c>
      <c r="C81" s="2">
        <v>3.3327165496063349E-2</v>
      </c>
      <c r="D81" s="2">
        <v>0.10692645975865703</v>
      </c>
      <c r="E81" s="2">
        <v>1.6361833419449027E-2</v>
      </c>
      <c r="F81" s="2">
        <v>0.12745653263420331</v>
      </c>
      <c r="G81" s="2">
        <v>0.71592800869162732</v>
      </c>
      <c r="H81" s="2">
        <f t="shared" si="15"/>
        <v>1</v>
      </c>
      <c r="J81">
        <v>1997</v>
      </c>
      <c r="K81" s="2">
        <v>0.79069767441860461</v>
      </c>
      <c r="L81" s="2">
        <v>1.0833333333333335</v>
      </c>
      <c r="M81" s="2">
        <v>1.05</v>
      </c>
      <c r="N81" s="2">
        <v>1.1212121212121213</v>
      </c>
      <c r="O81" s="2">
        <v>0.90434782608695663</v>
      </c>
      <c r="Q81" t="s">
        <v>71</v>
      </c>
      <c r="R81">
        <v>1997</v>
      </c>
      <c r="S81" s="2">
        <f t="shared" si="16"/>
        <v>0.93879555637000633</v>
      </c>
      <c r="T81" s="2">
        <v>1.0452578257470357</v>
      </c>
      <c r="U81" s="2">
        <f t="shared" si="17"/>
        <v>0.98128340207229159</v>
      </c>
      <c r="V81" s="2">
        <v>1.0595466119836852</v>
      </c>
      <c r="W81" s="10">
        <f t="shared" si="18"/>
        <v>0.92613518931001149</v>
      </c>
    </row>
    <row r="82" spans="1:23">
      <c r="A82" t="s">
        <v>71</v>
      </c>
      <c r="B82">
        <v>1998</v>
      </c>
      <c r="C82" s="2">
        <v>2.7623152562079391E-2</v>
      </c>
      <c r="D82" s="2">
        <v>0.10823261490021868</v>
      </c>
      <c r="E82" s="2">
        <v>1.2769460310651621E-2</v>
      </c>
      <c r="F82" s="2">
        <v>0.13191916746080776</v>
      </c>
      <c r="G82" s="2">
        <v>0.71945560476624248</v>
      </c>
      <c r="H82" s="2">
        <f t="shared" si="15"/>
        <v>1</v>
      </c>
      <c r="J82">
        <v>1998</v>
      </c>
      <c r="K82" s="2">
        <v>0.74100719424460437</v>
      </c>
      <c r="L82" s="2">
        <v>1.1157894736842107</v>
      </c>
      <c r="M82" s="2">
        <v>1.07</v>
      </c>
      <c r="N82" s="2">
        <v>1.1111111111111112</v>
      </c>
      <c r="O82" s="2">
        <v>0.89743589743589758</v>
      </c>
      <c r="Q82" t="s">
        <v>71</v>
      </c>
      <c r="R82">
        <v>1998</v>
      </c>
      <c r="S82" s="2">
        <f t="shared" si="16"/>
        <v>0.93799965559008025</v>
      </c>
      <c r="T82" s="2">
        <v>1.0659043147844274</v>
      </c>
      <c r="U82" s="2">
        <f t="shared" si="17"/>
        <v>0.99981788015977335</v>
      </c>
      <c r="V82" s="2">
        <v>1.0805146810284607</v>
      </c>
      <c r="W82" s="10">
        <f t="shared" si="18"/>
        <v>0.92531633092492727</v>
      </c>
    </row>
    <row r="83" spans="1:23">
      <c r="A83" t="s">
        <v>71</v>
      </c>
      <c r="B83">
        <v>1999</v>
      </c>
      <c r="C83" s="2">
        <v>2.6596673246395339E-2</v>
      </c>
      <c r="D83" s="2">
        <v>0.10389204349860831</v>
      </c>
      <c r="E83" s="2">
        <v>1.2065797695820448E-2</v>
      </c>
      <c r="F83" s="2">
        <v>0.14144923254357319</v>
      </c>
      <c r="G83" s="2">
        <v>0.71599625301560277</v>
      </c>
      <c r="H83" s="2">
        <f t="shared" si="15"/>
        <v>1</v>
      </c>
      <c r="J83">
        <v>1999</v>
      </c>
      <c r="K83" s="2">
        <v>0.84297520661157033</v>
      </c>
      <c r="L83" s="2">
        <v>1.0918367346938775</v>
      </c>
      <c r="M83" s="2">
        <v>1.0900000000000001</v>
      </c>
      <c r="N83" s="2">
        <v>1.101010101010101</v>
      </c>
      <c r="O83" s="2">
        <v>0.86178861788617889</v>
      </c>
      <c r="Q83" t="s">
        <v>71</v>
      </c>
      <c r="R83">
        <v>1999</v>
      </c>
      <c r="S83" s="2">
        <f t="shared" si="16"/>
        <v>0.91524334305937372</v>
      </c>
      <c r="T83" s="2">
        <v>1.1155402517199073</v>
      </c>
      <c r="U83" s="2">
        <f t="shared" si="17"/>
        <v>1.0209907893014232</v>
      </c>
      <c r="V83" s="2">
        <v>1.0984180994659396</v>
      </c>
      <c r="W83" s="10">
        <f t="shared" si="18"/>
        <v>0.92951016538951581</v>
      </c>
    </row>
    <row r="84" spans="1:23">
      <c r="A84" t="s">
        <v>71</v>
      </c>
      <c r="B84">
        <v>2000</v>
      </c>
      <c r="C84" s="2">
        <v>2.9083573309394092E-2</v>
      </c>
      <c r="D84" s="2">
        <v>0.10118038863460457</v>
      </c>
      <c r="E84" s="2">
        <v>1.3504620512682797E-2</v>
      </c>
      <c r="F84" s="2">
        <v>0.16176067753899151</v>
      </c>
      <c r="G84" s="2">
        <v>0.69447074000432696</v>
      </c>
      <c r="H84" s="2">
        <f t="shared" si="15"/>
        <v>1</v>
      </c>
      <c r="J84">
        <v>2000</v>
      </c>
      <c r="K84" s="2">
        <v>0.87826086956521743</v>
      </c>
      <c r="L84" s="2">
        <v>1.0384615384615385</v>
      </c>
      <c r="M84" s="2">
        <v>1.1299999999999999</v>
      </c>
      <c r="N84" s="2">
        <v>1.101010101010101</v>
      </c>
      <c r="O84" s="2">
        <v>0.76056338028169024</v>
      </c>
      <c r="Q84" t="s">
        <v>71</v>
      </c>
      <c r="R84">
        <v>2000</v>
      </c>
      <c r="S84" s="2">
        <f t="shared" si="16"/>
        <v>0.84454182276317014</v>
      </c>
      <c r="T84" s="2">
        <v>1.2897295085989589</v>
      </c>
      <c r="U84" s="2">
        <f t="shared" si="17"/>
        <v>1.0892305100636124</v>
      </c>
      <c r="V84" s="2">
        <v>1.1267097820943281</v>
      </c>
      <c r="W84" s="10">
        <f t="shared" si="18"/>
        <v>0.96673564690185854</v>
      </c>
    </row>
    <row r="85" spans="1:23">
      <c r="A85" t="s">
        <v>71</v>
      </c>
      <c r="B85">
        <v>2001</v>
      </c>
      <c r="C85" s="2">
        <v>2.8911107057024217E-2</v>
      </c>
      <c r="D85" s="2">
        <v>0.10040788088922352</v>
      </c>
      <c r="E85" s="2">
        <v>1.7853271580930832E-2</v>
      </c>
      <c r="F85" s="2">
        <v>0.15062330315587763</v>
      </c>
      <c r="G85" s="2">
        <v>0.68815101406740187</v>
      </c>
      <c r="H85" s="2">
        <f t="shared" si="15"/>
        <v>0.98594657675045805</v>
      </c>
      <c r="J85">
        <v>2001</v>
      </c>
      <c r="K85" s="2">
        <v>0.78294573643410847</v>
      </c>
      <c r="L85" s="2">
        <v>1</v>
      </c>
      <c r="M85" s="2">
        <v>1.1599999999999999</v>
      </c>
      <c r="N85" s="2">
        <v>1.1111111111111112</v>
      </c>
      <c r="O85" s="2">
        <v>0.76027397260273977</v>
      </c>
      <c r="Q85" t="s">
        <v>71</v>
      </c>
      <c r="R85">
        <v>2001</v>
      </c>
      <c r="S85" s="2">
        <f t="shared" si="16"/>
        <v>0.84244766392262793</v>
      </c>
      <c r="T85" s="2">
        <v>1.327219917861282</v>
      </c>
      <c r="U85" s="2">
        <f t="shared" si="17"/>
        <v>1.1181133193138191</v>
      </c>
      <c r="V85" s="2">
        <v>1.1528832503323792</v>
      </c>
      <c r="W85" s="10">
        <f t="shared" si="18"/>
        <v>0.96984089151391883</v>
      </c>
    </row>
    <row r="86" spans="1:23">
      <c r="A86" t="s">
        <v>71</v>
      </c>
      <c r="B86">
        <v>2002</v>
      </c>
      <c r="C86" s="2">
        <v>2.8600285998431653E-2</v>
      </c>
      <c r="D86" s="2">
        <v>0.10517981178742991</v>
      </c>
      <c r="E86" s="2">
        <v>2.271572750218568E-2</v>
      </c>
      <c r="F86" s="2">
        <v>0.15104889067442626</v>
      </c>
      <c r="G86" s="2">
        <v>0.69245528403752654</v>
      </c>
      <c r="H86" s="2">
        <f t="shared" si="15"/>
        <v>1</v>
      </c>
      <c r="J86">
        <v>2002</v>
      </c>
      <c r="K86" s="2">
        <v>0.75187969924812026</v>
      </c>
      <c r="L86" s="2">
        <v>1.0571428571428572</v>
      </c>
      <c r="M86" s="2">
        <v>1.18</v>
      </c>
      <c r="N86" s="2">
        <v>1.101010101010101</v>
      </c>
      <c r="O86" s="2">
        <v>0.82014388489208634</v>
      </c>
      <c r="Q86" t="s">
        <v>71</v>
      </c>
      <c r="R86">
        <v>2002</v>
      </c>
      <c r="S86" s="2">
        <f t="shared" si="16"/>
        <v>0.89366739193848166</v>
      </c>
      <c r="T86" s="2">
        <v>1.2611833105820469</v>
      </c>
      <c r="U86" s="2">
        <f t="shared" si="17"/>
        <v>1.127078399924198</v>
      </c>
      <c r="V86" s="2">
        <v>1.1829664015142978</v>
      </c>
      <c r="W86" s="10">
        <f t="shared" si="18"/>
        <v>0.95275605332614821</v>
      </c>
    </row>
    <row r="87" spans="1:23">
      <c r="A87" t="s">
        <v>71</v>
      </c>
      <c r="B87">
        <v>2003</v>
      </c>
      <c r="C87" s="2">
        <v>2.7548806638094003E-2</v>
      </c>
      <c r="D87" s="2">
        <v>0.10771867748849745</v>
      </c>
      <c r="E87" s="2">
        <v>2.217232166362313E-2</v>
      </c>
      <c r="F87" s="2">
        <v>0.13364236424866105</v>
      </c>
      <c r="G87" s="2">
        <v>0.7089178299611244</v>
      </c>
      <c r="H87" s="2">
        <f t="shared" si="15"/>
        <v>1</v>
      </c>
      <c r="J87">
        <v>2003</v>
      </c>
      <c r="K87" s="2">
        <v>0.81300813008130079</v>
      </c>
      <c r="L87" s="2">
        <v>1.1546391752577321</v>
      </c>
      <c r="M87" s="2">
        <v>1.21</v>
      </c>
      <c r="N87" s="2">
        <v>1.1212121212121213</v>
      </c>
      <c r="O87" s="2">
        <v>1</v>
      </c>
      <c r="Q87" t="s">
        <v>71</v>
      </c>
      <c r="R87">
        <v>2003</v>
      </c>
      <c r="S87" s="2">
        <f t="shared" si="16"/>
        <v>1.0385207521713244</v>
      </c>
      <c r="T87" s="2">
        <v>1.0520987533513007</v>
      </c>
      <c r="U87" s="2">
        <f t="shared" si="17"/>
        <v>1.0926263886889056</v>
      </c>
      <c r="V87" s="2">
        <v>1.2162268742817224</v>
      </c>
      <c r="W87" s="10">
        <f t="shared" si="18"/>
        <v>0.89837382464861859</v>
      </c>
    </row>
    <row r="88" spans="1:23">
      <c r="A88" t="s">
        <v>71</v>
      </c>
      <c r="B88">
        <v>2004</v>
      </c>
      <c r="C88" s="2">
        <v>2.6546793298963894E-2</v>
      </c>
      <c r="D88" s="2">
        <v>0.10551556579109711</v>
      </c>
      <c r="E88" s="2">
        <v>2.4036867839481238E-2</v>
      </c>
      <c r="F88" s="2">
        <v>0.12758409209634564</v>
      </c>
      <c r="G88" s="2">
        <v>0.71631668097411194</v>
      </c>
      <c r="H88" s="2">
        <f t="shared" si="15"/>
        <v>0.99999999999999978</v>
      </c>
      <c r="J88">
        <v>2004</v>
      </c>
      <c r="K88" s="2">
        <v>0.86956521739130443</v>
      </c>
      <c r="L88" s="2">
        <v>1.3255813953488371</v>
      </c>
      <c r="M88" s="2">
        <v>1.24</v>
      </c>
      <c r="N88" s="2">
        <v>1.1616161616161615</v>
      </c>
      <c r="O88" s="2">
        <v>1.1333333333333333</v>
      </c>
      <c r="Q88" t="s">
        <v>71</v>
      </c>
      <c r="R88">
        <v>2004</v>
      </c>
      <c r="S88" s="2">
        <f t="shared" si="16"/>
        <v>1.1580432270738052</v>
      </c>
      <c r="T88" s="2">
        <v>0.95665421341689005</v>
      </c>
      <c r="U88" s="2">
        <f t="shared" si="17"/>
        <v>1.1078469324990481</v>
      </c>
      <c r="V88" s="2">
        <v>1.2438875994321383</v>
      </c>
      <c r="W88" s="10">
        <f t="shared" si="18"/>
        <v>0.89063266890417125</v>
      </c>
    </row>
    <row r="89" spans="1:23">
      <c r="A89" t="s">
        <v>71</v>
      </c>
      <c r="B89">
        <v>2005</v>
      </c>
      <c r="C89" s="2">
        <v>2.612742571519177E-2</v>
      </c>
      <c r="D89" s="2">
        <v>9.9558062898666116E-2</v>
      </c>
      <c r="E89" s="2">
        <v>2.4503863423232783E-2</v>
      </c>
      <c r="F89" s="2">
        <v>0.13462000731575693</v>
      </c>
      <c r="G89" s="2">
        <v>0.71519064064715243</v>
      </c>
      <c r="H89" s="2">
        <f t="shared" si="15"/>
        <v>1</v>
      </c>
      <c r="J89">
        <v>2005</v>
      </c>
      <c r="K89" s="2">
        <v>0.84615384615384615</v>
      </c>
      <c r="L89" s="2">
        <v>1.3333333333333333</v>
      </c>
      <c r="M89" s="2">
        <v>1.28</v>
      </c>
      <c r="N89" s="2">
        <v>1.193877551020408</v>
      </c>
      <c r="O89" s="2">
        <v>1.1523809523809523</v>
      </c>
      <c r="Q89" t="s">
        <v>71</v>
      </c>
      <c r="R89">
        <v>2005</v>
      </c>
      <c r="S89" s="2">
        <f t="shared" si="16"/>
        <v>1.1773740217792392</v>
      </c>
      <c r="T89" s="2">
        <v>0.95637687353331136</v>
      </c>
      <c r="U89" s="2">
        <f t="shared" si="17"/>
        <v>1.1260132859285696</v>
      </c>
      <c r="V89" s="2">
        <v>1.271322982626135</v>
      </c>
      <c r="W89" s="10">
        <f t="shared" si="18"/>
        <v>0.88570198235746256</v>
      </c>
    </row>
    <row r="90" spans="1:23">
      <c r="A90" t="s">
        <v>71</v>
      </c>
      <c r="B90">
        <v>2006</v>
      </c>
      <c r="C90" s="2">
        <v>2.3995978002119736E-2</v>
      </c>
      <c r="D90" s="2">
        <v>9.5269993387126106E-2</v>
      </c>
      <c r="E90" s="2">
        <v>2.7893738322257833E-2</v>
      </c>
      <c r="F90" s="2">
        <v>0.12673523983097412</v>
      </c>
      <c r="G90" s="2">
        <v>0.72610505045752216</v>
      </c>
      <c r="H90" s="2">
        <f t="shared" si="15"/>
        <v>1</v>
      </c>
      <c r="J90">
        <v>2006</v>
      </c>
      <c r="K90" s="2">
        <v>0.80645161290322587</v>
      </c>
      <c r="L90" s="2">
        <v>1.3837209302325582</v>
      </c>
      <c r="M90" s="2">
        <v>1.32</v>
      </c>
      <c r="N90" s="2">
        <v>1.2526315789473683</v>
      </c>
      <c r="O90" s="2">
        <v>1.1923076923076923</v>
      </c>
      <c r="Q90" t="s">
        <v>71</v>
      </c>
      <c r="R90">
        <v>2006</v>
      </c>
      <c r="S90" s="2">
        <f t="shared" si="16"/>
        <v>1.2152665238433056</v>
      </c>
      <c r="T90" s="2">
        <v>0.94695722248748093</v>
      </c>
      <c r="U90" s="2">
        <f t="shared" si="17"/>
        <v>1.1508054120006728</v>
      </c>
      <c r="V90" s="2">
        <v>1.2995019942763142</v>
      </c>
      <c r="W90" s="10">
        <f t="shared" si="18"/>
        <v>0.88557417923898629</v>
      </c>
    </row>
    <row r="91" spans="1:23">
      <c r="A91" t="s">
        <v>71</v>
      </c>
      <c r="B91">
        <v>2007</v>
      </c>
      <c r="C91" s="2">
        <v>2.3995978002119736E-2</v>
      </c>
      <c r="D91" s="2">
        <v>9.5269993387126106E-2</v>
      </c>
      <c r="E91" s="2">
        <v>2.7893738322257833E-2</v>
      </c>
      <c r="F91" s="2">
        <v>0.12673523983097412</v>
      </c>
      <c r="G91" s="2">
        <v>0.72610505045752216</v>
      </c>
      <c r="H91" s="2">
        <f t="shared" si="15"/>
        <v>1</v>
      </c>
      <c r="J91">
        <v>2007</v>
      </c>
      <c r="K91" s="2">
        <v>0.8</v>
      </c>
      <c r="L91" s="2">
        <v>1.5443037974683542</v>
      </c>
      <c r="M91" s="2">
        <v>1.36</v>
      </c>
      <c r="N91" s="2">
        <v>1.3626373626373627</v>
      </c>
      <c r="O91" s="2">
        <v>1.3263157894736843</v>
      </c>
      <c r="Q91" t="s">
        <v>71</v>
      </c>
      <c r="R91">
        <v>2007</v>
      </c>
      <c r="S91" s="2">
        <f t="shared" si="16"/>
        <v>1.3346953057908215</v>
      </c>
      <c r="T91" s="2">
        <v>0.8682620305220502</v>
      </c>
      <c r="U91" s="2">
        <f t="shared" si="17"/>
        <v>1.1588652563341875</v>
      </c>
      <c r="V91" s="2">
        <v>1.3259909412533519</v>
      </c>
      <c r="W91" s="10">
        <f t="shared" si="18"/>
        <v>0.87396166917913176</v>
      </c>
    </row>
    <row r="92" spans="1:23">
      <c r="A92" t="s">
        <v>71</v>
      </c>
      <c r="B92">
        <v>2008</v>
      </c>
      <c r="C92" s="2">
        <v>2.3995978002119736E-2</v>
      </c>
      <c r="D92" s="2">
        <v>9.5269993387126106E-2</v>
      </c>
      <c r="E92" s="2">
        <v>2.7893738322257833E-2</v>
      </c>
      <c r="F92" s="2">
        <v>0.12673523983097412</v>
      </c>
      <c r="G92" s="2">
        <v>0.72610505045752216</v>
      </c>
      <c r="H92" s="2">
        <f t="shared" si="15"/>
        <v>1</v>
      </c>
      <c r="J92">
        <v>2008</v>
      </c>
      <c r="K92" s="2">
        <v>0.9181818181818181</v>
      </c>
      <c r="L92" s="2">
        <v>1.4651162790697674</v>
      </c>
      <c r="M92" s="2">
        <v>1.41</v>
      </c>
      <c r="N92" s="2">
        <v>1.5903614457831328</v>
      </c>
      <c r="O92" s="2">
        <v>1.4719101123595506</v>
      </c>
      <c r="Q92" t="s">
        <v>71</v>
      </c>
      <c r="R92">
        <v>2008</v>
      </c>
      <c r="S92" s="2">
        <f t="shared" si="16"/>
        <v>1.449920916350351</v>
      </c>
      <c r="T92" s="2">
        <v>0.81297234373148597</v>
      </c>
      <c r="U92" s="2">
        <f t="shared" si="17"/>
        <v>1.1787456055906487</v>
      </c>
      <c r="V92" s="2">
        <v>1.3723888500799963</v>
      </c>
      <c r="W92" s="10">
        <f t="shared" si="18"/>
        <v>0.85890059914283023</v>
      </c>
    </row>
    <row r="93" spans="1:23">
      <c r="A93" t="s">
        <v>71</v>
      </c>
      <c r="B93">
        <v>2009</v>
      </c>
      <c r="C93" s="2">
        <v>2.3995978002119736E-2</v>
      </c>
      <c r="D93" s="2">
        <v>9.5269993387126106E-2</v>
      </c>
      <c r="E93" s="2">
        <v>2.7893738322257833E-2</v>
      </c>
      <c r="F93" s="2">
        <v>0.12673523983097412</v>
      </c>
      <c r="G93" s="2">
        <v>0.72610505045752216</v>
      </c>
      <c r="H93" s="2">
        <f t="shared" si="15"/>
        <v>1</v>
      </c>
      <c r="J93">
        <v>2009</v>
      </c>
      <c r="K93" s="2">
        <v>1</v>
      </c>
      <c r="L93" s="2">
        <v>1.1636363636363636</v>
      </c>
      <c r="M93" s="2">
        <v>1.4</v>
      </c>
      <c r="N93" s="2">
        <v>1.6097560975609757</v>
      </c>
      <c r="O93" s="2">
        <v>1.31</v>
      </c>
      <c r="Q93" t="s">
        <v>71</v>
      </c>
      <c r="R93">
        <v>2009</v>
      </c>
      <c r="S93" s="2">
        <f t="shared" si="16"/>
        <v>1.3052947026342629</v>
      </c>
      <c r="T93" s="2">
        <v>0.85556378623250329</v>
      </c>
      <c r="U93" s="2">
        <f t="shared" si="17"/>
        <v>1.1167628779349994</v>
      </c>
      <c r="V93" s="2">
        <v>1.3828785181512948</v>
      </c>
      <c r="W93" s="10">
        <f t="shared" si="18"/>
        <v>0.80756397852498796</v>
      </c>
    </row>
    <row r="94" spans="1:23">
      <c r="A94" t="s">
        <v>71</v>
      </c>
      <c r="B94">
        <v>2010</v>
      </c>
      <c r="C94" s="2">
        <v>2.3995978002119736E-2</v>
      </c>
      <c r="D94" s="2">
        <v>9.5269993387126106E-2</v>
      </c>
      <c r="E94" s="2">
        <v>2.7893738322257833E-2</v>
      </c>
      <c r="F94" s="2">
        <v>0.12673523983097412</v>
      </c>
      <c r="G94" s="2">
        <v>0.72610505045752216</v>
      </c>
      <c r="H94" s="2">
        <f>SUM(C94:G94)</f>
        <v>1</v>
      </c>
      <c r="J94" s="15">
        <v>2010</v>
      </c>
      <c r="K94" s="16">
        <v>1.0109206577681895</v>
      </c>
      <c r="L94" s="16">
        <v>1.2797589743857694</v>
      </c>
      <c r="M94" s="16">
        <v>1.4380310974507324</v>
      </c>
      <c r="N94" s="16">
        <v>1.6499307138447288</v>
      </c>
      <c r="O94" s="16">
        <v>1.3372914927118436</v>
      </c>
      <c r="Q94" s="8" t="s">
        <v>71</v>
      </c>
      <c r="R94" s="8">
        <v>2010</v>
      </c>
      <c r="S94" s="9">
        <f t="shared" si="16"/>
        <v>1.3428682930135658</v>
      </c>
      <c r="T94" s="9">
        <v>0.89717471338512045</v>
      </c>
      <c r="U94" s="9">
        <f t="shared" si="17"/>
        <v>1.2047874758984118</v>
      </c>
      <c r="V94" s="9">
        <v>1.4022466593054961</v>
      </c>
      <c r="W94" s="14">
        <f t="shared" si="18"/>
        <v>0.85918370202794303</v>
      </c>
    </row>
    <row r="95" spans="1:23">
      <c r="A95" t="s">
        <v>72</v>
      </c>
      <c r="B95">
        <v>1980</v>
      </c>
      <c r="C95" s="2">
        <v>2.2666656737712582E-2</v>
      </c>
      <c r="D95" s="2">
        <v>0.12981299325144605</v>
      </c>
      <c r="E95" s="2">
        <v>5.2627458083470535E-3</v>
      </c>
      <c r="F95" s="2">
        <v>8.7553417082066723E-2</v>
      </c>
      <c r="G95" s="2">
        <v>0.75470418712042753</v>
      </c>
      <c r="H95" s="2">
        <f t="shared" si="15"/>
        <v>1</v>
      </c>
      <c r="J95">
        <v>1980</v>
      </c>
      <c r="K95" s="2">
        <v>0.31535269709543567</v>
      </c>
      <c r="L95" s="2">
        <v>0.69117647058823517</v>
      </c>
      <c r="M95" s="2">
        <v>0.54</v>
      </c>
      <c r="N95" s="2">
        <v>1.5555555555555558</v>
      </c>
      <c r="O95" s="2">
        <v>0.54680851063829794</v>
      </c>
      <c r="Q95" t="s">
        <v>72</v>
      </c>
      <c r="R95">
        <v>1980</v>
      </c>
      <c r="S95" s="2">
        <f t="shared" si="16"/>
        <v>0.559163912922641</v>
      </c>
      <c r="T95" s="2">
        <v>0.57522005838816404</v>
      </c>
      <c r="U95" s="2">
        <f t="shared" si="17"/>
        <v>0.32164229863991584</v>
      </c>
      <c r="V95" s="2">
        <v>0.31558792782146267</v>
      </c>
      <c r="W95" s="10">
        <f t="shared" ref="W95:W134" si="19">U95/V95</f>
        <v>1.0191844183022054</v>
      </c>
    </row>
    <row r="96" spans="1:23">
      <c r="A96" t="s">
        <v>72</v>
      </c>
      <c r="B96">
        <v>1981</v>
      </c>
      <c r="C96" s="2">
        <v>3.1119791316156727E-2</v>
      </c>
      <c r="D96" s="2">
        <v>0.12931635290416246</v>
      </c>
      <c r="E96" s="2">
        <v>6.604253958516099E-3</v>
      </c>
      <c r="F96" s="2">
        <v>0.12084702116926621</v>
      </c>
      <c r="G96" s="2">
        <v>0.71211258065189842</v>
      </c>
      <c r="H96" s="2">
        <f t="shared" si="15"/>
        <v>0.99999999999999989</v>
      </c>
      <c r="J96">
        <v>1981</v>
      </c>
      <c r="K96" s="2">
        <v>0.34042553191489361</v>
      </c>
      <c r="L96" s="2">
        <v>0.65822784810126578</v>
      </c>
      <c r="M96" s="2">
        <v>0.6</v>
      </c>
      <c r="N96" s="2">
        <v>1.4000000000000001</v>
      </c>
      <c r="O96" s="2">
        <v>0.48034188034188041</v>
      </c>
      <c r="Q96" t="s">
        <v>72</v>
      </c>
      <c r="R96">
        <v>1981</v>
      </c>
      <c r="S96" s="2">
        <f t="shared" si="16"/>
        <v>0.51207442205657316</v>
      </c>
      <c r="T96" s="2">
        <v>0.73995920006571214</v>
      </c>
      <c r="U96" s="2">
        <f t="shared" si="17"/>
        <v>0.37891417971909375</v>
      </c>
      <c r="V96" s="2">
        <v>0.36150629516840138</v>
      </c>
      <c r="W96" s="10">
        <f t="shared" si="19"/>
        <v>1.0481537521845454</v>
      </c>
    </row>
    <row r="97" spans="1:23">
      <c r="A97" t="s">
        <v>72</v>
      </c>
      <c r="B97">
        <v>1982</v>
      </c>
      <c r="C97" s="2">
        <v>2.3420669548113254E-2</v>
      </c>
      <c r="D97" s="2">
        <v>0.12951141837702326</v>
      </c>
      <c r="E97" s="2">
        <v>9.5461013705322936E-3</v>
      </c>
      <c r="F97" s="2">
        <v>0.11359491035758275</v>
      </c>
      <c r="G97" s="2">
        <v>0.72392690034674856</v>
      </c>
      <c r="H97" s="2">
        <f t="shared" si="15"/>
        <v>1</v>
      </c>
      <c r="J97">
        <v>1982</v>
      </c>
      <c r="K97" s="2">
        <v>0.30943396226415093</v>
      </c>
      <c r="L97" s="2">
        <v>0.6333333333333333</v>
      </c>
      <c r="M97" s="2">
        <v>0.63</v>
      </c>
      <c r="N97" s="2">
        <v>1.2608695652173911</v>
      </c>
      <c r="O97" s="2">
        <v>0.45970149253731341</v>
      </c>
      <c r="Q97" t="s">
        <v>72</v>
      </c>
      <c r="R97">
        <v>1982</v>
      </c>
      <c r="S97" s="2">
        <f t="shared" si="16"/>
        <v>0.49682361957280069</v>
      </c>
      <c r="T97" s="2">
        <v>0.88062500371768249</v>
      </c>
      <c r="U97" s="2">
        <f t="shared" si="17"/>
        <v>0.43751530183333009</v>
      </c>
      <c r="V97" s="2">
        <v>0.41362892595791101</v>
      </c>
      <c r="W97" s="10">
        <f t="shared" si="19"/>
        <v>1.0577483207203204</v>
      </c>
    </row>
    <row r="98" spans="1:23">
      <c r="A98" t="s">
        <v>72</v>
      </c>
      <c r="B98">
        <v>1983</v>
      </c>
      <c r="C98" s="2">
        <v>2.5935266833754349E-2</v>
      </c>
      <c r="D98" s="2">
        <v>0.13602981676833523</v>
      </c>
      <c r="E98" s="2">
        <v>9.107850369396972E-3</v>
      </c>
      <c r="F98" s="2">
        <v>0.11847889215618139</v>
      </c>
      <c r="G98" s="2">
        <v>0.71044817387233206</v>
      </c>
      <c r="H98" s="2">
        <f t="shared" si="15"/>
        <v>1</v>
      </c>
      <c r="J98">
        <v>1983</v>
      </c>
      <c r="K98" s="2">
        <v>0.33333333333333331</v>
      </c>
      <c r="L98" s="2">
        <v>0.57692307692307687</v>
      </c>
      <c r="M98" s="2">
        <v>0.65</v>
      </c>
      <c r="N98" s="2">
        <v>1.2083333333333333</v>
      </c>
      <c r="O98" s="2">
        <v>0.44421768707482995</v>
      </c>
      <c r="Q98" t="s">
        <v>72</v>
      </c>
      <c r="R98">
        <v>1983</v>
      </c>
      <c r="S98" s="2">
        <f t="shared" si="16"/>
        <v>0.4823346759543467</v>
      </c>
      <c r="T98" s="2">
        <v>1.1510770518314755</v>
      </c>
      <c r="U98" s="2">
        <f t="shared" si="17"/>
        <v>0.55520437679361945</v>
      </c>
      <c r="V98" s="2">
        <v>0.46397891004954317</v>
      </c>
      <c r="W98" s="10">
        <f t="shared" si="19"/>
        <v>1.1966155460262953</v>
      </c>
    </row>
    <row r="99" spans="1:23">
      <c r="A99" t="s">
        <v>72</v>
      </c>
      <c r="B99">
        <v>1984</v>
      </c>
      <c r="C99" s="2">
        <v>2.380240928587278E-2</v>
      </c>
      <c r="D99" s="2">
        <v>0.1469092334877834</v>
      </c>
      <c r="E99" s="2">
        <v>1.2692849080577443E-2</v>
      </c>
      <c r="F99" s="2">
        <v>0.15509497553011184</v>
      </c>
      <c r="G99" s="2">
        <v>0.66150053261565467</v>
      </c>
      <c r="H99" s="2">
        <f t="shared" si="15"/>
        <v>1</v>
      </c>
      <c r="J99">
        <v>1984</v>
      </c>
      <c r="K99" s="2">
        <v>0.33992094861660083</v>
      </c>
      <c r="L99" s="2">
        <v>0.52100840336134457</v>
      </c>
      <c r="M99" s="2">
        <v>0.68</v>
      </c>
      <c r="N99" s="2">
        <v>1.0714285714285714</v>
      </c>
      <c r="O99" s="2">
        <v>0.41867469879518071</v>
      </c>
      <c r="Q99" t="s">
        <v>72</v>
      </c>
      <c r="R99">
        <v>1984</v>
      </c>
      <c r="S99" s="2">
        <f t="shared" si="16"/>
        <v>0.46937729836336223</v>
      </c>
      <c r="T99" s="2">
        <v>1.2896564754607238</v>
      </c>
      <c r="U99" s="2">
        <f t="shared" si="17"/>
        <v>0.60533547226857032</v>
      </c>
      <c r="V99" s="2">
        <v>0.51631744011635838</v>
      </c>
      <c r="W99" s="10">
        <f t="shared" si="19"/>
        <v>1.1724095008918363</v>
      </c>
    </row>
    <row r="100" spans="1:23">
      <c r="A100" t="s">
        <v>72</v>
      </c>
      <c r="B100">
        <v>1985</v>
      </c>
      <c r="C100" s="2">
        <v>1.8606932010731797E-2</v>
      </c>
      <c r="D100" s="2">
        <v>0.1361058997673095</v>
      </c>
      <c r="E100" s="2">
        <v>2.9519682918606585E-2</v>
      </c>
      <c r="F100" s="2">
        <v>0.15258684820842533</v>
      </c>
      <c r="G100" s="2">
        <v>0.66318063709492669</v>
      </c>
      <c r="H100" s="2">
        <f t="shared" si="15"/>
        <v>0.99999999999999989</v>
      </c>
      <c r="J100">
        <v>1985</v>
      </c>
      <c r="K100" s="2">
        <v>0.34251968503937008</v>
      </c>
      <c r="L100" s="2">
        <v>0.52845528455284552</v>
      </c>
      <c r="M100" s="2">
        <v>0.71</v>
      </c>
      <c r="N100" s="2">
        <v>0.94285714285714295</v>
      </c>
      <c r="O100" s="2">
        <v>0.4213872832369942</v>
      </c>
      <c r="Q100" t="s">
        <v>72</v>
      </c>
      <c r="R100">
        <v>1985</v>
      </c>
      <c r="S100" s="2">
        <f t="shared" si="16"/>
        <v>0.48005094947713411</v>
      </c>
      <c r="T100" s="2">
        <v>1.3638851407596393</v>
      </c>
      <c r="U100" s="2">
        <f t="shared" si="17"/>
        <v>0.6547343567994196</v>
      </c>
      <c r="V100" s="2">
        <v>0.56182673514840231</v>
      </c>
      <c r="W100" s="10">
        <f t="shared" si="19"/>
        <v>1.1653670354908912</v>
      </c>
    </row>
    <row r="101" spans="1:23">
      <c r="A101" t="s">
        <v>72</v>
      </c>
      <c r="B101">
        <v>1986</v>
      </c>
      <c r="C101" s="2">
        <v>1.5462498421263553E-2</v>
      </c>
      <c r="D101" s="2">
        <v>0.12521471889085026</v>
      </c>
      <c r="E101" s="2">
        <v>1.6094954711345557E-2</v>
      </c>
      <c r="F101" s="2">
        <v>0.12928572385837808</v>
      </c>
      <c r="G101" s="2">
        <v>0.71394210411816261</v>
      </c>
      <c r="H101" s="2">
        <f t="shared" si="15"/>
        <v>1</v>
      </c>
      <c r="J101">
        <v>1986</v>
      </c>
      <c r="K101" s="2">
        <v>0.49162011173184356</v>
      </c>
      <c r="L101" s="2">
        <v>0.62962962962962965</v>
      </c>
      <c r="M101" s="2">
        <v>0.72</v>
      </c>
      <c r="N101" s="2">
        <v>0.85365853658536583</v>
      </c>
      <c r="O101" s="2">
        <v>0.56691729323308271</v>
      </c>
      <c r="Q101" t="s">
        <v>72</v>
      </c>
      <c r="R101">
        <v>1986</v>
      </c>
      <c r="S101" s="2">
        <f t="shared" si="16"/>
        <v>0.59504638124494624</v>
      </c>
      <c r="T101" s="2">
        <v>1.1225573991769571</v>
      </c>
      <c r="U101" s="2">
        <f t="shared" si="17"/>
        <v>0.66797371811998685</v>
      </c>
      <c r="V101" s="2">
        <v>0.61123358029180486</v>
      </c>
      <c r="W101" s="10">
        <f t="shared" si="19"/>
        <v>1.0928288949718601</v>
      </c>
    </row>
    <row r="102" spans="1:23">
      <c r="A102" t="s">
        <v>72</v>
      </c>
      <c r="B102">
        <v>1987</v>
      </c>
      <c r="C102" s="2">
        <v>1.433401595551494E-2</v>
      </c>
      <c r="D102" s="2">
        <v>0.1323133071764783</v>
      </c>
      <c r="E102" s="2">
        <v>1.0500421419615177E-2</v>
      </c>
      <c r="F102" s="2">
        <v>0.10911392965722477</v>
      </c>
      <c r="G102" s="2">
        <v>0.73373832579116671</v>
      </c>
      <c r="H102" s="2">
        <f t="shared" si="15"/>
        <v>0.99999999999999989</v>
      </c>
      <c r="J102">
        <v>1987</v>
      </c>
      <c r="K102" s="2">
        <v>0.5714285714285714</v>
      </c>
      <c r="L102" s="2">
        <v>0.73195876288659789</v>
      </c>
      <c r="M102" s="2">
        <v>0.75</v>
      </c>
      <c r="N102" s="2">
        <v>0.84444444444444444</v>
      </c>
      <c r="O102" s="2">
        <v>0.68230088495575225</v>
      </c>
      <c r="Q102" t="s">
        <v>72</v>
      </c>
      <c r="R102">
        <v>1987</v>
      </c>
      <c r="S102" s="2">
        <f t="shared" si="16"/>
        <v>0.69560749635798247</v>
      </c>
      <c r="T102" s="2">
        <v>0.99064193362521857</v>
      </c>
      <c r="U102" s="2">
        <f t="shared" si="17"/>
        <v>0.68909795523626893</v>
      </c>
      <c r="V102" s="2">
        <v>0.6433116676514703</v>
      </c>
      <c r="W102" s="10">
        <f t="shared" si="19"/>
        <v>1.0711727921117147</v>
      </c>
    </row>
    <row r="103" spans="1:23">
      <c r="A103" t="s">
        <v>72</v>
      </c>
      <c r="B103">
        <v>1988</v>
      </c>
      <c r="C103" s="2">
        <v>1.6545202610476775E-2</v>
      </c>
      <c r="D103" s="2">
        <v>0.1346538981657911</v>
      </c>
      <c r="E103" s="2">
        <v>7.1483318695871392E-3</v>
      </c>
      <c r="F103" s="2">
        <v>0.1029671671584108</v>
      </c>
      <c r="G103" s="2">
        <v>0.73868540019573425</v>
      </c>
      <c r="H103" s="2">
        <f t="shared" si="15"/>
        <v>1</v>
      </c>
      <c r="J103">
        <v>1988</v>
      </c>
      <c r="K103" s="2">
        <v>0.65441176470588236</v>
      </c>
      <c r="L103" s="2">
        <v>0.8314606741573034</v>
      </c>
      <c r="M103" s="2">
        <v>0.78</v>
      </c>
      <c r="N103" s="2">
        <v>1</v>
      </c>
      <c r="O103" s="2">
        <v>0.70900900900900898</v>
      </c>
      <c r="Q103" t="s">
        <v>72</v>
      </c>
      <c r="R103">
        <v>1988</v>
      </c>
      <c r="S103" s="2">
        <f t="shared" si="16"/>
        <v>0.73236488198369498</v>
      </c>
      <c r="T103" s="2">
        <v>0.9341550174274923</v>
      </c>
      <c r="U103" s="2">
        <f t="shared" si="17"/>
        <v>0.68414232909276196</v>
      </c>
      <c r="V103" s="2">
        <v>0.67443525294304807</v>
      </c>
      <c r="W103" s="10">
        <f t="shared" si="19"/>
        <v>1.0143928955483197</v>
      </c>
    </row>
    <row r="104" spans="1:23">
      <c r="A104" t="s">
        <v>72</v>
      </c>
      <c r="B104">
        <v>1989</v>
      </c>
      <c r="C104" s="2">
        <v>1.7345874569249478E-2</v>
      </c>
      <c r="D104" s="2">
        <v>0.12926776578571589</v>
      </c>
      <c r="E104" s="2">
        <v>6.6146931942032538E-3</v>
      </c>
      <c r="F104" s="2">
        <v>9.9319495788216722E-2</v>
      </c>
      <c r="G104" s="2">
        <v>0.7474521706626146</v>
      </c>
      <c r="H104" s="2">
        <f t="shared" si="15"/>
        <v>1</v>
      </c>
      <c r="J104">
        <v>1989</v>
      </c>
      <c r="K104" s="2">
        <v>0.61904761904761907</v>
      </c>
      <c r="L104" s="2">
        <v>0.81250000000000011</v>
      </c>
      <c r="M104" s="2">
        <v>0.81</v>
      </c>
      <c r="N104" s="2">
        <v>1.1777777777777778</v>
      </c>
      <c r="O104" s="2">
        <v>0.6983193277310924</v>
      </c>
      <c r="Q104" t="s">
        <v>72</v>
      </c>
      <c r="R104">
        <v>1989</v>
      </c>
      <c r="S104" s="2">
        <f t="shared" si="16"/>
        <v>0.72368413358247918</v>
      </c>
      <c r="T104" s="2">
        <v>0.94957051663052128</v>
      </c>
      <c r="U104" s="2">
        <f t="shared" si="17"/>
        <v>0.6871891166032259</v>
      </c>
      <c r="V104" s="2">
        <v>0.72023998909140485</v>
      </c>
      <c r="W104" s="10">
        <f t="shared" si="19"/>
        <v>0.9541113059691767</v>
      </c>
    </row>
    <row r="105" spans="1:23">
      <c r="A105" t="s">
        <v>72</v>
      </c>
      <c r="B105">
        <v>1990</v>
      </c>
      <c r="C105" s="2">
        <v>1.3913800154413158E-2</v>
      </c>
      <c r="D105" s="2">
        <v>0.11534647258243536</v>
      </c>
      <c r="E105" s="2">
        <v>6.9265661186173385E-3</v>
      </c>
      <c r="F105" s="2">
        <v>7.6851353503185588E-2</v>
      </c>
      <c r="G105" s="2">
        <v>0.7869618076413486</v>
      </c>
      <c r="H105" s="2">
        <f t="shared" si="15"/>
        <v>1</v>
      </c>
      <c r="J105">
        <v>1990</v>
      </c>
      <c r="K105" s="2">
        <v>0.60389610389610393</v>
      </c>
      <c r="L105" s="2">
        <v>0.93258426966292129</v>
      </c>
      <c r="M105" s="2">
        <v>0.86</v>
      </c>
      <c r="N105" s="2">
        <v>0.9649122807017545</v>
      </c>
      <c r="O105" s="2">
        <v>0.84660194174757275</v>
      </c>
      <c r="Q105" t="s">
        <v>72</v>
      </c>
      <c r="R105">
        <v>1990</v>
      </c>
      <c r="S105" s="2">
        <f t="shared" si="16"/>
        <v>0.85388815866247747</v>
      </c>
      <c r="T105" s="2">
        <v>0.81759657068284874</v>
      </c>
      <c r="U105" s="2">
        <f t="shared" si="17"/>
        <v>0.69813603026913384</v>
      </c>
      <c r="V105" s="2">
        <v>0.76864687968728707</v>
      </c>
      <c r="W105" s="10">
        <f t="shared" si="19"/>
        <v>0.90826626467690919</v>
      </c>
    </row>
    <row r="106" spans="1:23">
      <c r="A106" t="s">
        <v>72</v>
      </c>
      <c r="B106">
        <v>1991</v>
      </c>
      <c r="C106" s="2">
        <v>1.2402048554699001E-2</v>
      </c>
      <c r="D106" s="2">
        <v>9.7845864622314482E-2</v>
      </c>
      <c r="E106" s="2">
        <v>6.7956450909191796E-3</v>
      </c>
      <c r="F106" s="2">
        <v>6.1157339060618501E-2</v>
      </c>
      <c r="G106" s="2">
        <v>0.82179910267144873</v>
      </c>
      <c r="H106" s="2">
        <f t="shared" si="15"/>
        <v>0.99999999999999989</v>
      </c>
      <c r="J106">
        <v>1991</v>
      </c>
      <c r="K106" s="2">
        <v>0.67832167832167833</v>
      </c>
      <c r="L106" s="2">
        <v>1</v>
      </c>
      <c r="M106" s="2">
        <v>0.89</v>
      </c>
      <c r="N106" s="2">
        <v>0.87500000000000011</v>
      </c>
      <c r="O106" s="2">
        <v>0.83962264150943389</v>
      </c>
      <c r="Q106" t="s">
        <v>72</v>
      </c>
      <c r="R106">
        <v>1991</v>
      </c>
      <c r="S106" s="2">
        <f t="shared" si="16"/>
        <v>0.85513091526270146</v>
      </c>
      <c r="T106" s="2">
        <v>0.83355610465491248</v>
      </c>
      <c r="U106" s="2">
        <f t="shared" si="17"/>
        <v>0.71279959469636744</v>
      </c>
      <c r="V106" s="2">
        <v>0.81426980591791287</v>
      </c>
      <c r="W106" s="10">
        <f t="shared" si="19"/>
        <v>0.87538502535144391</v>
      </c>
    </row>
    <row r="107" spans="1:23">
      <c r="A107" t="s">
        <v>72</v>
      </c>
      <c r="B107">
        <v>1992</v>
      </c>
      <c r="C107" s="2">
        <v>1.1428577889008995E-2</v>
      </c>
      <c r="D107" s="2">
        <v>9.9807291712270416E-2</v>
      </c>
      <c r="E107" s="2">
        <v>5.3006827000317272E-3</v>
      </c>
      <c r="F107" s="2">
        <v>5.8106594341079398E-2</v>
      </c>
      <c r="G107" s="2">
        <v>0.82535685335760944</v>
      </c>
      <c r="H107" s="2">
        <f t="shared" si="15"/>
        <v>1</v>
      </c>
      <c r="J107">
        <v>1992</v>
      </c>
      <c r="K107" s="2">
        <v>0.72592592592592586</v>
      </c>
      <c r="L107" s="2">
        <v>1.0333333333333334</v>
      </c>
      <c r="M107" s="2">
        <v>0.92</v>
      </c>
      <c r="N107" s="2">
        <v>0.90909090909090906</v>
      </c>
      <c r="O107" s="2">
        <v>0.91089108910891092</v>
      </c>
      <c r="Q107" t="s">
        <v>72</v>
      </c>
      <c r="R107">
        <v>1992</v>
      </c>
      <c r="S107" s="2">
        <f t="shared" si="16"/>
        <v>0.92056250251150296</v>
      </c>
      <c r="T107" s="2">
        <v>0.82125864649362579</v>
      </c>
      <c r="U107" s="2">
        <f t="shared" si="17"/>
        <v>0.75601991482538189</v>
      </c>
      <c r="V107" s="2">
        <v>0.87244897959183665</v>
      </c>
      <c r="W107" s="10">
        <f t="shared" si="19"/>
        <v>0.86654914213903433</v>
      </c>
    </row>
    <row r="108" spans="1:23">
      <c r="A108" t="s">
        <v>72</v>
      </c>
      <c r="B108">
        <v>1993</v>
      </c>
      <c r="C108" s="2">
        <v>1.3407847406596037E-2</v>
      </c>
      <c r="D108" s="2">
        <v>4.7230805841445581E-2</v>
      </c>
      <c r="E108" s="2">
        <v>1.4191421756774899E-2</v>
      </c>
      <c r="F108" s="2">
        <v>6.8821604423394134E-2</v>
      </c>
      <c r="G108" s="2">
        <v>0.85634832057178922</v>
      </c>
      <c r="H108" s="2">
        <f t="shared" si="15"/>
        <v>0.99999999999999989</v>
      </c>
      <c r="J108">
        <v>1993</v>
      </c>
      <c r="K108" s="2">
        <v>0.84745762711864414</v>
      </c>
      <c r="L108" s="2">
        <v>0.90476190476190466</v>
      </c>
      <c r="M108" s="2">
        <v>0.95</v>
      </c>
      <c r="N108" s="2">
        <v>1</v>
      </c>
      <c r="O108" s="2">
        <v>0.84821428571428559</v>
      </c>
      <c r="Q108" t="s">
        <v>72</v>
      </c>
      <c r="R108">
        <v>1993</v>
      </c>
      <c r="S108" s="2">
        <f t="shared" si="16"/>
        <v>0.85946080491662624</v>
      </c>
      <c r="T108" s="2">
        <v>1.0205088409325882</v>
      </c>
      <c r="U108" s="2">
        <f t="shared" si="17"/>
        <v>0.87708734985245551</v>
      </c>
      <c r="V108" s="2">
        <v>0.91231080405436116</v>
      </c>
      <c r="W108" s="10">
        <f t="shared" si="19"/>
        <v>0.96139094917502832</v>
      </c>
    </row>
    <row r="109" spans="1:23">
      <c r="A109" t="s">
        <v>72</v>
      </c>
      <c r="B109">
        <v>1994</v>
      </c>
      <c r="C109" s="2">
        <v>1.7165762687141178E-2</v>
      </c>
      <c r="D109" s="2">
        <v>0.10572685337096291</v>
      </c>
      <c r="E109" s="2">
        <v>1.4089302736217686E-2</v>
      </c>
      <c r="F109" s="2">
        <v>6.5277653238253547E-2</v>
      </c>
      <c r="G109" s="2">
        <v>0.79774042796742473</v>
      </c>
      <c r="H109" s="2">
        <f t="shared" si="15"/>
        <v>1</v>
      </c>
      <c r="J109">
        <v>1994</v>
      </c>
      <c r="K109" s="2">
        <v>0.9174311926605504</v>
      </c>
      <c r="L109" s="2">
        <v>0.9417475728155339</v>
      </c>
      <c r="M109" s="2">
        <v>0.97</v>
      </c>
      <c r="N109" s="2">
        <v>0.82524271844660191</v>
      </c>
      <c r="O109" s="2">
        <v>0.89090909090909087</v>
      </c>
      <c r="Q109" t="s">
        <v>72</v>
      </c>
      <c r="R109">
        <v>1994</v>
      </c>
      <c r="S109" s="2">
        <f t="shared" si="16"/>
        <v>0.9006228782452923</v>
      </c>
      <c r="T109" s="2">
        <v>1.0743858606031875</v>
      </c>
      <c r="U109" s="2">
        <f t="shared" si="17"/>
        <v>0.96761648612248818</v>
      </c>
      <c r="V109" s="2">
        <v>0.95535430207717842</v>
      </c>
      <c r="W109" s="10">
        <f t="shared" si="19"/>
        <v>1.0128352214656371</v>
      </c>
    </row>
    <row r="110" spans="1:23">
      <c r="A110" t="s">
        <v>72</v>
      </c>
      <c r="B110">
        <v>1995</v>
      </c>
      <c r="C110" s="2">
        <v>1.8591902147140772E-2</v>
      </c>
      <c r="D110" s="2">
        <v>0.10181849324056444</v>
      </c>
      <c r="E110" s="2">
        <v>1.2098330918946128E-2</v>
      </c>
      <c r="F110" s="2">
        <v>5.5460358568115521E-2</v>
      </c>
      <c r="G110" s="2">
        <v>0.81203091512523318</v>
      </c>
      <c r="H110" s="2">
        <f t="shared" si="15"/>
        <v>1</v>
      </c>
      <c r="J110">
        <v>1995</v>
      </c>
      <c r="K110" s="1">
        <v>1</v>
      </c>
      <c r="L110" s="1">
        <v>1</v>
      </c>
      <c r="M110" s="1">
        <v>1</v>
      </c>
      <c r="N110" s="1">
        <v>1</v>
      </c>
      <c r="O110" s="1">
        <v>1</v>
      </c>
      <c r="Q110" t="s">
        <v>72</v>
      </c>
      <c r="R110">
        <v>1995</v>
      </c>
      <c r="S110" s="2">
        <f t="shared" si="16"/>
        <v>1</v>
      </c>
      <c r="T110" s="2">
        <v>1</v>
      </c>
      <c r="U110" s="2">
        <f t="shared" si="17"/>
        <v>1</v>
      </c>
      <c r="V110" s="2">
        <v>1</v>
      </c>
      <c r="W110" s="10">
        <f t="shared" si="19"/>
        <v>1</v>
      </c>
    </row>
    <row r="111" spans="1:23">
      <c r="A111" t="s">
        <v>72</v>
      </c>
      <c r="B111">
        <v>1996</v>
      </c>
      <c r="C111" s="2">
        <v>1.7775705937474767E-2</v>
      </c>
      <c r="D111" s="2">
        <v>0.10734842498331101</v>
      </c>
      <c r="E111" s="2">
        <v>7.6670392442096912E-3</v>
      </c>
      <c r="F111" s="2">
        <v>5.6680943053917882E-2</v>
      </c>
      <c r="G111" s="2">
        <v>0.81052788678108678</v>
      </c>
      <c r="H111" s="2">
        <f t="shared" si="15"/>
        <v>1.0000000000000002</v>
      </c>
      <c r="J111">
        <v>1996</v>
      </c>
      <c r="K111" s="2">
        <v>0.86206896551724144</v>
      </c>
      <c r="L111" s="2">
        <v>1.0099009900990099</v>
      </c>
      <c r="M111" s="2">
        <v>1.03</v>
      </c>
      <c r="N111" s="2">
        <v>1.08</v>
      </c>
      <c r="O111" s="2">
        <v>0.99029126213592233</v>
      </c>
      <c r="Q111" t="s">
        <v>72</v>
      </c>
      <c r="R111">
        <v>1996</v>
      </c>
      <c r="S111" s="2">
        <f t="shared" si="16"/>
        <v>0.992803212188621</v>
      </c>
      <c r="T111" s="2">
        <v>1.0160822425514189</v>
      </c>
      <c r="U111" s="2">
        <f t="shared" si="17"/>
        <v>1.0087697142528662</v>
      </c>
      <c r="V111" s="2">
        <v>1.0359870005908822</v>
      </c>
      <c r="W111" s="10">
        <f t="shared" si="19"/>
        <v>0.9737281584397367</v>
      </c>
    </row>
    <row r="112" spans="1:23">
      <c r="A112" t="s">
        <v>72</v>
      </c>
      <c r="B112">
        <v>1997</v>
      </c>
      <c r="C112" s="2">
        <v>1.5472508444511006E-2</v>
      </c>
      <c r="D112" s="2">
        <v>0.11370325325281788</v>
      </c>
      <c r="E112" s="2">
        <v>6.1110097018505036E-3</v>
      </c>
      <c r="F112" s="2">
        <v>6.0855493292608476E-2</v>
      </c>
      <c r="G112" s="2">
        <v>0.80385773530821214</v>
      </c>
      <c r="H112" s="2">
        <f t="shared" si="15"/>
        <v>1</v>
      </c>
      <c r="J112">
        <v>1997</v>
      </c>
      <c r="K112" s="2">
        <v>0.79069767441860461</v>
      </c>
      <c r="L112" s="2">
        <v>1.0833333333333335</v>
      </c>
      <c r="M112" s="2">
        <v>1.05</v>
      </c>
      <c r="N112" s="2">
        <v>1.1212121212121213</v>
      </c>
      <c r="O112" s="2">
        <v>0.90434782608695663</v>
      </c>
      <c r="Q112" t="s">
        <v>72</v>
      </c>
      <c r="R112">
        <v>1997</v>
      </c>
      <c r="S112" s="2">
        <f t="shared" si="16"/>
        <v>0.93082408355765833</v>
      </c>
      <c r="T112" s="2">
        <v>1.174250927950214</v>
      </c>
      <c r="U112" s="2">
        <f t="shared" si="17"/>
        <v>1.0930210438759878</v>
      </c>
      <c r="V112" s="2">
        <v>1.0554292986682423</v>
      </c>
      <c r="W112" s="10">
        <f t="shared" si="19"/>
        <v>1.0356174925740449</v>
      </c>
    </row>
    <row r="113" spans="1:23">
      <c r="A113" t="s">
        <v>72</v>
      </c>
      <c r="B113">
        <v>1998</v>
      </c>
      <c r="C113" s="2">
        <v>1.274616869228699E-2</v>
      </c>
      <c r="D113" s="2">
        <v>0.11685827617872541</v>
      </c>
      <c r="E113" s="2">
        <v>6.2142693876980773E-3</v>
      </c>
      <c r="F113" s="2">
        <v>5.819911862701449E-2</v>
      </c>
      <c r="G113" s="2">
        <v>0.80598216711427506</v>
      </c>
      <c r="H113" s="2">
        <f t="shared" si="15"/>
        <v>1</v>
      </c>
      <c r="J113">
        <v>1998</v>
      </c>
      <c r="K113" s="2">
        <v>0.74100719424460437</v>
      </c>
      <c r="L113" s="2">
        <v>1.1157894736842107</v>
      </c>
      <c r="M113" s="2">
        <v>1.07</v>
      </c>
      <c r="N113" s="2">
        <v>1.1111111111111112</v>
      </c>
      <c r="O113" s="2">
        <v>0.89743589743589758</v>
      </c>
      <c r="Q113" t="s">
        <v>72</v>
      </c>
      <c r="R113">
        <v>1998</v>
      </c>
      <c r="S113" s="2">
        <f t="shared" si="16"/>
        <v>0.92900314330657119</v>
      </c>
      <c r="T113" s="2">
        <v>1.1980445625963798</v>
      </c>
      <c r="U113" s="2">
        <f t="shared" si="17"/>
        <v>1.1129871644733831</v>
      </c>
      <c r="V113" s="2">
        <v>1.0740420889959545</v>
      </c>
      <c r="W113" s="10">
        <f t="shared" si="19"/>
        <v>1.0362602880058784</v>
      </c>
    </row>
    <row r="114" spans="1:23">
      <c r="A114" t="s">
        <v>72</v>
      </c>
      <c r="B114">
        <v>1999</v>
      </c>
      <c r="C114" s="2">
        <v>1.4753853863203568E-2</v>
      </c>
      <c r="D114" s="2">
        <v>0.11563930004240167</v>
      </c>
      <c r="E114" s="2">
        <v>5.5208518937364236E-3</v>
      </c>
      <c r="F114" s="2">
        <v>6.0015833987404482E-2</v>
      </c>
      <c r="G114" s="2">
        <v>0.80407016021325395</v>
      </c>
      <c r="H114" s="2">
        <f t="shared" si="15"/>
        <v>1</v>
      </c>
      <c r="J114">
        <v>1999</v>
      </c>
      <c r="K114" s="2">
        <v>0.84297520661157033</v>
      </c>
      <c r="L114" s="2">
        <v>1.0918367346938775</v>
      </c>
      <c r="M114" s="2">
        <v>1.0900000000000001</v>
      </c>
      <c r="N114" s="2">
        <v>1.101010101010101</v>
      </c>
      <c r="O114" s="2">
        <v>0.86178861788617889</v>
      </c>
      <c r="Q114" t="s">
        <v>72</v>
      </c>
      <c r="R114">
        <v>1999</v>
      </c>
      <c r="S114" s="2">
        <f t="shared" si="16"/>
        <v>0.8991923268346016</v>
      </c>
      <c r="T114" s="2">
        <v>1.2524199598202919</v>
      </c>
      <c r="U114" s="2">
        <f t="shared" si="17"/>
        <v>1.1261664178449065</v>
      </c>
      <c r="V114" s="2">
        <v>1.0980523612563065</v>
      </c>
      <c r="W114" s="10">
        <f t="shared" si="19"/>
        <v>1.0256035664423453</v>
      </c>
    </row>
    <row r="115" spans="1:23">
      <c r="A115" t="s">
        <v>72</v>
      </c>
      <c r="B115">
        <v>2000</v>
      </c>
      <c r="C115" s="2">
        <v>1.3833017241155973E-2</v>
      </c>
      <c r="D115" s="2">
        <v>0.11291022147082229</v>
      </c>
      <c r="E115" s="2">
        <v>5.9490376788454979E-3</v>
      </c>
      <c r="F115" s="2">
        <v>6.6701833850358244E-2</v>
      </c>
      <c r="G115" s="2">
        <v>0.80060588975881797</v>
      </c>
      <c r="H115" s="2">
        <f t="shared" si="15"/>
        <v>1</v>
      </c>
      <c r="J115">
        <v>2000</v>
      </c>
      <c r="K115" s="2">
        <v>0.87826086956521743</v>
      </c>
      <c r="L115" s="2">
        <v>1.0384615384615385</v>
      </c>
      <c r="M115" s="2">
        <v>1.1299999999999999</v>
      </c>
      <c r="N115" s="2">
        <v>1.101010101010101</v>
      </c>
      <c r="O115" s="2">
        <v>0.76056338028169024</v>
      </c>
      <c r="Q115" t="s">
        <v>72</v>
      </c>
      <c r="R115">
        <v>2000</v>
      </c>
      <c r="S115" s="2">
        <f t="shared" si="16"/>
        <v>0.81226201935949272</v>
      </c>
      <c r="T115" s="2">
        <v>1.4479826943475653</v>
      </c>
      <c r="U115" s="2">
        <f t="shared" si="17"/>
        <v>1.1761413473083526</v>
      </c>
      <c r="V115" s="2">
        <v>1.1363119858188264</v>
      </c>
      <c r="W115" s="10">
        <f t="shared" si="19"/>
        <v>1.0350514312852426</v>
      </c>
    </row>
    <row r="116" spans="1:23">
      <c r="A116" t="s">
        <v>72</v>
      </c>
      <c r="B116">
        <v>2001</v>
      </c>
      <c r="C116" s="2">
        <v>1.3035325369936004E-2</v>
      </c>
      <c r="D116" s="2">
        <v>0.12259518288963603</v>
      </c>
      <c r="E116" s="2">
        <v>6.4594376014272311E-3</v>
      </c>
      <c r="F116" s="2">
        <v>6.0889207763223083E-2</v>
      </c>
      <c r="G116" s="2">
        <v>0.79702084637577764</v>
      </c>
      <c r="H116" s="2">
        <f t="shared" si="15"/>
        <v>1</v>
      </c>
      <c r="J116">
        <v>2001</v>
      </c>
      <c r="K116" s="2">
        <v>0.78294573643410847</v>
      </c>
      <c r="L116" s="2">
        <v>1</v>
      </c>
      <c r="M116" s="2">
        <v>1.1599999999999999</v>
      </c>
      <c r="N116" s="2">
        <v>1.1111111111111112</v>
      </c>
      <c r="O116" s="2">
        <v>0.76027397260273977</v>
      </c>
      <c r="Q116" t="s">
        <v>72</v>
      </c>
      <c r="R116">
        <v>2001</v>
      </c>
      <c r="S116" s="2">
        <f t="shared" si="16"/>
        <v>0.80903223864771001</v>
      </c>
      <c r="T116" s="2">
        <v>1.4900732749335848</v>
      </c>
      <c r="U116" s="2">
        <f t="shared" si="17"/>
        <v>1.2055173173686429</v>
      </c>
      <c r="V116" s="2">
        <v>1.1684355256579246</v>
      </c>
      <c r="W116" s="10">
        <f t="shared" si="19"/>
        <v>1.0317362754695756</v>
      </c>
    </row>
    <row r="117" spans="1:23">
      <c r="A117" t="s">
        <v>72</v>
      </c>
      <c r="B117">
        <v>2002</v>
      </c>
      <c r="C117" s="2">
        <v>1.0880351351318377E-2</v>
      </c>
      <c r="D117" s="2">
        <v>0.13350211316539407</v>
      </c>
      <c r="E117" s="2">
        <v>7.8852244653011307E-3</v>
      </c>
      <c r="F117" s="2">
        <v>5.8787966714734949E-2</v>
      </c>
      <c r="G117" s="2">
        <v>0.78894434430325144</v>
      </c>
      <c r="H117" s="2">
        <f t="shared" si="15"/>
        <v>1</v>
      </c>
      <c r="J117">
        <v>2002</v>
      </c>
      <c r="K117" s="2">
        <v>0.75187969924812026</v>
      </c>
      <c r="L117" s="2">
        <v>1.0571428571428572</v>
      </c>
      <c r="M117" s="2">
        <v>1.18</v>
      </c>
      <c r="N117" s="2">
        <v>1.101010101010101</v>
      </c>
      <c r="O117" s="2">
        <v>0.82014388489208634</v>
      </c>
      <c r="Q117" t="s">
        <v>72</v>
      </c>
      <c r="R117">
        <v>2002</v>
      </c>
      <c r="S117" s="2">
        <f t="shared" si="16"/>
        <v>0.86794802955773354</v>
      </c>
      <c r="T117" s="2">
        <v>1.4159338031325315</v>
      </c>
      <c r="U117" s="2">
        <f t="shared" si="17"/>
        <v>1.2289569544130685</v>
      </c>
      <c r="V117" s="2">
        <v>1.2103654379346391</v>
      </c>
      <c r="W117" s="10">
        <f t="shared" si="19"/>
        <v>1.0153602506282349</v>
      </c>
    </row>
    <row r="118" spans="1:23">
      <c r="A118" t="s">
        <v>72</v>
      </c>
      <c r="B118">
        <v>2003</v>
      </c>
      <c r="C118" s="2">
        <v>1.04578158678414E-2</v>
      </c>
      <c r="D118" s="2">
        <v>0.12613902020351328</v>
      </c>
      <c r="E118" s="2">
        <v>1.053668479648092E-2</v>
      </c>
      <c r="F118" s="2">
        <v>5.8145590187518789E-2</v>
      </c>
      <c r="G118" s="2">
        <v>0.79472088894464565</v>
      </c>
      <c r="H118" s="2">
        <f t="shared" si="15"/>
        <v>1</v>
      </c>
      <c r="J118">
        <v>2003</v>
      </c>
      <c r="K118" s="2">
        <v>0.81300813008130079</v>
      </c>
      <c r="L118" s="2">
        <v>1.1546391752577321</v>
      </c>
      <c r="M118" s="2">
        <v>1.21</v>
      </c>
      <c r="N118" s="2">
        <v>1.1212121212121213</v>
      </c>
      <c r="O118" s="2">
        <v>1</v>
      </c>
      <c r="Q118" t="s">
        <v>72</v>
      </c>
      <c r="R118">
        <v>2003</v>
      </c>
      <c r="S118" s="2">
        <f t="shared" si="16"/>
        <v>1.028664734518302</v>
      </c>
      <c r="T118" s="2">
        <v>1.1811940235842415</v>
      </c>
      <c r="U118" s="2">
        <f t="shared" si="17"/>
        <v>1.2150526366848888</v>
      </c>
      <c r="V118" s="2">
        <v>1.2479091859460933</v>
      </c>
      <c r="W118" s="10">
        <f t="shared" si="19"/>
        <v>0.97367072088960183</v>
      </c>
    </row>
    <row r="119" spans="1:23">
      <c r="A119" t="s">
        <v>72</v>
      </c>
      <c r="B119">
        <v>2004</v>
      </c>
      <c r="C119" s="2">
        <v>1.1521975979952932E-2</v>
      </c>
      <c r="D119" s="2">
        <v>0.12365773991320902</v>
      </c>
      <c r="E119" s="2">
        <v>1.0573713813678633E-2</v>
      </c>
      <c r="F119" s="2">
        <v>5.5322244614855139E-2</v>
      </c>
      <c r="G119" s="2">
        <v>0.79892432567830429</v>
      </c>
      <c r="H119" s="2">
        <f t="shared" si="15"/>
        <v>1</v>
      </c>
      <c r="J119">
        <v>2004</v>
      </c>
      <c r="K119" s="2">
        <v>0.86956521739130443</v>
      </c>
      <c r="L119" s="2">
        <v>1.3255813953488371</v>
      </c>
      <c r="M119" s="2">
        <v>1.24</v>
      </c>
      <c r="N119" s="2">
        <v>1.1616161616161615</v>
      </c>
      <c r="O119" s="2">
        <v>1.1333333333333333</v>
      </c>
      <c r="Q119" t="s">
        <v>72</v>
      </c>
      <c r="R119">
        <v>2004</v>
      </c>
      <c r="S119" s="2">
        <f t="shared" si="16"/>
        <v>1.1580333041821003</v>
      </c>
      <c r="T119" s="2">
        <v>1.0740381888347357</v>
      </c>
      <c r="U119" s="2">
        <f t="shared" si="17"/>
        <v>1.2437719926340476</v>
      </c>
      <c r="V119" s="2">
        <v>1.2860097268305986</v>
      </c>
      <c r="W119" s="10">
        <f t="shared" si="19"/>
        <v>0.96715597610552539</v>
      </c>
    </row>
    <row r="120" spans="1:23">
      <c r="A120" t="s">
        <v>72</v>
      </c>
      <c r="B120">
        <v>2005</v>
      </c>
      <c r="C120" s="2">
        <v>1.1256990210677099E-2</v>
      </c>
      <c r="D120" s="2">
        <v>0.12479432639927848</v>
      </c>
      <c r="E120" s="2">
        <v>1.3510190792272565E-2</v>
      </c>
      <c r="F120" s="2">
        <v>5.8456204885648511E-2</v>
      </c>
      <c r="G120" s="2">
        <v>0.7919822877121232</v>
      </c>
      <c r="H120" s="2">
        <f t="shared" si="15"/>
        <v>0.99999999999999989</v>
      </c>
      <c r="J120">
        <v>2005</v>
      </c>
      <c r="K120" s="2">
        <v>0.84615384615384615</v>
      </c>
      <c r="L120" s="2">
        <v>1.3333333333333333</v>
      </c>
      <c r="M120" s="2">
        <v>1.28</v>
      </c>
      <c r="N120" s="2">
        <v>1.193877551020408</v>
      </c>
      <c r="O120" s="2">
        <v>1.1523809523809523</v>
      </c>
      <c r="Q120" t="s">
        <v>72</v>
      </c>
      <c r="R120">
        <v>2005</v>
      </c>
      <c r="S120" s="2">
        <f t="shared" si="16"/>
        <v>1.1772393495706679</v>
      </c>
      <c r="T120" s="2">
        <v>1.0737268186216817</v>
      </c>
      <c r="U120" s="2">
        <f t="shared" si="17"/>
        <v>1.2640334615707711</v>
      </c>
      <c r="V120" s="2">
        <v>1.3295077496477432</v>
      </c>
      <c r="W120" s="10">
        <f t="shared" si="19"/>
        <v>0.95075298500943706</v>
      </c>
    </row>
    <row r="121" spans="1:23">
      <c r="A121" t="s">
        <v>72</v>
      </c>
      <c r="B121">
        <v>2006</v>
      </c>
      <c r="C121" s="2">
        <v>1.1091662395853161E-2</v>
      </c>
      <c r="D121" s="2">
        <v>0.12085921657525193</v>
      </c>
      <c r="E121" s="2">
        <v>1.4006003993644373E-2</v>
      </c>
      <c r="F121" s="2">
        <v>6.1274650596882974E-2</v>
      </c>
      <c r="G121" s="2">
        <v>0.79276846643836762</v>
      </c>
      <c r="H121" s="2">
        <f t="shared" si="15"/>
        <v>1</v>
      </c>
      <c r="J121">
        <v>2006</v>
      </c>
      <c r="K121" s="2">
        <v>0.80645161290322587</v>
      </c>
      <c r="L121" s="2">
        <v>1.3837209302325582</v>
      </c>
      <c r="M121" s="2">
        <v>1.32</v>
      </c>
      <c r="N121" s="2">
        <v>1.2526315789473683</v>
      </c>
      <c r="O121" s="2">
        <v>1.1923076923076923</v>
      </c>
      <c r="Q121" t="s">
        <v>72</v>
      </c>
      <c r="R121">
        <v>2006</v>
      </c>
      <c r="S121" s="2">
        <f t="shared" si="16"/>
        <v>1.2171029701951894</v>
      </c>
      <c r="T121" s="2">
        <v>1.0631513517426054</v>
      </c>
      <c r="U121" s="2">
        <f t="shared" si="17"/>
        <v>1.2939646679729557</v>
      </c>
      <c r="V121" s="2">
        <v>1.3768805963365305</v>
      </c>
      <c r="W121" s="10">
        <f t="shared" si="19"/>
        <v>0.9397798701033413</v>
      </c>
    </row>
    <row r="122" spans="1:23">
      <c r="A122" t="s">
        <v>72</v>
      </c>
      <c r="B122">
        <v>2007</v>
      </c>
      <c r="C122" s="2">
        <v>1.1091662395853161E-2</v>
      </c>
      <c r="D122" s="2">
        <v>0.12085921657525193</v>
      </c>
      <c r="E122" s="2">
        <v>1.4006003993644373E-2</v>
      </c>
      <c r="F122" s="2">
        <v>6.1274650596882974E-2</v>
      </c>
      <c r="G122" s="2">
        <v>0.79276846643836762</v>
      </c>
      <c r="H122" s="2">
        <f t="shared" si="15"/>
        <v>1</v>
      </c>
      <c r="J122">
        <v>2007</v>
      </c>
      <c r="K122" s="2">
        <v>0.8</v>
      </c>
      <c r="L122" s="2">
        <v>1.5443037974683542</v>
      </c>
      <c r="M122" s="2">
        <v>1.36</v>
      </c>
      <c r="N122" s="2">
        <v>1.3626373626373627</v>
      </c>
      <c r="O122" s="2">
        <v>1.3263157894736843</v>
      </c>
      <c r="Q122" t="s">
        <v>72</v>
      </c>
      <c r="R122">
        <v>2007</v>
      </c>
      <c r="S122" s="2">
        <f t="shared" si="16"/>
        <v>1.3459548915483983</v>
      </c>
      <c r="T122" s="2">
        <v>0.97480005378859735</v>
      </c>
      <c r="U122" s="2">
        <f t="shared" si="17"/>
        <v>1.3120369006784043</v>
      </c>
      <c r="V122" s="2">
        <v>1.4160265442479885</v>
      </c>
      <c r="W122" s="10">
        <f t="shared" si="19"/>
        <v>0.92656236283705395</v>
      </c>
    </row>
    <row r="123" spans="1:23">
      <c r="A123" t="s">
        <v>72</v>
      </c>
      <c r="B123">
        <v>2008</v>
      </c>
      <c r="C123" s="2">
        <v>1.1091662395853161E-2</v>
      </c>
      <c r="D123" s="2">
        <v>0.12085921657525193</v>
      </c>
      <c r="E123" s="2">
        <v>1.4006003993644373E-2</v>
      </c>
      <c r="F123" s="2">
        <v>6.1274650596882974E-2</v>
      </c>
      <c r="G123" s="2">
        <v>0.79276846643836762</v>
      </c>
      <c r="H123" s="2">
        <f t="shared" si="15"/>
        <v>1</v>
      </c>
      <c r="J123">
        <v>2008</v>
      </c>
      <c r="K123" s="2">
        <v>0.9181818181818181</v>
      </c>
      <c r="L123" s="2">
        <v>1.4651162790697674</v>
      </c>
      <c r="M123" s="2">
        <v>1.41</v>
      </c>
      <c r="N123" s="2">
        <v>1.5903614457831328</v>
      </c>
      <c r="O123" s="2">
        <v>1.4719101123595506</v>
      </c>
      <c r="Q123" t="s">
        <v>72</v>
      </c>
      <c r="R123">
        <v>2008</v>
      </c>
      <c r="S123" s="2">
        <f t="shared" si="16"/>
        <v>1.4611421911704421</v>
      </c>
      <c r="T123" s="2">
        <v>0.91272617774337739</v>
      </c>
      <c r="U123" s="2">
        <f t="shared" si="17"/>
        <v>1.3336227272865808</v>
      </c>
      <c r="V123" s="2">
        <v>1.4745011590382255</v>
      </c>
      <c r="W123" s="10">
        <f t="shared" si="19"/>
        <v>0.90445688639299837</v>
      </c>
    </row>
    <row r="124" spans="1:23">
      <c r="A124" t="s">
        <v>72</v>
      </c>
      <c r="B124">
        <v>2009</v>
      </c>
      <c r="C124" s="2">
        <v>1.1091662395853161E-2</v>
      </c>
      <c r="D124" s="2">
        <v>0.12085921657525193</v>
      </c>
      <c r="E124" s="2">
        <v>1.4006003993644373E-2</v>
      </c>
      <c r="F124" s="2">
        <v>6.1274650596882974E-2</v>
      </c>
      <c r="G124" s="2">
        <v>0.79276846643836762</v>
      </c>
      <c r="H124" s="2">
        <f t="shared" si="15"/>
        <v>1</v>
      </c>
      <c r="J124">
        <v>2009</v>
      </c>
      <c r="K124" s="2">
        <v>1</v>
      </c>
      <c r="L124" s="2">
        <v>1.1636363636363636</v>
      </c>
      <c r="M124" s="2">
        <v>1.4</v>
      </c>
      <c r="N124" s="2">
        <v>1.6097560975609757</v>
      </c>
      <c r="O124" s="2">
        <v>1.31</v>
      </c>
      <c r="Q124" t="s">
        <v>72</v>
      </c>
      <c r="R124">
        <v>2009</v>
      </c>
      <c r="S124" s="2">
        <f t="shared" si="16"/>
        <v>1.2965027356368855</v>
      </c>
      <c r="T124" s="2">
        <v>0.96054370169517622</v>
      </c>
      <c r="U124" s="2">
        <f t="shared" si="17"/>
        <v>1.2453475369465765</v>
      </c>
      <c r="V124" s="2">
        <v>1.4707286032453069</v>
      </c>
      <c r="W124" s="10">
        <f t="shared" si="19"/>
        <v>0.8467555021358768</v>
      </c>
    </row>
    <row r="125" spans="1:23">
      <c r="A125" t="s">
        <v>72</v>
      </c>
      <c r="B125">
        <v>2010</v>
      </c>
      <c r="C125" s="2">
        <v>1.1091662395853161E-2</v>
      </c>
      <c r="D125" s="2">
        <v>0.12085921657525193</v>
      </c>
      <c r="E125" s="2">
        <v>1.4006003993644373E-2</v>
      </c>
      <c r="F125" s="2">
        <v>6.1274650596882974E-2</v>
      </c>
      <c r="G125" s="2">
        <v>0.79276846643836762</v>
      </c>
      <c r="H125" s="2">
        <f>SUM(C125:G125)</f>
        <v>1</v>
      </c>
      <c r="J125" s="15">
        <v>2010</v>
      </c>
      <c r="K125" s="16">
        <v>1.0109206577681895</v>
      </c>
      <c r="L125" s="16">
        <v>1.2797589743857694</v>
      </c>
      <c r="M125" s="16">
        <v>1.4380310974507324</v>
      </c>
      <c r="N125" s="16">
        <v>1.6499307138447288</v>
      </c>
      <c r="O125" s="16">
        <v>1.3372914927118436</v>
      </c>
      <c r="Q125" s="8" t="s">
        <v>72</v>
      </c>
      <c r="R125" s="8">
        <v>2010</v>
      </c>
      <c r="S125" s="9">
        <f t="shared" si="16"/>
        <v>1.3359211559366126</v>
      </c>
      <c r="T125" s="9">
        <v>1.0072603984994533</v>
      </c>
      <c r="U125" s="9">
        <f t="shared" si="17"/>
        <v>1.3456204758925627</v>
      </c>
      <c r="V125" s="9">
        <v>1.4880800872687603</v>
      </c>
      <c r="W125" s="14">
        <f t="shared" si="19"/>
        <v>0.90426616645501279</v>
      </c>
    </row>
    <row r="126" spans="1:23">
      <c r="A126" t="s">
        <v>73</v>
      </c>
      <c r="B126">
        <v>1980</v>
      </c>
      <c r="C126" s="2">
        <v>1.3605868619487583E-2</v>
      </c>
      <c r="D126" s="2">
        <v>6.5328611517180751E-2</v>
      </c>
      <c r="E126" s="2">
        <v>8.2997575840926992E-3</v>
      </c>
      <c r="F126" s="2">
        <v>3.3909924213269299E-2</v>
      </c>
      <c r="G126" s="2">
        <v>0.87885583806596967</v>
      </c>
      <c r="H126" s="2">
        <f t="shared" si="15"/>
        <v>1</v>
      </c>
      <c r="J126">
        <v>1980</v>
      </c>
      <c r="K126" s="2">
        <v>0.31535269709543567</v>
      </c>
      <c r="L126" s="2">
        <v>0.69117647058823517</v>
      </c>
      <c r="M126" s="2">
        <v>0.54</v>
      </c>
      <c r="N126" s="2">
        <v>1.5555555555555558</v>
      </c>
      <c r="O126" s="2">
        <v>0.54680851063829794</v>
      </c>
      <c r="Q126" t="s">
        <v>73</v>
      </c>
      <c r="R126">
        <v>1980</v>
      </c>
      <c r="S126" s="2">
        <f t="shared" si="16"/>
        <v>0.55566667127445057</v>
      </c>
      <c r="T126" s="2">
        <v>1.2833699200429793</v>
      </c>
      <c r="U126" s="2">
        <f t="shared" si="17"/>
        <v>0.71312589148404015</v>
      </c>
      <c r="V126" s="2">
        <v>0.62111781416578893</v>
      </c>
      <c r="W126" s="10">
        <f t="shared" si="19"/>
        <v>1.1481330517654296</v>
      </c>
    </row>
    <row r="127" spans="1:23">
      <c r="A127" t="s">
        <v>73</v>
      </c>
      <c r="B127">
        <v>1981</v>
      </c>
      <c r="C127" s="2">
        <v>1.4176300779054201E-2</v>
      </c>
      <c r="D127" s="2">
        <v>7.5105908207439342E-2</v>
      </c>
      <c r="E127" s="2">
        <v>5.0888094445451556E-3</v>
      </c>
      <c r="F127" s="2">
        <v>3.9483252344643567E-2</v>
      </c>
      <c r="G127" s="2">
        <v>0.86614572922431776</v>
      </c>
      <c r="H127" s="2">
        <f t="shared" si="15"/>
        <v>1</v>
      </c>
      <c r="J127">
        <v>1981</v>
      </c>
      <c r="K127" s="2">
        <v>0.34042553191489361</v>
      </c>
      <c r="L127" s="2">
        <v>0.65822784810126578</v>
      </c>
      <c r="M127" s="2">
        <v>0.6</v>
      </c>
      <c r="N127" s="2">
        <v>1.4000000000000001</v>
      </c>
      <c r="O127" s="2">
        <v>0.48034188034188041</v>
      </c>
      <c r="Q127" t="s">
        <v>73</v>
      </c>
      <c r="R127">
        <v>1981</v>
      </c>
      <c r="S127" s="2">
        <f t="shared" si="16"/>
        <v>0.49646127870619272</v>
      </c>
      <c r="T127" s="2">
        <v>1.5792241916533096</v>
      </c>
      <c r="U127" s="2">
        <f t="shared" si="17"/>
        <v>0.78402366155195569</v>
      </c>
      <c r="V127" s="2">
        <v>0.66340025748241782</v>
      </c>
      <c r="W127" s="10">
        <f t="shared" si="19"/>
        <v>1.1818259831964788</v>
      </c>
    </row>
    <row r="128" spans="1:23">
      <c r="A128" t="s">
        <v>73</v>
      </c>
      <c r="B128">
        <v>1982</v>
      </c>
      <c r="C128" s="2">
        <v>1.4359738469758118E-2</v>
      </c>
      <c r="D128" s="2">
        <v>7.4406086934681037E-2</v>
      </c>
      <c r="E128" s="2">
        <v>6.1184306789444538E-3</v>
      </c>
      <c r="F128" s="2">
        <v>4.8256975635172589E-2</v>
      </c>
      <c r="G128" s="2">
        <v>0.85685876828144392</v>
      </c>
      <c r="H128" s="2">
        <f t="shared" si="15"/>
        <v>1</v>
      </c>
      <c r="J128">
        <v>1982</v>
      </c>
      <c r="K128" s="2">
        <v>0.30943396226415093</v>
      </c>
      <c r="L128" s="2">
        <v>0.6333333333333333</v>
      </c>
      <c r="M128" s="2">
        <v>0.63</v>
      </c>
      <c r="N128" s="2">
        <v>1.2608695652173911</v>
      </c>
      <c r="O128" s="2">
        <v>0.45970149253731341</v>
      </c>
      <c r="Q128" t="s">
        <v>73</v>
      </c>
      <c r="R128">
        <v>1982</v>
      </c>
      <c r="S128" s="2">
        <f t="shared" si="16"/>
        <v>0.47824141309085882</v>
      </c>
      <c r="T128" s="2">
        <v>1.6918467535426593</v>
      </c>
      <c r="U128" s="2">
        <f t="shared" si="17"/>
        <v>0.80911118214742339</v>
      </c>
      <c r="V128" s="2">
        <v>0.69949035504910251</v>
      </c>
      <c r="W128" s="10">
        <f t="shared" si="19"/>
        <v>1.1567152803566902</v>
      </c>
    </row>
    <row r="129" spans="1:23">
      <c r="A129" t="s">
        <v>73</v>
      </c>
      <c r="B129">
        <v>1983</v>
      </c>
      <c r="C129" s="2">
        <v>1.605141277606191E-2</v>
      </c>
      <c r="D129" s="2">
        <v>7.0159257586463422E-2</v>
      </c>
      <c r="E129" s="2">
        <v>4.4253980151596206E-3</v>
      </c>
      <c r="F129" s="2">
        <v>4.5631720151236829E-2</v>
      </c>
      <c r="G129" s="2">
        <v>0.86373221147107815</v>
      </c>
      <c r="H129" s="2">
        <f t="shared" si="15"/>
        <v>1</v>
      </c>
      <c r="J129">
        <v>1983</v>
      </c>
      <c r="K129" s="2">
        <v>0.33333333333333331</v>
      </c>
      <c r="L129" s="2">
        <v>0.57692307692307687</v>
      </c>
      <c r="M129" s="2">
        <v>0.65</v>
      </c>
      <c r="N129" s="2">
        <v>1.2083333333333333</v>
      </c>
      <c r="O129" s="2">
        <v>0.44421768707482995</v>
      </c>
      <c r="Q129" t="s">
        <v>73</v>
      </c>
      <c r="R129">
        <v>1983</v>
      </c>
      <c r="S129" s="2">
        <f t="shared" si="16"/>
        <v>0.46028364616996348</v>
      </c>
      <c r="T129" s="2">
        <v>1.7819927380991929</v>
      </c>
      <c r="U129" s="2">
        <f t="shared" si="17"/>
        <v>0.8202221149406933</v>
      </c>
      <c r="V129" s="2">
        <v>0.72282336918935608</v>
      </c>
      <c r="W129" s="10">
        <f t="shared" si="19"/>
        <v>1.1347476436194497</v>
      </c>
    </row>
    <row r="130" spans="1:23">
      <c r="A130" t="s">
        <v>73</v>
      </c>
      <c r="B130">
        <v>1984</v>
      </c>
      <c r="C130" s="2">
        <v>1.6819522239101197E-2</v>
      </c>
      <c r="D130" s="2">
        <v>7.180532062574807E-2</v>
      </c>
      <c r="E130" s="2">
        <v>9.200399050502836E-3</v>
      </c>
      <c r="F130" s="2">
        <v>6.4899478658643678E-2</v>
      </c>
      <c r="G130" s="2">
        <v>0.83727527942600422</v>
      </c>
      <c r="H130" s="2">
        <f t="shared" si="15"/>
        <v>1</v>
      </c>
      <c r="J130">
        <v>1984</v>
      </c>
      <c r="K130" s="2">
        <v>0.33992094861660083</v>
      </c>
      <c r="L130" s="2">
        <v>0.52100840336134457</v>
      </c>
      <c r="M130" s="2">
        <v>0.68</v>
      </c>
      <c r="N130" s="2">
        <v>1.0714285714285714</v>
      </c>
      <c r="O130" s="2">
        <v>0.41867469879518071</v>
      </c>
      <c r="Q130" t="s">
        <v>73</v>
      </c>
      <c r="R130">
        <v>1984</v>
      </c>
      <c r="S130" s="2">
        <f t="shared" si="16"/>
        <v>0.44116216275923581</v>
      </c>
      <c r="T130" s="2">
        <v>1.9841844110718327</v>
      </c>
      <c r="U130" s="2">
        <f t="shared" si="17"/>
        <v>0.87534708610161038</v>
      </c>
      <c r="V130" s="2">
        <v>0.76376520157043004</v>
      </c>
      <c r="W130" s="10">
        <f t="shared" si="19"/>
        <v>1.146094485977823</v>
      </c>
    </row>
    <row r="131" spans="1:23">
      <c r="A131" t="s">
        <v>73</v>
      </c>
      <c r="B131">
        <v>1985</v>
      </c>
      <c r="C131" s="2">
        <v>1.4630937237610629E-2</v>
      </c>
      <c r="D131" s="2">
        <v>7.3976696446453466E-2</v>
      </c>
      <c r="E131" s="2">
        <v>1.4175812456500115E-2</v>
      </c>
      <c r="F131" s="2">
        <v>7.0407672205064747E-2</v>
      </c>
      <c r="G131" s="2">
        <v>0.82680888165437094</v>
      </c>
      <c r="H131" s="2">
        <f t="shared" si="15"/>
        <v>0.99999999999999989</v>
      </c>
      <c r="J131">
        <v>1985</v>
      </c>
      <c r="K131" s="2">
        <v>0.34251968503937008</v>
      </c>
      <c r="L131" s="2">
        <v>0.52845528455284552</v>
      </c>
      <c r="M131" s="2">
        <v>0.71</v>
      </c>
      <c r="N131" s="2">
        <v>0.94285714285714295</v>
      </c>
      <c r="O131" s="2">
        <v>0.4213872832369942</v>
      </c>
      <c r="Q131" t="s">
        <v>73</v>
      </c>
      <c r="R131">
        <v>1985</v>
      </c>
      <c r="S131" s="2">
        <f t="shared" si="16"/>
        <v>0.44828018614192816</v>
      </c>
      <c r="T131" s="2">
        <v>2.0514695114688211</v>
      </c>
      <c r="U131" s="2">
        <f t="shared" si="17"/>
        <v>0.91963313446573358</v>
      </c>
      <c r="V131" s="2">
        <v>0.78813027333567409</v>
      </c>
      <c r="W131" s="10">
        <f t="shared" si="19"/>
        <v>1.1668542188761359</v>
      </c>
    </row>
    <row r="132" spans="1:23">
      <c r="A132" t="s">
        <v>73</v>
      </c>
      <c r="B132">
        <v>1986</v>
      </c>
      <c r="C132" s="2">
        <v>1.5461061017486646E-2</v>
      </c>
      <c r="D132" s="2">
        <v>6.8183764706516742E-2</v>
      </c>
      <c r="E132" s="2">
        <v>1.2674609995722232E-2</v>
      </c>
      <c r="F132" s="2">
        <v>5.3658879872742926E-2</v>
      </c>
      <c r="G132" s="2">
        <v>0.85002168440753145</v>
      </c>
      <c r="H132" s="2">
        <f t="shared" si="15"/>
        <v>1</v>
      </c>
      <c r="J132">
        <v>1986</v>
      </c>
      <c r="K132" s="2">
        <v>0.49162011173184356</v>
      </c>
      <c r="L132" s="2">
        <v>0.62962962962962965</v>
      </c>
      <c r="M132" s="2">
        <v>0.72</v>
      </c>
      <c r="N132" s="2">
        <v>0.85365853658536583</v>
      </c>
      <c r="O132" s="2">
        <v>0.56691729323308271</v>
      </c>
      <c r="Q132" t="s">
        <v>73</v>
      </c>
      <c r="R132">
        <v>1986</v>
      </c>
      <c r="S132" s="2">
        <f t="shared" si="16"/>
        <v>0.58008711177149463</v>
      </c>
      <c r="T132" s="2">
        <v>1.5142275764245299</v>
      </c>
      <c r="U132" s="2">
        <f t="shared" si="17"/>
        <v>0.87838390137285571</v>
      </c>
      <c r="V132" s="2">
        <v>0.80181301669379801</v>
      </c>
      <c r="W132" s="10">
        <f t="shared" si="19"/>
        <v>1.0954971833642595</v>
      </c>
    </row>
    <row r="133" spans="1:23">
      <c r="A133" t="s">
        <v>73</v>
      </c>
      <c r="B133">
        <v>1987</v>
      </c>
      <c r="C133" s="2">
        <v>1.5882045009080421E-2</v>
      </c>
      <c r="D133" s="2">
        <v>6.6539022723947405E-2</v>
      </c>
      <c r="E133" s="2">
        <v>8.7824468023069736E-3</v>
      </c>
      <c r="F133" s="2">
        <v>4.6912172021214053E-2</v>
      </c>
      <c r="G133" s="2">
        <v>0.86188431344345107</v>
      </c>
      <c r="H133" s="2">
        <f t="shared" si="15"/>
        <v>0.99999999999999989</v>
      </c>
      <c r="J133">
        <v>1987</v>
      </c>
      <c r="K133" s="2">
        <v>0.5714285714285714</v>
      </c>
      <c r="L133" s="2">
        <v>0.73195876288659789</v>
      </c>
      <c r="M133" s="2">
        <v>0.75</v>
      </c>
      <c r="N133" s="2">
        <v>0.84444444444444444</v>
      </c>
      <c r="O133" s="2">
        <v>0.68230088495575225</v>
      </c>
      <c r="Q133" t="s">
        <v>73</v>
      </c>
      <c r="R133">
        <v>1987</v>
      </c>
      <c r="S133" s="2">
        <f t="shared" si="16"/>
        <v>0.6878972286805527</v>
      </c>
      <c r="T133" s="2">
        <v>1.2539237524524929</v>
      </c>
      <c r="U133" s="2">
        <f t="shared" si="17"/>
        <v>0.8625706742887892</v>
      </c>
      <c r="V133" s="2">
        <v>0.81310181195271691</v>
      </c>
      <c r="W133" s="10">
        <f t="shared" si="19"/>
        <v>1.0608396901948474</v>
      </c>
    </row>
    <row r="134" spans="1:23">
      <c r="A134" t="s">
        <v>73</v>
      </c>
      <c r="B134">
        <v>1988</v>
      </c>
      <c r="C134" s="2">
        <v>1.7585619144546295E-2</v>
      </c>
      <c r="D134" s="2">
        <v>6.8729846056359317E-2</v>
      </c>
      <c r="E134" s="2">
        <v>7.7517864145941178E-3</v>
      </c>
      <c r="F134" s="2">
        <v>4.6002771640655415E-2</v>
      </c>
      <c r="G134" s="2">
        <v>0.85992997674384475</v>
      </c>
      <c r="H134" s="2">
        <f t="shared" si="15"/>
        <v>0.99999999999999989</v>
      </c>
      <c r="J134">
        <v>1988</v>
      </c>
      <c r="K134" s="2">
        <v>0.65441176470588236</v>
      </c>
      <c r="L134" s="2">
        <v>0.8314606741573034</v>
      </c>
      <c r="M134" s="2">
        <v>0.78</v>
      </c>
      <c r="N134" s="2">
        <v>1</v>
      </c>
      <c r="O134" s="2">
        <v>0.70900900900900898</v>
      </c>
      <c r="Q134" t="s">
        <v>73</v>
      </c>
      <c r="R134">
        <v>1988</v>
      </c>
      <c r="S134" s="2">
        <f t="shared" si="16"/>
        <v>0.72087402894204478</v>
      </c>
      <c r="T134" s="2">
        <v>1.2242990681424926</v>
      </c>
      <c r="U134" s="2">
        <f t="shared" si="17"/>
        <v>0.8825654018818696</v>
      </c>
      <c r="V134" s="2">
        <v>0.82829540255567269</v>
      </c>
      <c r="W134" s="10">
        <f t="shared" si="19"/>
        <v>1.0655201020780134</v>
      </c>
    </row>
    <row r="135" spans="1:23">
      <c r="A135" t="s">
        <v>73</v>
      </c>
      <c r="B135">
        <v>1989</v>
      </c>
      <c r="C135" s="2">
        <v>2.0082703083129278E-2</v>
      </c>
      <c r="D135" s="2">
        <v>6.4500995095835831E-2</v>
      </c>
      <c r="E135" s="2">
        <v>7.4442149107452477E-3</v>
      </c>
      <c r="F135" s="2">
        <v>4.6171143562488949E-2</v>
      </c>
      <c r="G135" s="2">
        <v>0.86180094334780066</v>
      </c>
      <c r="H135" s="2">
        <f t="shared" ref="H135:H200" si="20">SUM(C135:G135)</f>
        <v>1</v>
      </c>
      <c r="J135">
        <v>1989</v>
      </c>
      <c r="K135" s="2">
        <v>0.61904761904761907</v>
      </c>
      <c r="L135" s="2">
        <v>0.81250000000000011</v>
      </c>
      <c r="M135" s="2">
        <v>0.81</v>
      </c>
      <c r="N135" s="2">
        <v>1.1777777777777778</v>
      </c>
      <c r="O135" s="2">
        <v>0.6983193277310924</v>
      </c>
      <c r="Q135" t="s">
        <v>73</v>
      </c>
      <c r="R135">
        <v>1989</v>
      </c>
      <c r="S135" s="2">
        <f t="shared" ref="S135:S200" si="21">K135^C135*L135^D135*M135^F135*N135^E135*O135^G135</f>
        <v>0.71106626851869992</v>
      </c>
      <c r="T135" s="2">
        <v>1.3121516087330549</v>
      </c>
      <c r="U135" s="2">
        <f t="shared" ref="U135:U198" si="22">S135*T135</f>
        <v>0.93302674815262254</v>
      </c>
      <c r="V135" s="2">
        <v>0.84692563865215387</v>
      </c>
      <c r="W135" s="10">
        <f t="shared" ref="W135:W156" si="23">U135/V135</f>
        <v>1.1016631278721174</v>
      </c>
    </row>
    <row r="136" spans="1:23">
      <c r="A136" t="s">
        <v>73</v>
      </c>
      <c r="B136">
        <v>1990</v>
      </c>
      <c r="C136" s="2">
        <v>2.0947826915994582E-2</v>
      </c>
      <c r="D136" s="2">
        <v>5.5309518071713991E-2</v>
      </c>
      <c r="E136" s="2">
        <v>8.7389039266875558E-3</v>
      </c>
      <c r="F136" s="2">
        <v>4.3047412512928561E-2</v>
      </c>
      <c r="G136" s="2">
        <v>0.87195633857267552</v>
      </c>
      <c r="H136" s="2">
        <f t="shared" si="20"/>
        <v>1.0000000000000002</v>
      </c>
      <c r="J136">
        <v>1990</v>
      </c>
      <c r="K136" s="2">
        <v>0.60389610389610393</v>
      </c>
      <c r="L136" s="2">
        <v>0.93258426966292129</v>
      </c>
      <c r="M136" s="2">
        <v>0.86</v>
      </c>
      <c r="N136" s="2">
        <v>0.9649122807017545</v>
      </c>
      <c r="O136" s="2">
        <v>0.84660194174757275</v>
      </c>
      <c r="Q136" t="s">
        <v>73</v>
      </c>
      <c r="R136">
        <v>1990</v>
      </c>
      <c r="S136" s="2">
        <f t="shared" si="21"/>
        <v>0.84668007249226707</v>
      </c>
      <c r="T136" s="2">
        <v>1.1275545766943129</v>
      </c>
      <c r="U136" s="2">
        <f t="shared" si="22"/>
        <v>0.95467799073452841</v>
      </c>
      <c r="V136" s="2">
        <v>0.87034377094704596</v>
      </c>
      <c r="W136" s="10">
        <f t="shared" si="23"/>
        <v>1.0968975967918011</v>
      </c>
    </row>
    <row r="137" spans="1:23">
      <c r="A137" t="s">
        <v>73</v>
      </c>
      <c r="B137">
        <v>1991</v>
      </c>
      <c r="C137" s="2">
        <v>2.1942760808807114E-2</v>
      </c>
      <c r="D137" s="2">
        <v>5.0205589847137272E-2</v>
      </c>
      <c r="E137" s="2">
        <v>9.788763094791408E-3</v>
      </c>
      <c r="F137" s="2">
        <v>3.8729406259245744E-2</v>
      </c>
      <c r="G137" s="2">
        <v>0.87933347999001843</v>
      </c>
      <c r="H137" s="2">
        <f t="shared" si="20"/>
        <v>1</v>
      </c>
      <c r="J137">
        <v>1991</v>
      </c>
      <c r="K137" s="2">
        <v>0.67832167832167833</v>
      </c>
      <c r="L137" s="2">
        <v>1</v>
      </c>
      <c r="M137" s="2">
        <v>0.89</v>
      </c>
      <c r="N137" s="2">
        <v>0.87500000000000011</v>
      </c>
      <c r="O137" s="2">
        <v>0.83962264150943389</v>
      </c>
      <c r="Q137" t="s">
        <v>73</v>
      </c>
      <c r="R137">
        <v>1991</v>
      </c>
      <c r="S137" s="2">
        <f t="shared" si="21"/>
        <v>0.84531410018088371</v>
      </c>
      <c r="T137" s="2">
        <v>1.1573829777555384</v>
      </c>
      <c r="U137" s="2">
        <f t="shared" si="22"/>
        <v>0.97835215040609469</v>
      </c>
      <c r="V137" s="2">
        <v>0.89747518273803839</v>
      </c>
      <c r="W137" s="10">
        <f t="shared" si="23"/>
        <v>1.0901161048501808</v>
      </c>
    </row>
    <row r="138" spans="1:23">
      <c r="A138" t="s">
        <v>73</v>
      </c>
      <c r="B138">
        <v>1992</v>
      </c>
      <c r="C138" s="2">
        <v>1.9467860529650362E-2</v>
      </c>
      <c r="D138" s="2">
        <v>4.8946546280693282E-2</v>
      </c>
      <c r="E138" s="2">
        <v>7.3791542806182307E-3</v>
      </c>
      <c r="F138" s="2">
        <v>3.5837867038224114E-2</v>
      </c>
      <c r="G138" s="2">
        <v>0.88836857187081386</v>
      </c>
      <c r="H138" s="2">
        <f t="shared" si="20"/>
        <v>0.99999999999999989</v>
      </c>
      <c r="J138">
        <v>1992</v>
      </c>
      <c r="K138" s="2">
        <v>0.72592592592592586</v>
      </c>
      <c r="L138" s="2">
        <v>1.0333333333333334</v>
      </c>
      <c r="M138" s="2">
        <v>0.92</v>
      </c>
      <c r="N138" s="2">
        <v>0.90909090909090906</v>
      </c>
      <c r="O138" s="2">
        <v>0.91089108910891092</v>
      </c>
      <c r="Q138" t="s">
        <v>73</v>
      </c>
      <c r="R138">
        <v>1992</v>
      </c>
      <c r="S138" s="2">
        <f t="shared" si="21"/>
        <v>0.91280277635577722</v>
      </c>
      <c r="T138" s="2">
        <v>1.0900354819633356</v>
      </c>
      <c r="U138" s="2">
        <f t="shared" si="22"/>
        <v>0.99498741426244042</v>
      </c>
      <c r="V138" s="2">
        <v>0.92821347633183326</v>
      </c>
      <c r="W138" s="10">
        <f t="shared" si="23"/>
        <v>1.071938125908803</v>
      </c>
    </row>
    <row r="139" spans="1:23">
      <c r="A139" t="s">
        <v>73</v>
      </c>
      <c r="B139">
        <v>1993</v>
      </c>
      <c r="C139" s="2">
        <v>1.9939632176425404E-2</v>
      </c>
      <c r="D139" s="2">
        <v>4.7055407640297642E-2</v>
      </c>
      <c r="E139" s="2">
        <v>1.1059640533512218E-2</v>
      </c>
      <c r="F139" s="2">
        <v>4.4486810255944073E-2</v>
      </c>
      <c r="G139" s="2">
        <v>0.87745850939382042</v>
      </c>
      <c r="H139" s="2">
        <f t="shared" si="20"/>
        <v>0.99999999999999978</v>
      </c>
      <c r="J139">
        <v>1993</v>
      </c>
      <c r="K139" s="2">
        <v>0.84745762711864414</v>
      </c>
      <c r="L139" s="2">
        <v>0.90476190476190466</v>
      </c>
      <c r="M139" s="2">
        <v>0.95</v>
      </c>
      <c r="N139" s="2">
        <v>1</v>
      </c>
      <c r="O139" s="2">
        <v>0.84821428571428559</v>
      </c>
      <c r="Q139" t="s">
        <v>73</v>
      </c>
      <c r="R139">
        <v>1993</v>
      </c>
      <c r="S139" s="2">
        <f t="shared" si="21"/>
        <v>0.8566373630224291</v>
      </c>
      <c r="T139" s="2">
        <v>1.1536983123322566</v>
      </c>
      <c r="U139" s="2">
        <f t="shared" si="22"/>
        <v>0.98830107999973105</v>
      </c>
      <c r="V139" s="2">
        <v>0.95827082468852065</v>
      </c>
      <c r="W139" s="10">
        <f t="shared" si="23"/>
        <v>1.0313379626484731</v>
      </c>
    </row>
    <row r="140" spans="1:23">
      <c r="A140" t="s">
        <v>73</v>
      </c>
      <c r="B140">
        <v>1994</v>
      </c>
      <c r="C140" s="2">
        <v>2.01676690303534E-2</v>
      </c>
      <c r="D140" s="2">
        <v>4.437206892415968E-2</v>
      </c>
      <c r="E140" s="2">
        <v>1.0265162601357203E-2</v>
      </c>
      <c r="F140" s="2">
        <v>4.8202507812456698E-2</v>
      </c>
      <c r="G140" s="2">
        <v>0.87699259163167309</v>
      </c>
      <c r="H140" s="2">
        <f t="shared" si="20"/>
        <v>1</v>
      </c>
      <c r="J140">
        <v>1994</v>
      </c>
      <c r="K140" s="2">
        <v>0.9174311926605504</v>
      </c>
      <c r="L140" s="2">
        <v>0.9417475728155339</v>
      </c>
      <c r="M140" s="2">
        <v>0.97</v>
      </c>
      <c r="N140" s="2">
        <v>0.82524271844660191</v>
      </c>
      <c r="O140" s="2">
        <v>0.89090909090909087</v>
      </c>
      <c r="Q140" t="s">
        <v>73</v>
      </c>
      <c r="R140">
        <v>1994</v>
      </c>
      <c r="S140" s="2">
        <f t="shared" si="21"/>
        <v>0.89660040809830266</v>
      </c>
      <c r="T140" s="2">
        <v>1.1325456034208252</v>
      </c>
      <c r="U140" s="2">
        <f t="shared" si="22"/>
        <v>1.0154408502170504</v>
      </c>
      <c r="V140" s="2">
        <v>0.98424250162256488</v>
      </c>
      <c r="W140" s="10">
        <f t="shared" si="23"/>
        <v>1.031697827052839</v>
      </c>
    </row>
    <row r="141" spans="1:23">
      <c r="A141" t="s">
        <v>73</v>
      </c>
      <c r="B141">
        <v>1995</v>
      </c>
      <c r="C141" s="2">
        <v>2.0463040336330108E-2</v>
      </c>
      <c r="D141" s="2">
        <v>4.3156631531711766E-2</v>
      </c>
      <c r="E141" s="2">
        <v>1.1176625326635927E-2</v>
      </c>
      <c r="F141" s="2">
        <v>4.625240484625262E-2</v>
      </c>
      <c r="G141" s="2">
        <v>0.87895129795906957</v>
      </c>
      <c r="H141" s="2">
        <f t="shared" si="20"/>
        <v>1</v>
      </c>
      <c r="J141">
        <v>1995</v>
      </c>
      <c r="K141" s="1">
        <v>1</v>
      </c>
      <c r="L141" s="1">
        <v>1</v>
      </c>
      <c r="M141" s="1">
        <v>1</v>
      </c>
      <c r="N141" s="1">
        <v>1</v>
      </c>
      <c r="O141" s="1">
        <v>1</v>
      </c>
      <c r="Q141" t="s">
        <v>73</v>
      </c>
      <c r="R141">
        <v>1995</v>
      </c>
      <c r="S141" s="2">
        <f t="shared" si="21"/>
        <v>1</v>
      </c>
      <c r="T141" s="2">
        <v>1</v>
      </c>
      <c r="U141" s="2">
        <f t="shared" si="22"/>
        <v>1</v>
      </c>
      <c r="V141" s="2">
        <v>1</v>
      </c>
      <c r="W141" s="10">
        <f t="shared" si="23"/>
        <v>1</v>
      </c>
    </row>
    <row r="142" spans="1:23">
      <c r="A142" t="s">
        <v>73</v>
      </c>
      <c r="B142">
        <v>1996</v>
      </c>
      <c r="C142" s="2">
        <v>2.253666225422734E-2</v>
      </c>
      <c r="D142" s="2">
        <v>5.0840860032832044E-2</v>
      </c>
      <c r="E142" s="2">
        <v>8.4509703767739128E-3</v>
      </c>
      <c r="F142" s="2">
        <v>5.1092371730037653E-2</v>
      </c>
      <c r="G142" s="2">
        <v>0.86707913560612904</v>
      </c>
      <c r="H142" s="2">
        <f t="shared" si="20"/>
        <v>1</v>
      </c>
      <c r="J142">
        <v>1996</v>
      </c>
      <c r="K142" s="2">
        <v>0.86206896551724144</v>
      </c>
      <c r="L142" s="2">
        <v>1.0099009900990099</v>
      </c>
      <c r="M142" s="2">
        <v>1.03</v>
      </c>
      <c r="N142" s="2">
        <v>1.08</v>
      </c>
      <c r="O142" s="2">
        <v>0.99029126213592233</v>
      </c>
      <c r="Q142" t="s">
        <v>73</v>
      </c>
      <c r="R142">
        <v>1996</v>
      </c>
      <c r="S142" s="2">
        <f t="shared" si="21"/>
        <v>0.99089892454411499</v>
      </c>
      <c r="T142" s="2">
        <v>1.0491629895828594</v>
      </c>
      <c r="U142" s="2">
        <f t="shared" si="22"/>
        <v>1.0396144780491439</v>
      </c>
      <c r="V142" s="2">
        <v>1.017917371551385</v>
      </c>
      <c r="W142" s="10">
        <f t="shared" si="23"/>
        <v>1.0213151942428205</v>
      </c>
    </row>
    <row r="143" spans="1:23">
      <c r="A143" t="s">
        <v>73</v>
      </c>
      <c r="B143">
        <v>1997</v>
      </c>
      <c r="C143" s="2">
        <v>2.0258451932056734E-2</v>
      </c>
      <c r="D143" s="2">
        <v>6.5444121575448516E-2</v>
      </c>
      <c r="E143" s="2">
        <v>8.5347926904270344E-3</v>
      </c>
      <c r="F143" s="2">
        <v>5.837433510253702E-2</v>
      </c>
      <c r="G143" s="2">
        <v>0.84738829869953092</v>
      </c>
      <c r="H143" s="2">
        <f t="shared" si="20"/>
        <v>1.0000000000000002</v>
      </c>
      <c r="J143">
        <v>1997</v>
      </c>
      <c r="K143" s="2">
        <v>0.79069767441860461</v>
      </c>
      <c r="L143" s="2">
        <v>1.0833333333333335</v>
      </c>
      <c r="M143" s="2">
        <v>1.05</v>
      </c>
      <c r="N143" s="2">
        <v>1.1212121212121213</v>
      </c>
      <c r="O143" s="2">
        <v>0.90434782608695663</v>
      </c>
      <c r="Q143" t="s">
        <v>73</v>
      </c>
      <c r="R143">
        <v>1997</v>
      </c>
      <c r="S143" s="2">
        <f t="shared" si="21"/>
        <v>0.92229323745140368</v>
      </c>
      <c r="T143" s="2">
        <v>1.209662011554383</v>
      </c>
      <c r="U143" s="2">
        <f t="shared" si="22"/>
        <v>1.1156630928584692</v>
      </c>
      <c r="V143" s="2">
        <v>1.0296955961994745</v>
      </c>
      <c r="W143" s="10">
        <f t="shared" si="23"/>
        <v>1.0834882629160443</v>
      </c>
    </row>
    <row r="144" spans="1:23">
      <c r="A144" t="s">
        <v>73</v>
      </c>
      <c r="B144">
        <v>1998</v>
      </c>
      <c r="C144" s="2">
        <v>1.3528960983001964E-2</v>
      </c>
      <c r="D144" s="2">
        <v>6.318796314000158E-2</v>
      </c>
      <c r="E144" s="2">
        <v>9.3320106043493778E-3</v>
      </c>
      <c r="F144" s="2">
        <v>5.9581570075615486E-2</v>
      </c>
      <c r="G144" s="2">
        <v>0.85436949519703176</v>
      </c>
      <c r="H144" s="2">
        <f t="shared" si="20"/>
        <v>1.0000000000000002</v>
      </c>
      <c r="J144">
        <v>1998</v>
      </c>
      <c r="K144" s="2">
        <v>0.74100719424460437</v>
      </c>
      <c r="L144" s="2">
        <v>1.1157894736842107</v>
      </c>
      <c r="M144" s="2">
        <v>1.07</v>
      </c>
      <c r="N144" s="2">
        <v>1.1111111111111112</v>
      </c>
      <c r="O144" s="2">
        <v>0.89743589743589758</v>
      </c>
      <c r="Q144" t="s">
        <v>73</v>
      </c>
      <c r="R144">
        <v>1998</v>
      </c>
      <c r="S144" s="2">
        <f t="shared" si="21"/>
        <v>0.91890532917310042</v>
      </c>
      <c r="T144" s="2">
        <v>1.2273802483737433</v>
      </c>
      <c r="U144" s="2">
        <f t="shared" si="22"/>
        <v>1.1278462511524363</v>
      </c>
      <c r="V144" s="2">
        <v>1.0381861321246555</v>
      </c>
      <c r="W144" s="10">
        <f t="shared" si="23"/>
        <v>1.0863622776816433</v>
      </c>
    </row>
    <row r="145" spans="1:23">
      <c r="A145" t="s">
        <v>73</v>
      </c>
      <c r="B145">
        <v>1999</v>
      </c>
      <c r="C145" s="2">
        <v>1.7905647663876544E-2</v>
      </c>
      <c r="D145" s="2">
        <v>6.3167114250981135E-2</v>
      </c>
      <c r="E145" s="2">
        <v>9.3550319012330515E-3</v>
      </c>
      <c r="F145" s="2">
        <v>6.4854907829187514E-2</v>
      </c>
      <c r="G145" s="2">
        <v>0.84471729835472176</v>
      </c>
      <c r="H145" s="2">
        <f t="shared" si="20"/>
        <v>1</v>
      </c>
      <c r="J145">
        <v>1999</v>
      </c>
      <c r="K145" s="2">
        <v>0.84297520661157033</v>
      </c>
      <c r="L145" s="2">
        <v>1.0918367346938775</v>
      </c>
      <c r="M145" s="2">
        <v>1.0900000000000001</v>
      </c>
      <c r="N145" s="2">
        <v>1.101010101010101</v>
      </c>
      <c r="O145" s="2">
        <v>0.86178861788617889</v>
      </c>
      <c r="Q145" t="s">
        <v>73</v>
      </c>
      <c r="R145">
        <v>1999</v>
      </c>
      <c r="S145" s="2">
        <f t="shared" si="21"/>
        <v>0.88988139764570384</v>
      </c>
      <c r="T145" s="2">
        <v>1.2808078970113266</v>
      </c>
      <c r="U145" s="2">
        <f t="shared" si="22"/>
        <v>1.139767121508094</v>
      </c>
      <c r="V145" s="2">
        <v>1.0435272963282156</v>
      </c>
      <c r="W145" s="10">
        <f t="shared" si="23"/>
        <v>1.0922254985744124</v>
      </c>
    </row>
    <row r="146" spans="1:23">
      <c r="A146" t="s">
        <v>73</v>
      </c>
      <c r="B146">
        <v>2000</v>
      </c>
      <c r="C146" s="2">
        <v>1.9822870240907075E-2</v>
      </c>
      <c r="D146" s="2">
        <v>6.097095836633297E-2</v>
      </c>
      <c r="E146" s="2">
        <v>1.0323086163510947E-2</v>
      </c>
      <c r="F146" s="2">
        <v>7.6069391821088655E-2</v>
      </c>
      <c r="G146" s="2">
        <v>0.83281369340816047</v>
      </c>
      <c r="H146" s="2">
        <f t="shared" si="20"/>
        <v>1</v>
      </c>
      <c r="J146">
        <v>2000</v>
      </c>
      <c r="K146" s="2">
        <v>0.87826086956521743</v>
      </c>
      <c r="L146" s="2">
        <v>1.0384615384615385</v>
      </c>
      <c r="M146" s="2">
        <v>1.1299999999999999</v>
      </c>
      <c r="N146" s="2">
        <v>1.101010101010101</v>
      </c>
      <c r="O146" s="2">
        <v>0.76056338028169024</v>
      </c>
      <c r="Q146" t="s">
        <v>73</v>
      </c>
      <c r="R146">
        <v>2000</v>
      </c>
      <c r="S146" s="2">
        <f t="shared" si="21"/>
        <v>0.80419024154415075</v>
      </c>
      <c r="T146" s="2">
        <v>1.480803348041668</v>
      </c>
      <c r="U146" s="2">
        <f t="shared" si="22"/>
        <v>1.1908476021410161</v>
      </c>
      <c r="V146" s="2">
        <v>1.063976932980093</v>
      </c>
      <c r="W146" s="10">
        <f t="shared" si="23"/>
        <v>1.1192419358242769</v>
      </c>
    </row>
    <row r="147" spans="1:23">
      <c r="A147" t="s">
        <v>73</v>
      </c>
      <c r="B147">
        <v>2001</v>
      </c>
      <c r="C147" s="2">
        <v>1.8503274006291967E-2</v>
      </c>
      <c r="D147" s="2">
        <v>6.8621940875504106E-2</v>
      </c>
      <c r="E147" s="2">
        <v>1.3687089516289153E-2</v>
      </c>
      <c r="F147" s="2">
        <v>8.4743737852773518E-2</v>
      </c>
      <c r="G147" s="2">
        <v>0.81444395774914125</v>
      </c>
      <c r="H147" s="2">
        <f t="shared" si="20"/>
        <v>1</v>
      </c>
      <c r="J147">
        <v>2001</v>
      </c>
      <c r="K147" s="2">
        <v>0.78294573643410847</v>
      </c>
      <c r="L147" s="2">
        <v>1</v>
      </c>
      <c r="M147" s="2">
        <v>1.1599999999999999</v>
      </c>
      <c r="N147" s="2">
        <v>1.1111111111111112</v>
      </c>
      <c r="O147" s="2">
        <v>0.76027397260273977</v>
      </c>
      <c r="Q147" t="s">
        <v>73</v>
      </c>
      <c r="R147">
        <v>2001</v>
      </c>
      <c r="S147" s="2">
        <f t="shared" si="21"/>
        <v>0.8075682229895137</v>
      </c>
      <c r="T147" s="2">
        <v>1.5238479734340171</v>
      </c>
      <c r="U147" s="2">
        <f t="shared" si="22"/>
        <v>1.2306112000122809</v>
      </c>
      <c r="V147" s="2">
        <v>1.0883952035919862</v>
      </c>
      <c r="W147" s="10">
        <f t="shared" si="23"/>
        <v>1.1306657691534703</v>
      </c>
    </row>
    <row r="148" spans="1:23">
      <c r="A148" t="s">
        <v>73</v>
      </c>
      <c r="B148">
        <v>2002</v>
      </c>
      <c r="C148" s="2">
        <v>1.7209299508001197E-2</v>
      </c>
      <c r="D148" s="2">
        <v>7.4388545927969646E-2</v>
      </c>
      <c r="E148" s="2">
        <v>1.6706624944870373E-2</v>
      </c>
      <c r="F148" s="2">
        <v>7.6869526846029046E-2</v>
      </c>
      <c r="G148" s="2">
        <v>0.81482600277312978</v>
      </c>
      <c r="H148" s="2">
        <f t="shared" si="20"/>
        <v>1</v>
      </c>
      <c r="J148">
        <v>2002</v>
      </c>
      <c r="K148" s="2">
        <v>0.75187969924812026</v>
      </c>
      <c r="L148" s="2">
        <v>1.0571428571428572</v>
      </c>
      <c r="M148" s="2">
        <v>1.18</v>
      </c>
      <c r="N148" s="2">
        <v>1.101010101010101</v>
      </c>
      <c r="O148" s="2">
        <v>0.82014388489208634</v>
      </c>
      <c r="Q148" t="s">
        <v>73</v>
      </c>
      <c r="R148">
        <v>2002</v>
      </c>
      <c r="S148" s="2">
        <f t="shared" si="21"/>
        <v>0.86242824489026537</v>
      </c>
      <c r="T148" s="2">
        <v>1.4480280216530961</v>
      </c>
      <c r="U148" s="2">
        <f t="shared" si="22"/>
        <v>1.2488202652662028</v>
      </c>
      <c r="V148" s="2">
        <v>1.1068871226871801</v>
      </c>
      <c r="W148" s="10">
        <f t="shared" si="23"/>
        <v>1.1282272958731807</v>
      </c>
    </row>
    <row r="149" spans="1:23">
      <c r="A149" t="s">
        <v>73</v>
      </c>
      <c r="B149">
        <v>2003</v>
      </c>
      <c r="C149" s="2">
        <v>1.6822486977622092E-2</v>
      </c>
      <c r="D149" s="2">
        <v>7.6505397314162213E-2</v>
      </c>
      <c r="E149" s="2">
        <v>1.729932262038153E-2</v>
      </c>
      <c r="F149" s="2">
        <v>8.1912690299533492E-2</v>
      </c>
      <c r="G149" s="2">
        <v>0.80746010278830083</v>
      </c>
      <c r="H149" s="2">
        <f t="shared" si="20"/>
        <v>1.0000000000000002</v>
      </c>
      <c r="J149">
        <v>2003</v>
      </c>
      <c r="K149" s="2">
        <v>0.81300813008130079</v>
      </c>
      <c r="L149" s="2">
        <v>1.1546391752577321</v>
      </c>
      <c r="M149" s="2">
        <v>1.21</v>
      </c>
      <c r="N149" s="2">
        <v>1.1212121212121213</v>
      </c>
      <c r="O149" s="2">
        <v>1</v>
      </c>
      <c r="Q149" t="s">
        <v>73</v>
      </c>
      <c r="R149">
        <v>2003</v>
      </c>
      <c r="S149" s="2">
        <f t="shared" si="21"/>
        <v>1.0254294544109197</v>
      </c>
      <c r="T149" s="2">
        <v>1.2079675203566393</v>
      </c>
      <c r="U149" s="2">
        <f t="shared" si="22"/>
        <v>1.2386854753454202</v>
      </c>
      <c r="V149" s="2">
        <v>1.1212401715130818</v>
      </c>
      <c r="W149" s="10">
        <f t="shared" si="23"/>
        <v>1.1047458937132526</v>
      </c>
    </row>
    <row r="150" spans="1:23">
      <c r="A150" t="s">
        <v>73</v>
      </c>
      <c r="B150">
        <v>2004</v>
      </c>
      <c r="C150" s="2">
        <v>1.8015422739830526E-2</v>
      </c>
      <c r="D150" s="2">
        <v>6.5446498910515419E-2</v>
      </c>
      <c r="E150" s="2">
        <v>1.7839950898438713E-2</v>
      </c>
      <c r="F150" s="2">
        <v>9.0030704078856577E-2</v>
      </c>
      <c r="G150" s="2">
        <v>0.80866742337235875</v>
      </c>
      <c r="H150" s="2">
        <f t="shared" si="20"/>
        <v>1</v>
      </c>
      <c r="J150">
        <v>2004</v>
      </c>
      <c r="K150" s="2">
        <v>0.86956521739130443</v>
      </c>
      <c r="L150" s="2">
        <v>1.3255813953488371</v>
      </c>
      <c r="M150" s="2">
        <v>1.24</v>
      </c>
      <c r="N150" s="2">
        <v>1.1616161616161615</v>
      </c>
      <c r="O150" s="2">
        <v>1.1333333333333333</v>
      </c>
      <c r="Q150" t="s">
        <v>73</v>
      </c>
      <c r="R150">
        <v>2004</v>
      </c>
      <c r="S150" s="2">
        <f t="shared" si="21"/>
        <v>1.1493343280553634</v>
      </c>
      <c r="T150" s="2">
        <v>1.0983828412864485</v>
      </c>
      <c r="U150" s="2">
        <f t="shared" si="22"/>
        <v>1.262409104837501</v>
      </c>
      <c r="V150" s="2">
        <v>1.1431048974858224</v>
      </c>
      <c r="W150" s="10">
        <f t="shared" si="23"/>
        <v>1.1043685558640153</v>
      </c>
    </row>
    <row r="151" spans="1:23">
      <c r="A151" t="s">
        <v>73</v>
      </c>
      <c r="B151">
        <v>2005</v>
      </c>
      <c r="C151" s="2">
        <v>1.7210667846073061E-2</v>
      </c>
      <c r="D151" s="2">
        <v>6.0138420014243736E-2</v>
      </c>
      <c r="E151" s="2">
        <v>1.9435200481162974E-2</v>
      </c>
      <c r="F151" s="2">
        <v>8.6284328353056244E-2</v>
      </c>
      <c r="G151" s="2">
        <v>0.81693138330546378</v>
      </c>
      <c r="H151" s="2">
        <f t="shared" si="20"/>
        <v>0.99999999999999978</v>
      </c>
      <c r="J151">
        <v>2005</v>
      </c>
      <c r="K151" s="2">
        <v>0.84615384615384615</v>
      </c>
      <c r="L151" s="2">
        <v>1.3333333333333333</v>
      </c>
      <c r="M151" s="2">
        <v>1.28</v>
      </c>
      <c r="N151" s="2">
        <v>1.193877551020408</v>
      </c>
      <c r="O151" s="2">
        <v>1.1523809523809523</v>
      </c>
      <c r="Q151" t="s">
        <v>73</v>
      </c>
      <c r="R151">
        <v>2005</v>
      </c>
      <c r="S151" s="2">
        <f t="shared" si="21"/>
        <v>1.1676992615680186</v>
      </c>
      <c r="T151" s="2">
        <v>1.0980644134103623</v>
      </c>
      <c r="U151" s="2">
        <f t="shared" si="22"/>
        <v>1.2822090046933996</v>
      </c>
      <c r="V151" s="2">
        <v>1.1671933352484918</v>
      </c>
      <c r="W151" s="10">
        <f t="shared" si="23"/>
        <v>1.0985403754215417</v>
      </c>
    </row>
    <row r="152" spans="1:23">
      <c r="A152" t="s">
        <v>73</v>
      </c>
      <c r="B152">
        <v>2006</v>
      </c>
      <c r="C152" s="2">
        <v>1.6309077173157934E-2</v>
      </c>
      <c r="D152" s="2">
        <v>5.4959003892425751E-2</v>
      </c>
      <c r="E152" s="2">
        <v>1.7695455075539421E-2</v>
      </c>
      <c r="F152" s="2">
        <v>9.4813938849967583E-2</v>
      </c>
      <c r="G152" s="2">
        <v>0.81622252500890924</v>
      </c>
      <c r="H152" s="2">
        <f t="shared" si="20"/>
        <v>1</v>
      </c>
      <c r="J152">
        <v>2006</v>
      </c>
      <c r="K152" s="2">
        <v>0.80645161290322587</v>
      </c>
      <c r="L152" s="2">
        <v>1.3837209302325582</v>
      </c>
      <c r="M152" s="2">
        <v>1.32</v>
      </c>
      <c r="N152" s="2">
        <v>1.2526315789473683</v>
      </c>
      <c r="O152" s="2">
        <v>1.1923076923076923</v>
      </c>
      <c r="Q152" t="s">
        <v>73</v>
      </c>
      <c r="R152">
        <v>2006</v>
      </c>
      <c r="S152" s="2">
        <f t="shared" si="21"/>
        <v>1.2070944992245334</v>
      </c>
      <c r="T152" s="2">
        <v>1.0872492380475822</v>
      </c>
      <c r="U152" s="2">
        <f t="shared" si="22"/>
        <v>1.3124125745333017</v>
      </c>
      <c r="V152" s="2">
        <v>1.1868769085086237</v>
      </c>
      <c r="W152" s="10">
        <f t="shared" si="23"/>
        <v>1.1057697433699512</v>
      </c>
    </row>
    <row r="153" spans="1:23">
      <c r="A153" t="s">
        <v>73</v>
      </c>
      <c r="B153">
        <v>2007</v>
      </c>
      <c r="C153" s="2">
        <v>1.6309077173157934E-2</v>
      </c>
      <c r="D153" s="2">
        <v>5.4959003892425751E-2</v>
      </c>
      <c r="E153" s="2">
        <v>1.7695455075539421E-2</v>
      </c>
      <c r="F153" s="2">
        <v>9.4813938849967583E-2</v>
      </c>
      <c r="G153" s="2">
        <v>0.81622252500890924</v>
      </c>
      <c r="H153" s="2">
        <f t="shared" si="20"/>
        <v>1</v>
      </c>
      <c r="J153">
        <v>2007</v>
      </c>
      <c r="K153" s="2">
        <v>0.8</v>
      </c>
      <c r="L153" s="2">
        <v>1.5443037974683542</v>
      </c>
      <c r="M153" s="2">
        <v>1.36</v>
      </c>
      <c r="N153" s="2">
        <v>1.3626373626373627</v>
      </c>
      <c r="O153" s="2">
        <v>1.3263157894736843</v>
      </c>
      <c r="Q153" t="s">
        <v>73</v>
      </c>
      <c r="R153">
        <v>2007</v>
      </c>
      <c r="S153" s="2">
        <f t="shared" si="21"/>
        <v>1.3302660751600321</v>
      </c>
      <c r="T153" s="2">
        <v>0.99689532820816085</v>
      </c>
      <c r="U153" s="2">
        <f t="shared" si="22"/>
        <v>1.3261360356008423</v>
      </c>
      <c r="V153" s="2">
        <v>1.2130188217519444</v>
      </c>
      <c r="W153" s="10">
        <f t="shared" si="23"/>
        <v>1.0932526452355655</v>
      </c>
    </row>
    <row r="154" spans="1:23">
      <c r="A154" t="s">
        <v>73</v>
      </c>
      <c r="B154">
        <v>2008</v>
      </c>
      <c r="C154" s="2">
        <v>1.6309077173157934E-2</v>
      </c>
      <c r="D154" s="2">
        <v>5.4959003892425751E-2</v>
      </c>
      <c r="E154" s="2">
        <v>1.7695455075539421E-2</v>
      </c>
      <c r="F154" s="2">
        <v>9.4813938849967583E-2</v>
      </c>
      <c r="G154" s="2">
        <v>0.81622252500890924</v>
      </c>
      <c r="H154" s="2">
        <f>SUM(C154:G154)</f>
        <v>1</v>
      </c>
      <c r="J154">
        <v>2008</v>
      </c>
      <c r="K154" s="2">
        <v>0.9181818181818181</v>
      </c>
      <c r="L154" s="2">
        <v>1.4651162790697674</v>
      </c>
      <c r="M154" s="2">
        <v>1.41</v>
      </c>
      <c r="N154" s="2">
        <v>1.5903614457831328</v>
      </c>
      <c r="O154" s="2">
        <v>1.4719101123595506</v>
      </c>
      <c r="Q154" t="s">
        <v>73</v>
      </c>
      <c r="R154">
        <v>2008</v>
      </c>
      <c r="S154" s="2">
        <f t="shared" si="21"/>
        <v>1.4563094517381581</v>
      </c>
      <c r="T154" s="2">
        <v>0.93341445662557443</v>
      </c>
      <c r="U154" s="2">
        <f t="shared" si="22"/>
        <v>1.3593402955728611</v>
      </c>
      <c r="V154" s="2">
        <v>1.252119974038963</v>
      </c>
      <c r="W154" s="10">
        <f t="shared" si="23"/>
        <v>1.0856310287807625</v>
      </c>
    </row>
    <row r="155" spans="1:23">
      <c r="A155" t="s">
        <v>73</v>
      </c>
      <c r="B155">
        <v>2009</v>
      </c>
      <c r="C155" s="2">
        <v>1.6309077173157934E-2</v>
      </c>
      <c r="D155" s="2">
        <v>5.4959003892425751E-2</v>
      </c>
      <c r="E155" s="2">
        <v>1.7695455075539421E-2</v>
      </c>
      <c r="F155" s="2">
        <v>9.4813938849967583E-2</v>
      </c>
      <c r="G155" s="2">
        <v>0.81622252500890924</v>
      </c>
      <c r="H155" s="2">
        <f>SUM(C155:G155)</f>
        <v>1</v>
      </c>
      <c r="J155">
        <v>2009</v>
      </c>
      <c r="K155" s="2">
        <v>1</v>
      </c>
      <c r="L155" s="2">
        <v>1.1636363636363636</v>
      </c>
      <c r="M155" s="2">
        <v>1.4</v>
      </c>
      <c r="N155" s="2">
        <v>1.6097560975609757</v>
      </c>
      <c r="O155" s="2">
        <v>1.31</v>
      </c>
      <c r="Q155" t="s">
        <v>73</v>
      </c>
      <c r="R155">
        <v>2009</v>
      </c>
      <c r="S155" s="2">
        <f t="shared" si="21"/>
        <v>1.3087310725448802</v>
      </c>
      <c r="T155" s="2">
        <v>0.98231583496338071</v>
      </c>
      <c r="U155" s="2">
        <f t="shared" si="22"/>
        <v>1.2855872562694448</v>
      </c>
      <c r="V155" s="2">
        <v>1.2571738644706183</v>
      </c>
      <c r="W155" s="10">
        <f t="shared" si="23"/>
        <v>1.022601004206201</v>
      </c>
    </row>
    <row r="156" spans="1:23">
      <c r="A156" t="s">
        <v>73</v>
      </c>
      <c r="B156">
        <v>2010</v>
      </c>
      <c r="C156" s="2">
        <v>1.6309077173157934E-2</v>
      </c>
      <c r="D156" s="2">
        <v>5.4959003892425751E-2</v>
      </c>
      <c r="E156" s="2">
        <v>1.7695455075539421E-2</v>
      </c>
      <c r="F156" s="2">
        <v>9.4813938849967583E-2</v>
      </c>
      <c r="G156" s="2">
        <v>0.81622252500890924</v>
      </c>
      <c r="H156" s="2">
        <f>SUM(C156:G156)</f>
        <v>1</v>
      </c>
      <c r="J156" s="15">
        <v>2010</v>
      </c>
      <c r="K156" s="16">
        <v>1.0109206577681895</v>
      </c>
      <c r="L156" s="16">
        <v>1.2797589743857694</v>
      </c>
      <c r="M156" s="16">
        <v>1.4380310974507324</v>
      </c>
      <c r="N156" s="16">
        <v>1.6499307138447288</v>
      </c>
      <c r="O156" s="16">
        <v>1.3372914927118436</v>
      </c>
      <c r="Q156" s="8" t="s">
        <v>73</v>
      </c>
      <c r="R156" s="8">
        <v>2010</v>
      </c>
      <c r="S156" s="9">
        <f t="shared" si="21"/>
        <v>1.3421465737793641</v>
      </c>
      <c r="T156" s="9">
        <v>1.0300914342901333</v>
      </c>
      <c r="U156" s="9">
        <f t="shared" si="22"/>
        <v>1.3825336892119733</v>
      </c>
      <c r="V156" s="9">
        <v>1.2735165501611927</v>
      </c>
      <c r="W156" s="14">
        <f t="shared" si="23"/>
        <v>1.0856032369873654</v>
      </c>
    </row>
    <row r="157" spans="1:23">
      <c r="A157" t="s">
        <v>74</v>
      </c>
      <c r="B157">
        <v>1980</v>
      </c>
      <c r="C157" s="2">
        <v>5.1475470351846067E-3</v>
      </c>
      <c r="D157" s="2">
        <v>9.0929222772117874E-2</v>
      </c>
      <c r="E157" s="2">
        <v>1.6167298721483665E-3</v>
      </c>
      <c r="F157" s="2">
        <v>3.1443883846347727E-2</v>
      </c>
      <c r="G157" s="2">
        <v>0</v>
      </c>
      <c r="H157" s="2">
        <f t="shared" si="20"/>
        <v>0.12913738352579857</v>
      </c>
      <c r="J157">
        <v>1980</v>
      </c>
      <c r="K157" s="2">
        <v>0.31535269709543567</v>
      </c>
      <c r="L157" s="2">
        <v>0.69117647058823517</v>
      </c>
      <c r="M157" s="2">
        <v>0.54</v>
      </c>
      <c r="N157" s="2">
        <v>1.5555555555555558</v>
      </c>
      <c r="O157" s="2">
        <v>0.54680851063829794</v>
      </c>
      <c r="Q157" s="8" t="s">
        <v>74</v>
      </c>
      <c r="R157" s="8">
        <v>1980</v>
      </c>
      <c r="S157" s="9">
        <f t="shared" si="21"/>
        <v>0.94347332690370422</v>
      </c>
      <c r="U157" s="2">
        <f t="shared" si="22"/>
        <v>0</v>
      </c>
    </row>
    <row r="158" spans="1:23">
      <c r="A158" t="s">
        <v>74</v>
      </c>
      <c r="B158">
        <v>1981</v>
      </c>
      <c r="C158" s="2">
        <v>5.9889164503968591E-3</v>
      </c>
      <c r="D158" s="2">
        <v>9.4410074263598792E-2</v>
      </c>
      <c r="E158" s="2">
        <v>2.0854243008669952E-3</v>
      </c>
      <c r="F158" s="2">
        <v>4.1478655116970617E-2</v>
      </c>
      <c r="G158" s="2">
        <v>0</v>
      </c>
      <c r="H158" s="2">
        <f t="shared" si="20"/>
        <v>0.14396307013183327</v>
      </c>
      <c r="J158">
        <v>1981</v>
      </c>
      <c r="K158" s="2">
        <v>0.34042553191489361</v>
      </c>
      <c r="L158" s="2">
        <v>0.65822784810126578</v>
      </c>
      <c r="M158" s="2">
        <v>0.6</v>
      </c>
      <c r="N158" s="2">
        <v>1.4000000000000001</v>
      </c>
      <c r="O158" s="2">
        <v>0.48034188034188041</v>
      </c>
      <c r="Q158" s="8" t="s">
        <v>74</v>
      </c>
      <c r="R158" s="8">
        <v>1981</v>
      </c>
      <c r="S158" s="9">
        <f t="shared" si="21"/>
        <v>0.93573518370099007</v>
      </c>
      <c r="U158" s="2">
        <f t="shared" si="22"/>
        <v>0</v>
      </c>
    </row>
    <row r="159" spans="1:23">
      <c r="A159" t="s">
        <v>74</v>
      </c>
      <c r="B159">
        <v>1982</v>
      </c>
      <c r="C159" s="2">
        <v>6.3209966390770176E-3</v>
      </c>
      <c r="D159" s="2">
        <v>9.9909297032447941E-2</v>
      </c>
      <c r="E159" s="2">
        <v>3.9782988062005351E-3</v>
      </c>
      <c r="F159" s="2">
        <v>4.358713111901627E-2</v>
      </c>
      <c r="G159" s="2">
        <v>0</v>
      </c>
      <c r="H159" s="2">
        <f t="shared" si="20"/>
        <v>0.15379572359674176</v>
      </c>
      <c r="J159">
        <v>1982</v>
      </c>
      <c r="K159" s="2">
        <v>0.30943396226415093</v>
      </c>
      <c r="L159" s="2">
        <v>0.6333333333333333</v>
      </c>
      <c r="M159" s="2">
        <v>0.63</v>
      </c>
      <c r="N159" s="2">
        <v>1.2608695652173911</v>
      </c>
      <c r="O159" s="2">
        <v>0.45970149253731341</v>
      </c>
      <c r="Q159" s="8" t="s">
        <v>74</v>
      </c>
      <c r="R159" s="8">
        <v>1982</v>
      </c>
      <c r="S159" s="9">
        <f t="shared" si="21"/>
        <v>0.93028375087119686</v>
      </c>
      <c r="U159" s="2">
        <f t="shared" si="22"/>
        <v>0</v>
      </c>
    </row>
    <row r="160" spans="1:23">
      <c r="A160" t="s">
        <v>74</v>
      </c>
      <c r="B160">
        <v>1983</v>
      </c>
      <c r="C160" s="2">
        <v>7.0444900166448622E-3</v>
      </c>
      <c r="D160" s="2">
        <v>9.9521672776726508E-2</v>
      </c>
      <c r="E160" s="2">
        <v>4.1193837810314226E-3</v>
      </c>
      <c r="F160" s="2">
        <v>4.8326976693916404E-2</v>
      </c>
      <c r="G160" s="2">
        <v>0</v>
      </c>
      <c r="H160" s="2">
        <f t="shared" si="20"/>
        <v>0.15901252326831922</v>
      </c>
      <c r="J160">
        <v>1983</v>
      </c>
      <c r="K160" s="2">
        <v>0.33333333333333331</v>
      </c>
      <c r="L160" s="2">
        <v>0.57692307692307687</v>
      </c>
      <c r="M160" s="2">
        <v>0.65</v>
      </c>
      <c r="N160" s="2">
        <v>1.2083333333333333</v>
      </c>
      <c r="O160" s="2">
        <v>0.44421768707482995</v>
      </c>
      <c r="Q160" s="8" t="s">
        <v>74</v>
      </c>
      <c r="R160" s="8">
        <v>1983</v>
      </c>
      <c r="S160" s="9">
        <f t="shared" si="21"/>
        <v>0.92079341740639398</v>
      </c>
      <c r="U160" s="2">
        <f t="shared" si="22"/>
        <v>0</v>
      </c>
    </row>
    <row r="161" spans="1:21">
      <c r="A161" t="s">
        <v>74</v>
      </c>
      <c r="B161">
        <v>1984</v>
      </c>
      <c r="C161" s="2">
        <v>8.2623443265609428E-3</v>
      </c>
      <c r="D161" s="2">
        <v>0.10124683796338563</v>
      </c>
      <c r="E161" s="2">
        <v>4.6976642804879981E-3</v>
      </c>
      <c r="F161" s="2">
        <v>5.8677969180410836E-2</v>
      </c>
      <c r="G161" s="2">
        <v>0</v>
      </c>
      <c r="H161" s="2">
        <f t="shared" si="20"/>
        <v>0.17288481575084541</v>
      </c>
      <c r="J161">
        <v>1984</v>
      </c>
      <c r="K161" s="2">
        <v>0.33992094861660083</v>
      </c>
      <c r="L161" s="2">
        <v>0.52100840336134457</v>
      </c>
      <c r="M161" s="2">
        <v>0.68</v>
      </c>
      <c r="N161" s="2">
        <v>1.0714285714285714</v>
      </c>
      <c r="O161" s="2">
        <v>0.41867469879518071</v>
      </c>
      <c r="Q161" s="8" t="s">
        <v>74</v>
      </c>
      <c r="R161" s="8">
        <v>1984</v>
      </c>
      <c r="S161" s="9">
        <f t="shared" si="21"/>
        <v>0.90734453434926754</v>
      </c>
      <c r="U161" s="2">
        <f t="shared" si="22"/>
        <v>0</v>
      </c>
    </row>
    <row r="162" spans="1:21">
      <c r="A162" t="s">
        <v>74</v>
      </c>
      <c r="B162">
        <v>1985</v>
      </c>
      <c r="C162" s="2">
        <v>7.8763955757938774E-3</v>
      </c>
      <c r="D162" s="2">
        <v>0.10058763194011827</v>
      </c>
      <c r="E162" s="2">
        <v>4.9865034400844175E-3</v>
      </c>
      <c r="F162" s="2">
        <v>6.0776303398341849E-2</v>
      </c>
      <c r="G162" s="2">
        <v>0</v>
      </c>
      <c r="H162" s="2">
        <f t="shared" si="20"/>
        <v>0.17422683435433842</v>
      </c>
      <c r="J162">
        <v>1985</v>
      </c>
      <c r="K162" s="2">
        <v>0.34251968503937008</v>
      </c>
      <c r="L162" s="2">
        <v>0.52845528455284552</v>
      </c>
      <c r="M162" s="2">
        <v>0.71</v>
      </c>
      <c r="N162" s="2">
        <v>0.94285714285714295</v>
      </c>
      <c r="O162" s="2">
        <v>0.4213872832369942</v>
      </c>
      <c r="Q162" s="8" t="s">
        <v>74</v>
      </c>
      <c r="R162" s="8">
        <v>1985</v>
      </c>
      <c r="S162" s="9">
        <f t="shared" si="21"/>
        <v>0.91055390489822774</v>
      </c>
      <c r="U162" s="2">
        <f t="shared" si="22"/>
        <v>0</v>
      </c>
    </row>
    <row r="163" spans="1:21">
      <c r="A163" t="s">
        <v>74</v>
      </c>
      <c r="B163">
        <v>1986</v>
      </c>
      <c r="C163" s="2">
        <v>9.0164135688655354E-3</v>
      </c>
      <c r="D163" s="2">
        <v>8.8925470099421491E-2</v>
      </c>
      <c r="E163" s="2">
        <v>4.6910805089259008E-3</v>
      </c>
      <c r="F163" s="2">
        <v>5.1491604986115228E-2</v>
      </c>
      <c r="G163" s="2">
        <v>0</v>
      </c>
      <c r="H163" s="2">
        <f t="shared" si="20"/>
        <v>0.15412456916332817</v>
      </c>
      <c r="J163">
        <v>1986</v>
      </c>
      <c r="K163" s="2">
        <v>0.49162011173184356</v>
      </c>
      <c r="L163" s="2">
        <v>0.62962962962962965</v>
      </c>
      <c r="M163" s="2">
        <v>0.72</v>
      </c>
      <c r="N163" s="2">
        <v>0.85365853658536583</v>
      </c>
      <c r="O163" s="2">
        <v>0.56691729323308271</v>
      </c>
      <c r="Q163" s="8" t="s">
        <v>74</v>
      </c>
      <c r="R163" s="8">
        <v>1986</v>
      </c>
      <c r="S163" s="9">
        <f t="shared" si="21"/>
        <v>0.93688142454578982</v>
      </c>
      <c r="U163" s="2">
        <f t="shared" si="22"/>
        <v>0</v>
      </c>
    </row>
    <row r="164" spans="1:21">
      <c r="A164" t="s">
        <v>74</v>
      </c>
      <c r="B164">
        <v>1987</v>
      </c>
      <c r="C164" s="2">
        <v>9.8069063863864374E-3</v>
      </c>
      <c r="D164" s="2">
        <v>8.7044058909370225E-2</v>
      </c>
      <c r="E164" s="2">
        <v>3.2722380100850541E-3</v>
      </c>
      <c r="F164" s="2">
        <v>4.8771801363777352E-2</v>
      </c>
      <c r="G164" s="2">
        <v>0</v>
      </c>
      <c r="H164" s="2">
        <f t="shared" si="20"/>
        <v>0.14889500466961908</v>
      </c>
      <c r="J164">
        <v>1987</v>
      </c>
      <c r="K164" s="2">
        <v>0.5714285714285714</v>
      </c>
      <c r="L164" s="2">
        <v>0.73195876288659789</v>
      </c>
      <c r="M164" s="2">
        <v>0.75</v>
      </c>
      <c r="N164" s="2">
        <v>0.84444444444444444</v>
      </c>
      <c r="O164" s="2">
        <v>0.68230088495575225</v>
      </c>
      <c r="Q164" s="8" t="s">
        <v>74</v>
      </c>
      <c r="R164" s="8">
        <v>1987</v>
      </c>
      <c r="S164" s="9">
        <f t="shared" si="21"/>
        <v>0.95386551782679563</v>
      </c>
      <c r="U164" s="2">
        <f t="shared" si="22"/>
        <v>0</v>
      </c>
    </row>
    <row r="165" spans="1:21">
      <c r="A165" t="s">
        <v>74</v>
      </c>
      <c r="B165">
        <v>1988</v>
      </c>
      <c r="C165" s="2">
        <v>1.1603596755677343E-2</v>
      </c>
      <c r="D165" s="2">
        <v>9.6555940103008289E-2</v>
      </c>
      <c r="E165" s="2">
        <v>3.8622027189299021E-3</v>
      </c>
      <c r="F165" s="2">
        <v>4.6425476759358479E-2</v>
      </c>
      <c r="G165" s="2">
        <v>0</v>
      </c>
      <c r="H165" s="2">
        <f t="shared" si="20"/>
        <v>0.15844721633697401</v>
      </c>
      <c r="J165">
        <v>1988</v>
      </c>
      <c r="K165" s="2">
        <v>0.65441176470588236</v>
      </c>
      <c r="L165" s="2">
        <v>0.8314606741573034</v>
      </c>
      <c r="M165" s="2">
        <v>0.78</v>
      </c>
      <c r="N165" s="2">
        <v>1</v>
      </c>
      <c r="O165" s="2">
        <v>0.70900900900900898</v>
      </c>
      <c r="Q165" s="8" t="s">
        <v>74</v>
      </c>
      <c r="R165" s="8">
        <v>1988</v>
      </c>
      <c r="S165" s="9">
        <f t="shared" si="21"/>
        <v>0.96630425551469856</v>
      </c>
      <c r="U165" s="2">
        <f t="shared" si="22"/>
        <v>0</v>
      </c>
    </row>
    <row r="166" spans="1:21">
      <c r="A166" t="s">
        <v>74</v>
      </c>
      <c r="B166">
        <v>1989</v>
      </c>
      <c r="C166" s="2">
        <v>1.270846320962637E-2</v>
      </c>
      <c r="D166" s="2">
        <v>9.562335915382271E-2</v>
      </c>
      <c r="E166" s="2">
        <v>3.5502748302205117E-3</v>
      </c>
      <c r="F166" s="2">
        <v>4.6394743618033078E-2</v>
      </c>
      <c r="G166" s="2">
        <v>0</v>
      </c>
      <c r="H166" s="2">
        <f t="shared" si="20"/>
        <v>0.15827684081170268</v>
      </c>
      <c r="J166">
        <v>1989</v>
      </c>
      <c r="K166" s="2">
        <v>0.61904761904761907</v>
      </c>
      <c r="L166" s="2">
        <v>0.81250000000000011</v>
      </c>
      <c r="M166" s="2">
        <v>0.81</v>
      </c>
      <c r="N166" s="2">
        <v>1.1777777777777778</v>
      </c>
      <c r="O166" s="2">
        <v>0.6983193277310924</v>
      </c>
      <c r="Q166" s="8" t="s">
        <v>74</v>
      </c>
      <c r="R166" s="8">
        <v>1989</v>
      </c>
      <c r="S166" s="9">
        <f t="shared" si="21"/>
        <v>0.96546519234033612</v>
      </c>
      <c r="U166" s="2">
        <f t="shared" si="22"/>
        <v>0</v>
      </c>
    </row>
    <row r="167" spans="1:21">
      <c r="A167" t="s">
        <v>74</v>
      </c>
      <c r="B167">
        <v>1990</v>
      </c>
      <c r="C167" s="2">
        <v>1.3160425684448642E-2</v>
      </c>
      <c r="D167" s="2">
        <v>8.9423437036776784E-2</v>
      </c>
      <c r="E167" s="2">
        <v>2.9764977780258094E-3</v>
      </c>
      <c r="F167" s="2">
        <v>4.0784622617479858E-2</v>
      </c>
      <c r="G167" s="2">
        <v>0</v>
      </c>
      <c r="H167" s="2">
        <f t="shared" si="20"/>
        <v>0.14634498311673108</v>
      </c>
      <c r="J167">
        <v>1990</v>
      </c>
      <c r="K167" s="2">
        <v>0.60389610389610393</v>
      </c>
      <c r="L167" s="2">
        <v>0.93258426966292129</v>
      </c>
      <c r="M167" s="2">
        <v>0.86</v>
      </c>
      <c r="N167" s="2">
        <v>0.9649122807017545</v>
      </c>
      <c r="O167" s="2">
        <v>0.84660194174757275</v>
      </c>
      <c r="Q167" s="8" t="s">
        <v>74</v>
      </c>
      <c r="R167" s="8">
        <v>1990</v>
      </c>
      <c r="S167" s="9">
        <f t="shared" si="21"/>
        <v>0.98104549144459641</v>
      </c>
      <c r="U167" s="2">
        <f t="shared" si="22"/>
        <v>0</v>
      </c>
    </row>
    <row r="168" spans="1:21">
      <c r="A168" t="s">
        <v>74</v>
      </c>
      <c r="B168">
        <v>1991</v>
      </c>
      <c r="C168" s="2">
        <v>1.1677356874412464E-2</v>
      </c>
      <c r="D168" s="2">
        <v>7.6696719605052019E-2</v>
      </c>
      <c r="E168" s="2">
        <v>4.1428794240373394E-3</v>
      </c>
      <c r="F168" s="2">
        <v>3.4788251975421888E-2</v>
      </c>
      <c r="G168" s="2">
        <v>0</v>
      </c>
      <c r="H168" s="2">
        <f t="shared" si="20"/>
        <v>0.12730520787892369</v>
      </c>
      <c r="J168">
        <v>1991</v>
      </c>
      <c r="K168" s="2">
        <v>0.67832167832167833</v>
      </c>
      <c r="L168" s="2">
        <v>1</v>
      </c>
      <c r="M168" s="2">
        <v>0.89</v>
      </c>
      <c r="N168" s="2">
        <v>0.87500000000000011</v>
      </c>
      <c r="O168" s="2">
        <v>0.83962264150943389</v>
      </c>
      <c r="Q168" s="8" t="s">
        <v>74</v>
      </c>
      <c r="R168" s="8">
        <v>1991</v>
      </c>
      <c r="S168" s="9">
        <f t="shared" si="21"/>
        <v>0.99090205168853396</v>
      </c>
      <c r="U168" s="2">
        <f t="shared" si="22"/>
        <v>0</v>
      </c>
    </row>
    <row r="169" spans="1:21">
      <c r="A169" t="s">
        <v>74</v>
      </c>
      <c r="B169">
        <v>1992</v>
      </c>
      <c r="C169" s="2">
        <v>1.0118165225834856E-2</v>
      </c>
      <c r="D169" s="2">
        <v>7.8012774870256749E-2</v>
      </c>
      <c r="E169" s="2">
        <v>3.5562798766586119E-3</v>
      </c>
      <c r="F169" s="2">
        <v>3.6439466619168893E-2</v>
      </c>
      <c r="G169" s="2">
        <v>0</v>
      </c>
      <c r="H169" s="2">
        <f t="shared" si="20"/>
        <v>0.12812668659191911</v>
      </c>
      <c r="J169">
        <v>1992</v>
      </c>
      <c r="K169" s="2">
        <v>0.72592592592592586</v>
      </c>
      <c r="L169" s="2">
        <v>1.0333333333333334</v>
      </c>
      <c r="M169" s="2">
        <v>0.92</v>
      </c>
      <c r="N169" s="2">
        <v>0.90909090909090906</v>
      </c>
      <c r="O169" s="2">
        <v>0.91089108910891092</v>
      </c>
      <c r="Q169" s="8" t="s">
        <v>74</v>
      </c>
      <c r="R169" s="8">
        <v>1992</v>
      </c>
      <c r="S169" s="9">
        <f t="shared" si="21"/>
        <v>0.99594800343559864</v>
      </c>
      <c r="U169" s="2">
        <f t="shared" si="22"/>
        <v>0</v>
      </c>
    </row>
    <row r="170" spans="1:21">
      <c r="A170" t="s">
        <v>74</v>
      </c>
      <c r="B170">
        <v>1993</v>
      </c>
      <c r="C170" s="2">
        <v>1.1444158828231238E-2</v>
      </c>
      <c r="D170" s="2">
        <v>8.7608829288797499E-2</v>
      </c>
      <c r="E170" s="2">
        <v>5.8878688263984628E-3</v>
      </c>
      <c r="F170" s="2">
        <v>4.8101098002111549E-2</v>
      </c>
      <c r="G170" s="2">
        <v>0</v>
      </c>
      <c r="H170" s="2">
        <f t="shared" si="20"/>
        <v>0.15304195494553877</v>
      </c>
      <c r="J170">
        <v>1993</v>
      </c>
      <c r="K170" s="2">
        <v>0.84745762711864414</v>
      </c>
      <c r="L170" s="2">
        <v>0.90476190476190466</v>
      </c>
      <c r="M170" s="2">
        <v>0.95</v>
      </c>
      <c r="N170" s="2">
        <v>1</v>
      </c>
      <c r="O170" s="2">
        <v>0.84821428571428559</v>
      </c>
      <c r="Q170" s="8" t="s">
        <v>74</v>
      </c>
      <c r="R170" s="8">
        <v>1993</v>
      </c>
      <c r="S170" s="9">
        <f t="shared" si="21"/>
        <v>0.98695618568439247</v>
      </c>
      <c r="U170" s="2">
        <f t="shared" si="22"/>
        <v>0</v>
      </c>
    </row>
    <row r="171" spans="1:21">
      <c r="A171" t="s">
        <v>74</v>
      </c>
      <c r="B171">
        <v>1994</v>
      </c>
      <c r="C171" s="2">
        <v>1.3393724031619673E-2</v>
      </c>
      <c r="D171" s="2">
        <v>8.7202169981158761E-2</v>
      </c>
      <c r="E171" s="2">
        <v>6.7683442035821398E-3</v>
      </c>
      <c r="F171" s="2">
        <v>5.1869512985973254E-2</v>
      </c>
      <c r="G171" s="2">
        <v>0</v>
      </c>
      <c r="H171" s="2">
        <f t="shared" si="20"/>
        <v>0.15923375120233382</v>
      </c>
      <c r="J171">
        <v>1994</v>
      </c>
      <c r="K171" s="2">
        <v>0.9174311926605504</v>
      </c>
      <c r="L171" s="2">
        <v>0.9417475728155339</v>
      </c>
      <c r="M171" s="2">
        <v>0.97</v>
      </c>
      <c r="N171" s="2">
        <v>0.82524271844660191</v>
      </c>
      <c r="O171" s="2">
        <v>0.89090909090909087</v>
      </c>
      <c r="Q171" s="8" t="s">
        <v>74</v>
      </c>
      <c r="R171" s="8">
        <v>1994</v>
      </c>
      <c r="S171" s="9">
        <f t="shared" si="21"/>
        <v>0.99077492112765275</v>
      </c>
      <c r="U171" s="2">
        <f t="shared" si="22"/>
        <v>0</v>
      </c>
    </row>
    <row r="172" spans="1:21">
      <c r="A172" t="s">
        <v>74</v>
      </c>
      <c r="B172">
        <v>1995</v>
      </c>
      <c r="C172" s="2">
        <v>1.4032015791015914E-2</v>
      </c>
      <c r="D172" s="2">
        <v>8.3620404612578428E-2</v>
      </c>
      <c r="E172" s="2">
        <v>5.6065848940167352E-3</v>
      </c>
      <c r="F172" s="2">
        <v>3.9980458493871704E-2</v>
      </c>
      <c r="G172" s="2">
        <v>0</v>
      </c>
      <c r="H172" s="2">
        <f t="shared" si="20"/>
        <v>0.14323946379148278</v>
      </c>
      <c r="J172">
        <v>1995</v>
      </c>
      <c r="K172" s="1">
        <v>1</v>
      </c>
      <c r="L172" s="1">
        <v>1</v>
      </c>
      <c r="M172" s="1">
        <v>1</v>
      </c>
      <c r="N172" s="1">
        <v>1</v>
      </c>
      <c r="O172" s="1">
        <v>1</v>
      </c>
      <c r="Q172" s="8" t="s">
        <v>74</v>
      </c>
      <c r="R172" s="8">
        <v>1995</v>
      </c>
      <c r="S172" s="9">
        <f t="shared" si="21"/>
        <v>1</v>
      </c>
      <c r="U172" s="2">
        <f t="shared" si="22"/>
        <v>0</v>
      </c>
    </row>
    <row r="173" spans="1:21">
      <c r="A173" t="s">
        <v>74</v>
      </c>
      <c r="B173">
        <v>1996</v>
      </c>
      <c r="C173" s="2">
        <v>1.3998749106667995E-2</v>
      </c>
      <c r="D173" s="2">
        <v>9.0838738643874276E-2</v>
      </c>
      <c r="E173" s="2">
        <v>4.3649469964664248E-3</v>
      </c>
      <c r="F173" s="2">
        <v>4.5369918702444612E-2</v>
      </c>
      <c r="G173" s="2">
        <v>0</v>
      </c>
      <c r="H173" s="2">
        <f t="shared" si="20"/>
        <v>0.1545723534494533</v>
      </c>
      <c r="J173">
        <v>1996</v>
      </c>
      <c r="K173" s="2">
        <v>0.86206896551724144</v>
      </c>
      <c r="L173" s="2">
        <v>1.0099009900990099</v>
      </c>
      <c r="M173" s="2">
        <v>1.03</v>
      </c>
      <c r="N173" s="2">
        <v>1.08</v>
      </c>
      <c r="O173" s="2">
        <v>0.99029126213592233</v>
      </c>
      <c r="Q173" s="8" t="s">
        <v>74</v>
      </c>
      <c r="R173" s="8">
        <v>1996</v>
      </c>
      <c r="S173" s="9">
        <f t="shared" si="21"/>
        <v>1.0004944092675525</v>
      </c>
      <c r="U173" s="2">
        <f t="shared" si="22"/>
        <v>0</v>
      </c>
    </row>
    <row r="174" spans="1:21">
      <c r="A174" t="s">
        <v>74</v>
      </c>
      <c r="B174">
        <v>1997</v>
      </c>
      <c r="C174" s="2">
        <v>1.2177237127098384E-2</v>
      </c>
      <c r="D174" s="2">
        <v>0.11140601720284808</v>
      </c>
      <c r="E174" s="2">
        <v>4.5861350241671369E-3</v>
      </c>
      <c r="F174" s="2">
        <v>5.5210894800815966E-2</v>
      </c>
      <c r="G174" s="2">
        <v>0</v>
      </c>
      <c r="H174" s="2">
        <f t="shared" si="20"/>
        <v>0.18338028415492957</v>
      </c>
      <c r="J174">
        <v>1997</v>
      </c>
      <c r="K174" s="2">
        <v>0.79069767441860461</v>
      </c>
      <c r="L174" s="2">
        <v>1.0833333333333335</v>
      </c>
      <c r="M174" s="2">
        <v>1.05</v>
      </c>
      <c r="N174" s="2">
        <v>1.1212121212121213</v>
      </c>
      <c r="O174" s="2">
        <v>0.90434782608695663</v>
      </c>
      <c r="Q174" s="8" t="s">
        <v>74</v>
      </c>
      <c r="R174" s="8">
        <v>1997</v>
      </c>
      <c r="S174" s="9">
        <f t="shared" si="21"/>
        <v>1.0093191471657241</v>
      </c>
      <c r="U174" s="2">
        <f t="shared" si="22"/>
        <v>0</v>
      </c>
    </row>
    <row r="175" spans="1:21">
      <c r="A175" t="s">
        <v>74</v>
      </c>
      <c r="B175">
        <v>1998</v>
      </c>
      <c r="C175" s="2">
        <v>1.1183587137971249E-2</v>
      </c>
      <c r="D175" s="2">
        <v>0.12086489699777578</v>
      </c>
      <c r="E175" s="2">
        <v>5.2915843129517056E-3</v>
      </c>
      <c r="F175" s="2">
        <v>6.2530574045615184E-2</v>
      </c>
      <c r="G175" s="2">
        <v>0</v>
      </c>
      <c r="H175" s="2">
        <f t="shared" si="20"/>
        <v>0.19987064249431391</v>
      </c>
      <c r="J175">
        <v>1998</v>
      </c>
      <c r="K175" s="2">
        <v>0.74100719424460437</v>
      </c>
      <c r="L175" s="2">
        <v>1.1157894736842107</v>
      </c>
      <c r="M175" s="2">
        <v>1.07</v>
      </c>
      <c r="N175" s="2">
        <v>1.1111111111111112</v>
      </c>
      <c r="O175" s="2">
        <v>0.89743589743589758</v>
      </c>
      <c r="Q175" s="8" t="s">
        <v>74</v>
      </c>
      <c r="R175" s="8">
        <v>1998</v>
      </c>
      <c r="S175" s="9">
        <f t="shared" si="21"/>
        <v>1.0147865134463545</v>
      </c>
      <c r="U175" s="2">
        <f t="shared" si="22"/>
        <v>0</v>
      </c>
    </row>
    <row r="176" spans="1:21">
      <c r="A176" t="s">
        <v>74</v>
      </c>
      <c r="B176">
        <v>1999</v>
      </c>
      <c r="C176" s="2">
        <v>1.3614992980600009E-2</v>
      </c>
      <c r="D176" s="2">
        <v>0.12655723605402841</v>
      </c>
      <c r="E176" s="2">
        <v>6.2146106967008834E-3</v>
      </c>
      <c r="F176" s="2">
        <v>6.8231209034425588E-2</v>
      </c>
      <c r="G176" s="2">
        <v>0</v>
      </c>
      <c r="H176" s="2">
        <f t="shared" si="20"/>
        <v>0.21461804876575488</v>
      </c>
      <c r="J176">
        <v>1999</v>
      </c>
      <c r="K176" s="2">
        <v>0.84297520661157033</v>
      </c>
      <c r="L176" s="2">
        <v>1.0918367346938775</v>
      </c>
      <c r="M176" s="2">
        <v>1.0900000000000001</v>
      </c>
      <c r="N176" s="2">
        <v>1.101010101010101</v>
      </c>
      <c r="O176" s="2">
        <v>0.86178861788617889</v>
      </c>
      <c r="Q176" s="8" t="s">
        <v>74</v>
      </c>
      <c r="R176" s="8">
        <v>1999</v>
      </c>
      <c r="S176" s="9">
        <f t="shared" si="21"/>
        <v>1.0153890466867113</v>
      </c>
      <c r="U176" s="2">
        <f t="shared" si="22"/>
        <v>0</v>
      </c>
    </row>
    <row r="177" spans="1:23">
      <c r="A177" t="s">
        <v>74</v>
      </c>
      <c r="B177">
        <v>2000</v>
      </c>
      <c r="C177" s="2">
        <v>1.4499053015948454E-2</v>
      </c>
      <c r="D177" s="2">
        <v>0.12602939977132963</v>
      </c>
      <c r="E177" s="2">
        <v>8.0470717624415728E-3</v>
      </c>
      <c r="F177" s="2">
        <v>7.4380384920195525E-2</v>
      </c>
      <c r="G177" s="2">
        <v>0</v>
      </c>
      <c r="H177" s="2">
        <f t="shared" si="20"/>
        <v>0.22295590946991517</v>
      </c>
      <c r="J177">
        <v>2000</v>
      </c>
      <c r="K177" s="2">
        <v>0.87826086956521743</v>
      </c>
      <c r="L177" s="2">
        <v>1.0384615384615385</v>
      </c>
      <c r="M177" s="2">
        <v>1.1299999999999999</v>
      </c>
      <c r="N177" s="2">
        <v>1.101010101010101</v>
      </c>
      <c r="O177" s="2">
        <v>0.76056338028169024</v>
      </c>
      <c r="Q177" s="8" t="s">
        <v>74</v>
      </c>
      <c r="R177" s="8">
        <v>2000</v>
      </c>
      <c r="S177" s="9">
        <f t="shared" si="21"/>
        <v>1.0128206830895985</v>
      </c>
      <c r="U177" s="2">
        <f t="shared" si="22"/>
        <v>0</v>
      </c>
    </row>
    <row r="178" spans="1:23">
      <c r="A178" t="s">
        <v>74</v>
      </c>
      <c r="B178">
        <v>2001</v>
      </c>
      <c r="C178" s="2">
        <v>1.2210714124058601E-2</v>
      </c>
      <c r="D178" s="2">
        <v>0.13730911950403141</v>
      </c>
      <c r="E178" s="2">
        <v>9.8250128863312716E-3</v>
      </c>
      <c r="F178" s="2">
        <v>7.4501855844864989E-2</v>
      </c>
      <c r="G178" s="2">
        <v>0</v>
      </c>
      <c r="H178" s="2">
        <f t="shared" si="20"/>
        <v>0.23384670235928628</v>
      </c>
      <c r="J178">
        <v>2001</v>
      </c>
      <c r="K178" s="2">
        <v>0.78294573643410847</v>
      </c>
      <c r="L178" s="2">
        <v>1</v>
      </c>
      <c r="M178" s="2">
        <v>1.1599999999999999</v>
      </c>
      <c r="N178" s="2">
        <v>1.1111111111111112</v>
      </c>
      <c r="O178" s="2">
        <v>0.76027397260273977</v>
      </c>
      <c r="Q178" s="8" t="s">
        <v>74</v>
      </c>
      <c r="R178" s="8">
        <v>2001</v>
      </c>
      <c r="S178" s="9">
        <f t="shared" si="21"/>
        <v>1.0091464469898097</v>
      </c>
      <c r="U178" s="2">
        <f t="shared" si="22"/>
        <v>0</v>
      </c>
    </row>
    <row r="179" spans="1:23">
      <c r="A179" t="s">
        <v>74</v>
      </c>
      <c r="B179">
        <v>2002</v>
      </c>
      <c r="C179" s="2">
        <v>1.2607100280170399E-2</v>
      </c>
      <c r="D179" s="2">
        <v>0.14429149468007607</v>
      </c>
      <c r="E179" s="2">
        <v>1.1551258139086135E-2</v>
      </c>
      <c r="F179" s="2">
        <v>8.9540694572837795E-2</v>
      </c>
      <c r="G179" s="2">
        <v>0</v>
      </c>
      <c r="H179" s="2">
        <f t="shared" si="20"/>
        <v>0.25799054767217039</v>
      </c>
      <c r="J179">
        <v>2002</v>
      </c>
      <c r="K179" s="2">
        <v>0.75187969924812026</v>
      </c>
      <c r="L179" s="2">
        <v>1.0571428571428572</v>
      </c>
      <c r="M179" s="2">
        <v>1.18</v>
      </c>
      <c r="N179" s="2">
        <v>1.101010101010101</v>
      </c>
      <c r="O179" s="2">
        <v>0.82014388489208634</v>
      </c>
      <c r="Q179" s="8" t="s">
        <v>74</v>
      </c>
      <c r="R179" s="8">
        <v>2002</v>
      </c>
      <c r="S179" s="9">
        <f t="shared" si="21"/>
        <v>1.0205633818698747</v>
      </c>
      <c r="U179" s="2">
        <f t="shared" si="22"/>
        <v>0</v>
      </c>
    </row>
    <row r="180" spans="1:23">
      <c r="A180" t="s">
        <v>74</v>
      </c>
      <c r="B180">
        <v>2003</v>
      </c>
      <c r="C180" s="2">
        <v>1.2655438238266585E-2</v>
      </c>
      <c r="D180" s="2">
        <v>0.13892005894903356</v>
      </c>
      <c r="E180" s="2">
        <v>1.2898218517632469E-2</v>
      </c>
      <c r="F180" s="2">
        <v>7.318561824715239E-2</v>
      </c>
      <c r="G180" s="2">
        <v>0</v>
      </c>
      <c r="H180" s="2">
        <f t="shared" si="20"/>
        <v>0.23765933395208502</v>
      </c>
      <c r="J180">
        <v>2003</v>
      </c>
      <c r="K180" s="2">
        <v>0.81300813008130079</v>
      </c>
      <c r="L180" s="2">
        <v>1.1546391752577321</v>
      </c>
      <c r="M180" s="2">
        <v>1.21</v>
      </c>
      <c r="N180" s="2">
        <v>1.1212121212121213</v>
      </c>
      <c r="O180" s="2">
        <v>1</v>
      </c>
      <c r="Q180" s="8" t="s">
        <v>74</v>
      </c>
      <c r="R180" s="8">
        <v>2003</v>
      </c>
      <c r="S180" s="9">
        <f t="shared" si="21"/>
        <v>1.0333247600743338</v>
      </c>
      <c r="U180" s="2">
        <f t="shared" si="22"/>
        <v>0</v>
      </c>
    </row>
    <row r="181" spans="1:23">
      <c r="A181" t="s">
        <v>74</v>
      </c>
      <c r="B181">
        <v>2004</v>
      </c>
      <c r="C181" s="2">
        <v>1.271950178534367E-2</v>
      </c>
      <c r="D181" s="2">
        <v>0.13031185921616095</v>
      </c>
      <c r="E181" s="2">
        <v>1.2290183904465256E-2</v>
      </c>
      <c r="F181" s="2">
        <v>7.3329163940501998E-2</v>
      </c>
      <c r="G181" s="2">
        <v>0</v>
      </c>
      <c r="H181" s="2">
        <f t="shared" si="20"/>
        <v>0.22865070884647187</v>
      </c>
      <c r="J181">
        <v>2004</v>
      </c>
      <c r="K181" s="2">
        <v>0.86956521739130443</v>
      </c>
      <c r="L181" s="2">
        <v>1.3255813953488371</v>
      </c>
      <c r="M181" s="2">
        <v>1.24</v>
      </c>
      <c r="N181" s="2">
        <v>1.1616161616161615</v>
      </c>
      <c r="O181" s="2">
        <v>1.1333333333333333</v>
      </c>
      <c r="Q181" s="8" t="s">
        <v>74</v>
      </c>
      <c r="R181" s="8">
        <v>2004</v>
      </c>
      <c r="S181" s="9">
        <f t="shared" si="21"/>
        <v>1.0539721255836323</v>
      </c>
      <c r="U181" s="2">
        <f t="shared" si="22"/>
        <v>0</v>
      </c>
    </row>
    <row r="182" spans="1:23">
      <c r="A182" t="s">
        <v>74</v>
      </c>
      <c r="B182">
        <v>2005</v>
      </c>
      <c r="C182" s="2">
        <v>1.2107617088089485E-2</v>
      </c>
      <c r="D182" s="2">
        <v>0.12394481152663275</v>
      </c>
      <c r="E182" s="2">
        <v>1.3491627897591467E-2</v>
      </c>
      <c r="F182" s="2">
        <v>7.2837642906473751E-2</v>
      </c>
      <c r="G182" s="2">
        <v>0</v>
      </c>
      <c r="H182" s="2">
        <f t="shared" si="20"/>
        <v>0.22238169941878749</v>
      </c>
      <c r="J182">
        <v>2005</v>
      </c>
      <c r="K182" s="2">
        <v>0.84615384615384615</v>
      </c>
      <c r="L182" s="2">
        <v>1.3333333333333333</v>
      </c>
      <c r="M182" s="2">
        <v>1.28</v>
      </c>
      <c r="N182" s="2">
        <v>1.193877551020408</v>
      </c>
      <c r="O182" s="2">
        <v>1.1523809523809523</v>
      </c>
      <c r="Q182" s="8" t="s">
        <v>74</v>
      </c>
      <c r="R182" s="8">
        <v>2005</v>
      </c>
      <c r="S182" s="9">
        <f t="shared" si="21"/>
        <v>1.0554904950802102</v>
      </c>
      <c r="U182" s="2">
        <f t="shared" si="22"/>
        <v>0</v>
      </c>
    </row>
    <row r="183" spans="1:23">
      <c r="A183" t="s">
        <v>74</v>
      </c>
      <c r="B183">
        <v>2006</v>
      </c>
      <c r="C183" s="2">
        <v>9.8855770123905083E-3</v>
      </c>
      <c r="D183" s="2">
        <v>0.12635912395631166</v>
      </c>
      <c r="E183" s="2">
        <v>1.3860830052390735E-2</v>
      </c>
      <c r="F183" s="2">
        <v>7.3224472987182265E-2</v>
      </c>
      <c r="G183" s="2">
        <v>0</v>
      </c>
      <c r="H183" s="2">
        <f t="shared" si="20"/>
        <v>0.22333000400827518</v>
      </c>
      <c r="J183">
        <v>2006</v>
      </c>
      <c r="K183" s="2">
        <v>0.80645161290322587</v>
      </c>
      <c r="L183" s="2">
        <v>1.3837209302325582</v>
      </c>
      <c r="M183" s="2">
        <v>1.32</v>
      </c>
      <c r="N183" s="2">
        <v>1.2526315789473683</v>
      </c>
      <c r="O183" s="2">
        <v>1.1923076923076923</v>
      </c>
      <c r="Q183" s="8" t="s">
        <v>74</v>
      </c>
      <c r="R183" s="8">
        <v>2006</v>
      </c>
      <c r="S183" s="9">
        <f t="shared" si="21"/>
        <v>1.0643491419971522</v>
      </c>
      <c r="U183" s="2">
        <f t="shared" si="22"/>
        <v>0</v>
      </c>
    </row>
    <row r="184" spans="1:23">
      <c r="A184" t="s">
        <v>74</v>
      </c>
      <c r="B184">
        <v>2007</v>
      </c>
      <c r="C184" s="2">
        <v>9.8855770123905083E-3</v>
      </c>
      <c r="D184" s="2">
        <v>0.12635912395631166</v>
      </c>
      <c r="E184" s="2">
        <v>1.3860830052390735E-2</v>
      </c>
      <c r="F184" s="2">
        <v>7.3224472987182265E-2</v>
      </c>
      <c r="G184" s="2">
        <v>0</v>
      </c>
      <c r="H184" s="2">
        <f t="shared" si="20"/>
        <v>0.22333000400827518</v>
      </c>
      <c r="J184">
        <v>2007</v>
      </c>
      <c r="K184" s="2">
        <v>0.8</v>
      </c>
      <c r="L184" s="2">
        <v>1.5443037974683542</v>
      </c>
      <c r="M184" s="2">
        <v>1.36</v>
      </c>
      <c r="N184" s="2">
        <v>1.3626373626373627</v>
      </c>
      <c r="O184" s="2">
        <v>1.3263157894736843</v>
      </c>
      <c r="Q184" s="8" t="s">
        <v>74</v>
      </c>
      <c r="R184" s="8">
        <v>2007</v>
      </c>
      <c r="S184" s="9">
        <f t="shared" si="21"/>
        <v>1.082757076511019</v>
      </c>
      <c r="U184" s="2">
        <f t="shared" si="22"/>
        <v>0</v>
      </c>
    </row>
    <row r="185" spans="1:23">
      <c r="A185" t="s">
        <v>74</v>
      </c>
      <c r="B185">
        <v>2008</v>
      </c>
      <c r="C185" s="2">
        <v>9.8855770123905083E-3</v>
      </c>
      <c r="D185" s="2">
        <v>0.12635912395631166</v>
      </c>
      <c r="E185" s="2">
        <v>1.3860830052390735E-2</v>
      </c>
      <c r="F185" s="2">
        <v>7.3224472987182265E-2</v>
      </c>
      <c r="G185" s="2">
        <v>0</v>
      </c>
      <c r="H185" s="2">
        <f t="shared" si="20"/>
        <v>0.22333000400827518</v>
      </c>
      <c r="J185">
        <v>2008</v>
      </c>
      <c r="K185" s="2">
        <v>0.9181818181818181</v>
      </c>
      <c r="L185" s="2">
        <v>1.4651162790697674</v>
      </c>
      <c r="M185" s="2">
        <v>1.41</v>
      </c>
      <c r="N185" s="2">
        <v>1.5903614457831328</v>
      </c>
      <c r="O185" s="2">
        <v>1.4719101123595506</v>
      </c>
      <c r="Q185" s="8" t="s">
        <v>74</v>
      </c>
      <c r="R185" s="8">
        <v>2008</v>
      </c>
      <c r="S185" s="9">
        <f t="shared" si="21"/>
        <v>1.0822120657231575</v>
      </c>
      <c r="U185" s="2">
        <f t="shared" si="22"/>
        <v>0</v>
      </c>
    </row>
    <row r="186" spans="1:23">
      <c r="A186" t="s">
        <v>74</v>
      </c>
      <c r="B186">
        <v>2009</v>
      </c>
      <c r="C186" s="2">
        <v>9.8855770123905083E-3</v>
      </c>
      <c r="D186" s="2">
        <v>0.12635912395631166</v>
      </c>
      <c r="E186" s="2">
        <v>1.3860830052390735E-2</v>
      </c>
      <c r="F186" s="2">
        <v>7.3224472987182265E-2</v>
      </c>
      <c r="G186" s="2">
        <v>0</v>
      </c>
      <c r="H186" s="2">
        <f t="shared" si="20"/>
        <v>0.22333000400827518</v>
      </c>
      <c r="J186">
        <v>2009</v>
      </c>
      <c r="K186" s="2">
        <v>1</v>
      </c>
      <c r="L186" s="2">
        <v>1.1636363636363636</v>
      </c>
      <c r="M186" s="2">
        <v>1.4</v>
      </c>
      <c r="N186" s="2">
        <v>1.6097560975609757</v>
      </c>
      <c r="O186" s="2">
        <v>1.31</v>
      </c>
      <c r="Q186" s="8" t="s">
        <v>74</v>
      </c>
      <c r="R186" s="8">
        <v>2009</v>
      </c>
      <c r="S186" s="9">
        <f t="shared" si="21"/>
        <v>1.0516776127783198</v>
      </c>
      <c r="U186" s="2">
        <f t="shared" si="22"/>
        <v>0</v>
      </c>
    </row>
    <row r="187" spans="1:23">
      <c r="A187" t="s">
        <v>74</v>
      </c>
      <c r="B187">
        <v>2010</v>
      </c>
      <c r="J187" s="15">
        <v>2010</v>
      </c>
      <c r="K187" s="16">
        <v>1.0109206577681895</v>
      </c>
      <c r="L187" s="16">
        <v>1.2797589743857694</v>
      </c>
      <c r="M187" s="16">
        <v>1.4380310974507324</v>
      </c>
      <c r="N187" s="16">
        <v>1.6499307138447288</v>
      </c>
      <c r="O187" s="16">
        <v>1.3372914927118436</v>
      </c>
      <c r="Q187" s="8"/>
      <c r="R187" s="8"/>
      <c r="S187" s="9"/>
      <c r="U187" s="2">
        <f t="shared" si="22"/>
        <v>0</v>
      </c>
    </row>
    <row r="188" spans="1:23">
      <c r="A188" t="s">
        <v>75</v>
      </c>
      <c r="B188">
        <v>1980</v>
      </c>
      <c r="C188" s="2">
        <v>1.5106280043633465E-2</v>
      </c>
      <c r="D188" s="2">
        <v>0.27931306250065291</v>
      </c>
      <c r="E188" s="2">
        <v>1.3561747911936395E-2</v>
      </c>
      <c r="F188" s="2">
        <v>7.2535365852192113E-2</v>
      </c>
      <c r="G188" s="2">
        <v>0.61948354369158509</v>
      </c>
      <c r="H188" s="2">
        <f t="shared" si="20"/>
        <v>1</v>
      </c>
      <c r="J188">
        <v>1980</v>
      </c>
      <c r="K188" s="2">
        <v>0.31535269709543567</v>
      </c>
      <c r="L188" s="2">
        <v>0.69117647058823517</v>
      </c>
      <c r="M188" s="2">
        <v>0.54</v>
      </c>
      <c r="N188" s="2">
        <v>1.5555555555555558</v>
      </c>
      <c r="O188" s="2">
        <v>0.54680851063829794</v>
      </c>
      <c r="Q188" t="s">
        <v>75</v>
      </c>
      <c r="R188">
        <v>1980</v>
      </c>
      <c r="S188" s="2">
        <f t="shared" si="21"/>
        <v>0.58668964782309796</v>
      </c>
      <c r="T188" s="2">
        <v>0.8517423776939016</v>
      </c>
      <c r="U188" s="2">
        <f t="shared" si="22"/>
        <v>0.4997084356052432</v>
      </c>
      <c r="V188" s="2">
        <v>0.47269266541215144</v>
      </c>
      <c r="W188" s="10">
        <f t="shared" ref="W188:W217" si="24">U188/V188</f>
        <v>1.0571529286783752</v>
      </c>
    </row>
    <row r="189" spans="1:23">
      <c r="A189" t="s">
        <v>75</v>
      </c>
      <c r="B189">
        <v>1981</v>
      </c>
      <c r="C189" s="2">
        <v>1.9180977398849535E-2</v>
      </c>
      <c r="D189" s="2">
        <v>0.28633439871043548</v>
      </c>
      <c r="E189" s="2">
        <v>7.9808878375653789E-3</v>
      </c>
      <c r="F189" s="2">
        <v>9.3668304230445171E-2</v>
      </c>
      <c r="G189" s="2">
        <v>0.59283543182270448</v>
      </c>
      <c r="H189" s="2">
        <f t="shared" si="20"/>
        <v>1</v>
      </c>
      <c r="J189">
        <v>1981</v>
      </c>
      <c r="K189" s="2">
        <v>0.34042553191489361</v>
      </c>
      <c r="L189" s="2">
        <v>0.65822784810126578</v>
      </c>
      <c r="M189" s="2">
        <v>0.6</v>
      </c>
      <c r="N189" s="2">
        <v>1.4000000000000001</v>
      </c>
      <c r="O189" s="2">
        <v>0.48034188034188041</v>
      </c>
      <c r="Q189" t="s">
        <v>75</v>
      </c>
      <c r="R189">
        <v>1981</v>
      </c>
      <c r="S189" s="2">
        <f t="shared" si="21"/>
        <v>0.53779463007711548</v>
      </c>
      <c r="T189" s="2">
        <v>0.98564460914333241</v>
      </c>
      <c r="U189" s="2">
        <f t="shared" si="22"/>
        <v>0.53007437796174151</v>
      </c>
      <c r="V189" s="2">
        <v>0.52941621785304871</v>
      </c>
      <c r="W189" s="10">
        <f t="shared" si="24"/>
        <v>1.0012431808594038</v>
      </c>
    </row>
    <row r="190" spans="1:23">
      <c r="A190" t="s">
        <v>75</v>
      </c>
      <c r="B190">
        <v>1982</v>
      </c>
      <c r="C190" s="2">
        <v>2.5810484325981646E-2</v>
      </c>
      <c r="D190" s="2">
        <v>0.29821152257267786</v>
      </c>
      <c r="E190" s="2">
        <v>8.2235647039550375E-3</v>
      </c>
      <c r="F190" s="2">
        <v>8.0223744114662959E-2</v>
      </c>
      <c r="G190" s="2">
        <v>0.58753068428272259</v>
      </c>
      <c r="H190" s="2">
        <f t="shared" si="20"/>
        <v>1</v>
      </c>
      <c r="J190">
        <v>1982</v>
      </c>
      <c r="K190" s="2">
        <v>0.30943396226415093</v>
      </c>
      <c r="L190" s="2">
        <v>0.6333333333333333</v>
      </c>
      <c r="M190" s="2">
        <v>0.63</v>
      </c>
      <c r="N190" s="2">
        <v>1.2608695652173911</v>
      </c>
      <c r="O190" s="2">
        <v>0.45970149253731341</v>
      </c>
      <c r="Q190" t="s">
        <v>75</v>
      </c>
      <c r="R190">
        <v>1982</v>
      </c>
      <c r="S190" s="2">
        <f t="shared" si="21"/>
        <v>0.5177501704985169</v>
      </c>
      <c r="T190" s="2">
        <v>1.1020677258450464</v>
      </c>
      <c r="U190" s="2">
        <f t="shared" si="22"/>
        <v>0.57059575295718556</v>
      </c>
      <c r="V190" s="2">
        <v>0.57865593839897911</v>
      </c>
      <c r="W190" s="10">
        <f t="shared" si="24"/>
        <v>0.98607084986616678</v>
      </c>
    </row>
    <row r="191" spans="1:23">
      <c r="A191" t="s">
        <v>75</v>
      </c>
      <c r="B191">
        <v>1983</v>
      </c>
      <c r="C191" s="2">
        <v>2.6932617617738248E-2</v>
      </c>
      <c r="D191" s="2">
        <v>0.26987639312298417</v>
      </c>
      <c r="E191" s="2">
        <v>9.3831591472622513E-3</v>
      </c>
      <c r="F191" s="2">
        <v>9.5528794097979527E-2</v>
      </c>
      <c r="G191" s="2">
        <v>0.59827903601403576</v>
      </c>
      <c r="H191" s="2">
        <f t="shared" si="20"/>
        <v>1</v>
      </c>
      <c r="J191">
        <v>1983</v>
      </c>
      <c r="K191" s="2">
        <v>0.33333333333333331</v>
      </c>
      <c r="L191" s="2">
        <v>0.57692307692307687</v>
      </c>
      <c r="M191" s="2">
        <v>0.65</v>
      </c>
      <c r="N191" s="2">
        <v>1.2083333333333333</v>
      </c>
      <c r="O191" s="2">
        <v>0.44421768707482995</v>
      </c>
      <c r="Q191" t="s">
        <v>75</v>
      </c>
      <c r="R191">
        <v>1983</v>
      </c>
      <c r="S191" s="2">
        <f t="shared" si="21"/>
        <v>0.49515849231604003</v>
      </c>
      <c r="T191" s="2">
        <v>1.2742465471115572</v>
      </c>
      <c r="U191" s="2">
        <f t="shared" si="22"/>
        <v>0.63095399910667849</v>
      </c>
      <c r="V191" s="2">
        <v>0.62725758657236175</v>
      </c>
      <c r="W191" s="10">
        <f t="shared" si="24"/>
        <v>1.0058929738172091</v>
      </c>
    </row>
    <row r="192" spans="1:23">
      <c r="A192" t="s">
        <v>75</v>
      </c>
      <c r="B192">
        <v>1984</v>
      </c>
      <c r="C192" s="2">
        <v>2.7055676287203439E-2</v>
      </c>
      <c r="D192" s="2">
        <v>0.26870227798059348</v>
      </c>
      <c r="E192" s="2">
        <v>1.4721086498042362E-2</v>
      </c>
      <c r="F192" s="2">
        <v>0.15032338722288385</v>
      </c>
      <c r="G192" s="2">
        <v>0.53919757201127694</v>
      </c>
      <c r="H192" s="2">
        <f t="shared" si="20"/>
        <v>1</v>
      </c>
      <c r="J192">
        <v>1984</v>
      </c>
      <c r="K192" s="2">
        <v>0.33992094861660083</v>
      </c>
      <c r="L192" s="2">
        <v>0.52100840336134457</v>
      </c>
      <c r="M192" s="2">
        <v>0.68</v>
      </c>
      <c r="N192" s="2">
        <v>1.0714285714285714</v>
      </c>
      <c r="O192" s="2">
        <v>0.41867469879518071</v>
      </c>
      <c r="Q192" t="s">
        <v>75</v>
      </c>
      <c r="R192">
        <v>1984</v>
      </c>
      <c r="S192" s="2">
        <f t="shared" si="21"/>
        <v>0.48152268687694666</v>
      </c>
      <c r="T192" s="2">
        <v>1.3746350566926306</v>
      </c>
      <c r="U192" s="2">
        <f t="shared" si="22"/>
        <v>0.66191796597387942</v>
      </c>
      <c r="V192" s="2">
        <v>0.6711656176324271</v>
      </c>
      <c r="W192" s="10">
        <f t="shared" si="24"/>
        <v>0.98622150566775268</v>
      </c>
    </row>
    <row r="193" spans="1:23">
      <c r="A193" t="s">
        <v>75</v>
      </c>
      <c r="B193">
        <v>1985</v>
      </c>
      <c r="C193" s="2">
        <v>3.1028791075950135E-2</v>
      </c>
      <c r="D193" s="2">
        <v>0.26453693922949828</v>
      </c>
      <c r="E193" s="2">
        <v>1.7957300744515955E-2</v>
      </c>
      <c r="F193" s="2">
        <v>0.14023214822206603</v>
      </c>
      <c r="G193" s="2">
        <v>0.54624482072796954</v>
      </c>
      <c r="H193" s="2">
        <f t="shared" si="20"/>
        <v>1</v>
      </c>
      <c r="J193">
        <v>1985</v>
      </c>
      <c r="K193" s="2">
        <v>0.34251968503937008</v>
      </c>
      <c r="L193" s="2">
        <v>0.52845528455284552</v>
      </c>
      <c r="M193" s="2">
        <v>0.71</v>
      </c>
      <c r="N193" s="2">
        <v>0.94285714285714295</v>
      </c>
      <c r="O193" s="2">
        <v>0.4213872832369942</v>
      </c>
      <c r="Q193" t="s">
        <v>75</v>
      </c>
      <c r="R193">
        <v>1985</v>
      </c>
      <c r="S193" s="2">
        <f t="shared" si="21"/>
        <v>0.48523736093860076</v>
      </c>
      <c r="T193" s="2">
        <v>1.418855690444115</v>
      </c>
      <c r="U193" s="2">
        <f t="shared" si="22"/>
        <v>0.68848179078381866</v>
      </c>
      <c r="V193" s="2">
        <v>0.71022862457551961</v>
      </c>
      <c r="W193" s="10">
        <f t="shared" si="24"/>
        <v>0.96938051630248168</v>
      </c>
    </row>
    <row r="194" spans="1:23">
      <c r="A194" t="s">
        <v>75</v>
      </c>
      <c r="B194">
        <v>1986</v>
      </c>
      <c r="C194" s="2">
        <v>3.3329796003047696E-2</v>
      </c>
      <c r="D194" s="2">
        <v>0.25042999259228033</v>
      </c>
      <c r="E194" s="2">
        <v>1.5796316539606871E-2</v>
      </c>
      <c r="F194" s="2">
        <v>0.11760538061161799</v>
      </c>
      <c r="G194" s="2">
        <v>0.5828385142534469</v>
      </c>
      <c r="H194" s="2">
        <f t="shared" si="20"/>
        <v>0.99999999999999978</v>
      </c>
      <c r="J194">
        <v>1986</v>
      </c>
      <c r="K194" s="2">
        <v>0.49162011173184356</v>
      </c>
      <c r="L194" s="2">
        <v>0.62962962962962965</v>
      </c>
      <c r="M194" s="2">
        <v>0.72</v>
      </c>
      <c r="N194" s="2">
        <v>0.85365853658536583</v>
      </c>
      <c r="O194" s="2">
        <v>0.56691729323308271</v>
      </c>
      <c r="Q194" t="s">
        <v>75</v>
      </c>
      <c r="R194">
        <v>1986</v>
      </c>
      <c r="S194" s="2">
        <f t="shared" si="21"/>
        <v>0.59963205951757725</v>
      </c>
      <c r="T194" s="2">
        <v>1.1610463807164908</v>
      </c>
      <c r="U194" s="2">
        <f t="shared" si="22"/>
        <v>0.69620063246445851</v>
      </c>
      <c r="V194" s="2">
        <v>0.73083079185862909</v>
      </c>
      <c r="W194" s="10">
        <f t="shared" si="24"/>
        <v>0.95261535258236707</v>
      </c>
    </row>
    <row r="195" spans="1:23">
      <c r="A195" t="s">
        <v>75</v>
      </c>
      <c r="B195">
        <v>1987</v>
      </c>
      <c r="C195" s="2">
        <v>2.7834508560808994E-2</v>
      </c>
      <c r="D195" s="2">
        <v>0.25134523163713701</v>
      </c>
      <c r="E195" s="2">
        <v>1.6906092452354006E-2</v>
      </c>
      <c r="F195" s="2">
        <v>0.10299344680163822</v>
      </c>
      <c r="G195" s="2">
        <v>0.60092072054806189</v>
      </c>
      <c r="H195" s="2">
        <f t="shared" si="20"/>
        <v>1</v>
      </c>
      <c r="J195">
        <v>1987</v>
      </c>
      <c r="K195" s="2">
        <v>0.5714285714285714</v>
      </c>
      <c r="L195" s="2">
        <v>0.73195876288659789</v>
      </c>
      <c r="M195" s="2">
        <v>0.75</v>
      </c>
      <c r="N195" s="2">
        <v>0.84444444444444444</v>
      </c>
      <c r="O195" s="2">
        <v>0.68230088495575225</v>
      </c>
      <c r="Q195" t="s">
        <v>75</v>
      </c>
      <c r="R195">
        <v>1987</v>
      </c>
      <c r="S195" s="2">
        <f t="shared" si="21"/>
        <v>0.70032228109802341</v>
      </c>
      <c r="T195" s="2">
        <v>1.0067054158540913</v>
      </c>
      <c r="U195" s="2">
        <f t="shared" si="22"/>
        <v>0.7050182332246715</v>
      </c>
      <c r="V195" s="2">
        <v>0.76065797157874249</v>
      </c>
      <c r="W195" s="10">
        <f t="shared" si="24"/>
        <v>0.92685314499683613</v>
      </c>
    </row>
    <row r="196" spans="1:23">
      <c r="A196" t="s">
        <v>75</v>
      </c>
      <c r="B196">
        <v>1988</v>
      </c>
      <c r="C196" s="2">
        <v>3.4020890187034081E-2</v>
      </c>
      <c r="D196" s="2">
        <v>0.27038436141109401</v>
      </c>
      <c r="E196" s="2">
        <v>1.0236146042474841E-2</v>
      </c>
      <c r="F196" s="2">
        <v>0.10367077349324376</v>
      </c>
      <c r="G196" s="2">
        <v>0.58168782886615333</v>
      </c>
      <c r="H196" s="2">
        <f t="shared" si="20"/>
        <v>1</v>
      </c>
      <c r="J196">
        <v>1988</v>
      </c>
      <c r="K196" s="2">
        <v>0.65441176470588236</v>
      </c>
      <c r="L196" s="2">
        <v>0.8314606741573034</v>
      </c>
      <c r="M196" s="2">
        <v>0.78</v>
      </c>
      <c r="N196" s="2">
        <v>1</v>
      </c>
      <c r="O196" s="2">
        <v>0.70900900900900898</v>
      </c>
      <c r="Q196" t="s">
        <v>75</v>
      </c>
      <c r="R196">
        <v>1988</v>
      </c>
      <c r="S196" s="2">
        <f t="shared" si="21"/>
        <v>0.74817096483603407</v>
      </c>
      <c r="T196" s="2">
        <v>0.95856915508707119</v>
      </c>
      <c r="U196" s="2">
        <f t="shared" si="22"/>
        <v>0.71717360962355603</v>
      </c>
      <c r="V196" s="2">
        <v>0.7997209785218351</v>
      </c>
      <c r="W196" s="10">
        <f t="shared" si="24"/>
        <v>0.89677978805701009</v>
      </c>
    </row>
    <row r="197" spans="1:23">
      <c r="A197" t="s">
        <v>75</v>
      </c>
      <c r="B197">
        <v>1989</v>
      </c>
      <c r="C197" s="2">
        <v>3.778354579782324E-2</v>
      </c>
      <c r="D197" s="2">
        <v>0.24572333306039246</v>
      </c>
      <c r="E197" s="2">
        <v>6.8028173992454987E-3</v>
      </c>
      <c r="F197" s="2">
        <v>0.11578859256428059</v>
      </c>
      <c r="G197" s="2">
        <v>0.59390171117825807</v>
      </c>
      <c r="H197" s="2">
        <f t="shared" si="20"/>
        <v>0.99999999999999978</v>
      </c>
      <c r="J197">
        <v>1989</v>
      </c>
      <c r="K197" s="2">
        <v>0.61904761904761907</v>
      </c>
      <c r="L197" s="2">
        <v>0.81250000000000011</v>
      </c>
      <c r="M197" s="2">
        <v>0.81</v>
      </c>
      <c r="N197" s="2">
        <v>1.1777777777777778</v>
      </c>
      <c r="O197" s="2">
        <v>0.6983193277310924</v>
      </c>
      <c r="Q197" t="s">
        <v>75</v>
      </c>
      <c r="R197">
        <v>1989</v>
      </c>
      <c r="S197" s="2">
        <f t="shared" si="21"/>
        <v>0.73661842084467188</v>
      </c>
      <c r="T197" s="2">
        <v>0.98191026115629298</v>
      </c>
      <c r="U197" s="2">
        <f t="shared" si="22"/>
        <v>0.72329318598412795</v>
      </c>
      <c r="V197" s="2">
        <v>0.85228083836220891</v>
      </c>
      <c r="W197" s="10">
        <f t="shared" si="24"/>
        <v>0.84865592821968061</v>
      </c>
    </row>
    <row r="198" spans="1:23">
      <c r="A198" t="s">
        <v>75</v>
      </c>
      <c r="B198">
        <v>1990</v>
      </c>
      <c r="C198" s="2">
        <v>2.6190691304475031E-2</v>
      </c>
      <c r="D198" s="2">
        <v>0.206747353028501</v>
      </c>
      <c r="E198" s="2">
        <v>1.1201501610048721E-2</v>
      </c>
      <c r="F198" s="2">
        <v>9.8682043610223813E-2</v>
      </c>
      <c r="G198" s="2">
        <v>0.6571784104467514</v>
      </c>
      <c r="H198" s="2">
        <f t="shared" si="20"/>
        <v>1</v>
      </c>
      <c r="J198">
        <v>1990</v>
      </c>
      <c r="K198" s="2">
        <v>0.60389610389610393</v>
      </c>
      <c r="L198" s="2">
        <v>0.93258426966292129</v>
      </c>
      <c r="M198" s="2">
        <v>0.86</v>
      </c>
      <c r="N198" s="2">
        <v>0.9649122807017545</v>
      </c>
      <c r="O198" s="2">
        <v>0.84660194174757275</v>
      </c>
      <c r="Q198" t="s">
        <v>75</v>
      </c>
      <c r="R198">
        <v>1990</v>
      </c>
      <c r="S198" s="2">
        <f t="shared" si="21"/>
        <v>0.85867956227435349</v>
      </c>
      <c r="T198" s="2">
        <v>0.87529911039702013</v>
      </c>
      <c r="U198" s="2">
        <f t="shared" si="22"/>
        <v>0.75160145697484426</v>
      </c>
      <c r="V198" s="2">
        <v>0.8945233923820648</v>
      </c>
      <c r="W198" s="10">
        <f t="shared" si="24"/>
        <v>0.840225603238136</v>
      </c>
    </row>
    <row r="199" spans="1:23">
      <c r="A199" t="s">
        <v>75</v>
      </c>
      <c r="B199">
        <v>1991</v>
      </c>
      <c r="C199" s="2">
        <v>2.4100243412347074E-2</v>
      </c>
      <c r="D199" s="2">
        <v>0.1816586969477989</v>
      </c>
      <c r="E199" s="2">
        <v>1.8196712511669998E-2</v>
      </c>
      <c r="F199" s="2">
        <v>8.7990224908638004E-2</v>
      </c>
      <c r="G199" s="2">
        <v>0.68805412221954598</v>
      </c>
      <c r="H199" s="2">
        <f t="shared" si="20"/>
        <v>1</v>
      </c>
      <c r="J199">
        <v>1991</v>
      </c>
      <c r="K199" s="2">
        <v>0.67832167832167833</v>
      </c>
      <c r="L199" s="2">
        <v>1</v>
      </c>
      <c r="M199" s="2">
        <v>0.89</v>
      </c>
      <c r="N199" s="2">
        <v>0.87500000000000011</v>
      </c>
      <c r="O199" s="2">
        <v>0.83962264150943389</v>
      </c>
      <c r="Q199" t="s">
        <v>75</v>
      </c>
      <c r="R199">
        <v>1991</v>
      </c>
      <c r="S199" s="2">
        <f t="shared" si="21"/>
        <v>0.86735101752474941</v>
      </c>
      <c r="T199" s="2">
        <v>0.92582252973930157</v>
      </c>
      <c r="U199" s="2">
        <f t="shared" ref="U199:U269" si="25">S199*T199</f>
        <v>0.80301311321672075</v>
      </c>
      <c r="V199" s="2">
        <v>0.9317695152812927</v>
      </c>
      <c r="W199" s="10">
        <f t="shared" si="24"/>
        <v>0.8618151807362987</v>
      </c>
    </row>
    <row r="200" spans="1:23">
      <c r="A200" t="s">
        <v>75</v>
      </c>
      <c r="B200">
        <v>1992</v>
      </c>
      <c r="C200" s="2">
        <v>1.9773009917448185E-2</v>
      </c>
      <c r="D200" s="2">
        <v>0.18416035927151692</v>
      </c>
      <c r="E200" s="2">
        <v>1.9647502567395402E-2</v>
      </c>
      <c r="F200" s="2">
        <v>8.3900026361713453E-2</v>
      </c>
      <c r="G200" s="2">
        <v>0.69251910188192611</v>
      </c>
      <c r="H200" s="2">
        <f t="shared" si="20"/>
        <v>1</v>
      </c>
      <c r="J200">
        <v>1992</v>
      </c>
      <c r="K200" s="2">
        <v>0.72592592592592586</v>
      </c>
      <c r="L200" s="2">
        <v>1.0333333333333334</v>
      </c>
      <c r="M200" s="2">
        <v>0.92</v>
      </c>
      <c r="N200" s="2">
        <v>0.90909090909090906</v>
      </c>
      <c r="O200" s="2">
        <v>0.91089108910891092</v>
      </c>
      <c r="Q200" t="s">
        <v>75</v>
      </c>
      <c r="R200">
        <v>1992</v>
      </c>
      <c r="S200" s="2">
        <f t="shared" si="21"/>
        <v>0.9288599257153719</v>
      </c>
      <c r="T200" s="2">
        <v>1.0271823132730595</v>
      </c>
      <c r="U200" s="2">
        <f t="shared" si="25"/>
        <v>0.95410848720295793</v>
      </c>
      <c r="V200" s="2">
        <v>0.95847122185451961</v>
      </c>
      <c r="W200" s="10">
        <f t="shared" si="24"/>
        <v>0.99544823615765909</v>
      </c>
    </row>
    <row r="201" spans="1:23">
      <c r="A201" t="s">
        <v>75</v>
      </c>
      <c r="B201">
        <v>1993</v>
      </c>
      <c r="C201" s="2">
        <v>2.5597726461752575E-2</v>
      </c>
      <c r="D201" s="2">
        <v>0.19427320028780365</v>
      </c>
      <c r="E201" s="2">
        <v>2.0049236271335945E-2</v>
      </c>
      <c r="F201" s="2">
        <v>0.1234884669528873</v>
      </c>
      <c r="G201" s="2">
        <v>0.63659137002622068</v>
      </c>
      <c r="H201" s="2">
        <f t="shared" ref="H201:H273" si="26">SUM(C201:G201)</f>
        <v>1.0000000000000002</v>
      </c>
      <c r="J201">
        <v>1993</v>
      </c>
      <c r="K201" s="2">
        <v>0.84745762711864414</v>
      </c>
      <c r="L201" s="2">
        <v>0.90476190476190466</v>
      </c>
      <c r="M201" s="2">
        <v>0.95</v>
      </c>
      <c r="N201" s="2">
        <v>1</v>
      </c>
      <c r="O201" s="2">
        <v>0.84821428571428559</v>
      </c>
      <c r="Q201" t="s">
        <v>75</v>
      </c>
      <c r="R201">
        <v>1993</v>
      </c>
      <c r="S201" s="2">
        <f t="shared" ref="S201:S273" si="27">K201^C201*L201^D201*M201^F201*N201^E201*O201^G201</f>
        <v>0.873880719670033</v>
      </c>
      <c r="T201" s="2">
        <v>1.3099642403263785</v>
      </c>
      <c r="U201" s="2">
        <f t="shared" si="25"/>
        <v>1.1447524930784236</v>
      </c>
      <c r="V201" s="2">
        <v>0.97954923972054597</v>
      </c>
      <c r="W201" s="10">
        <f t="shared" si="24"/>
        <v>1.1686523215566051</v>
      </c>
    </row>
    <row r="202" spans="1:23">
      <c r="A202" t="s">
        <v>75</v>
      </c>
      <c r="B202">
        <v>1994</v>
      </c>
      <c r="C202" s="2">
        <v>3.4519982162790383E-2</v>
      </c>
      <c r="D202" s="2">
        <v>0.19205522868871366</v>
      </c>
      <c r="E202" s="2">
        <v>2.7362200767209771E-2</v>
      </c>
      <c r="F202" s="2">
        <v>0.1159126429521796</v>
      </c>
      <c r="G202" s="2">
        <v>0.63014994542910641</v>
      </c>
      <c r="H202" s="2">
        <f t="shared" si="26"/>
        <v>0.99999999999999989</v>
      </c>
      <c r="J202">
        <v>1994</v>
      </c>
      <c r="K202" s="2">
        <v>0.9174311926605504</v>
      </c>
      <c r="L202" s="2">
        <v>0.9417475728155339</v>
      </c>
      <c r="M202" s="2">
        <v>0.97</v>
      </c>
      <c r="N202" s="2">
        <v>0.82524271844660191</v>
      </c>
      <c r="O202" s="2">
        <v>0.89090909090909087</v>
      </c>
      <c r="Q202" t="s">
        <v>75</v>
      </c>
      <c r="R202">
        <v>1994</v>
      </c>
      <c r="S202" s="2">
        <f t="shared" si="27"/>
        <v>0.908392848570586</v>
      </c>
      <c r="T202" s="2">
        <v>1.1959645380056256</v>
      </c>
      <c r="U202" s="2">
        <f t="shared" si="25"/>
        <v>1.0864056334683352</v>
      </c>
      <c r="V202" s="2">
        <v>0.99009365604654687</v>
      </c>
      <c r="W202" s="10">
        <f t="shared" si="24"/>
        <v>1.097275623203529</v>
      </c>
    </row>
    <row r="203" spans="1:23">
      <c r="A203" t="s">
        <v>75</v>
      </c>
      <c r="B203">
        <v>1995</v>
      </c>
      <c r="C203" s="2">
        <v>5.2296672898725846E-2</v>
      </c>
      <c r="D203" s="2">
        <v>0.17169554876588372</v>
      </c>
      <c r="E203" s="2">
        <v>2.835171681125255E-2</v>
      </c>
      <c r="F203" s="2">
        <v>0.11969930581561669</v>
      </c>
      <c r="G203" s="2">
        <v>0.62795675570852105</v>
      </c>
      <c r="H203" s="2">
        <f t="shared" si="26"/>
        <v>0.99999999999999989</v>
      </c>
      <c r="J203">
        <v>1995</v>
      </c>
      <c r="K203" s="1">
        <v>1</v>
      </c>
      <c r="L203" s="1">
        <v>1</v>
      </c>
      <c r="M203" s="1">
        <v>1</v>
      </c>
      <c r="N203" s="1">
        <v>1</v>
      </c>
      <c r="O203" s="1">
        <v>1</v>
      </c>
      <c r="Q203" t="s">
        <v>75</v>
      </c>
      <c r="R203">
        <v>1995</v>
      </c>
      <c r="S203" s="2">
        <f t="shared" si="27"/>
        <v>1</v>
      </c>
      <c r="T203" s="2">
        <v>1</v>
      </c>
      <c r="U203" s="2">
        <f t="shared" si="25"/>
        <v>1</v>
      </c>
      <c r="V203" s="2">
        <v>1</v>
      </c>
      <c r="W203" s="10">
        <f t="shared" si="24"/>
        <v>1</v>
      </c>
    </row>
    <row r="204" spans="1:23">
      <c r="A204" t="s">
        <v>75</v>
      </c>
      <c r="B204">
        <v>1996</v>
      </c>
      <c r="C204" s="2">
        <v>5.3535619512157226E-2</v>
      </c>
      <c r="D204" s="2">
        <v>0.17971102578958592</v>
      </c>
      <c r="E204" s="2">
        <v>2.869523574363848E-2</v>
      </c>
      <c r="F204" s="2">
        <v>0.14820596397462177</v>
      </c>
      <c r="G204" s="2">
        <v>0.58985215497999666</v>
      </c>
      <c r="H204" s="2">
        <f t="shared" si="26"/>
        <v>1</v>
      </c>
      <c r="J204">
        <v>1996</v>
      </c>
      <c r="K204" s="2">
        <v>0.86206896551724144</v>
      </c>
      <c r="L204" s="2">
        <v>1.0099009900990099</v>
      </c>
      <c r="M204" s="2">
        <v>1.03</v>
      </c>
      <c r="N204" s="2">
        <v>1.08</v>
      </c>
      <c r="O204" s="2">
        <v>0.99029126213592233</v>
      </c>
      <c r="Q204" t="s">
        <v>75</v>
      </c>
      <c r="R204">
        <v>1996</v>
      </c>
      <c r="S204" s="2">
        <f t="shared" si="27"/>
        <v>0.99467355066657148</v>
      </c>
      <c r="T204" s="2">
        <v>1.051550031103665</v>
      </c>
      <c r="U204" s="2">
        <f t="shared" si="25"/>
        <v>1.045949003141426</v>
      </c>
      <c r="V204" s="2">
        <v>1.0106850085436809</v>
      </c>
      <c r="W204" s="10">
        <f t="shared" si="24"/>
        <v>1.0348911820197648</v>
      </c>
    </row>
    <row r="205" spans="1:23">
      <c r="A205" t="s">
        <v>75</v>
      </c>
      <c r="B205">
        <v>1997</v>
      </c>
      <c r="C205" s="2">
        <v>3.8219686021291208E-2</v>
      </c>
      <c r="D205" s="2">
        <v>0.18398617485698499</v>
      </c>
      <c r="E205" s="2">
        <v>3.6156618752533259E-2</v>
      </c>
      <c r="F205" s="2">
        <v>0.13335941524868594</v>
      </c>
      <c r="G205" s="2">
        <v>0.6082781051205044</v>
      </c>
      <c r="H205" s="2">
        <f t="shared" si="26"/>
        <v>0.99999999999999978</v>
      </c>
      <c r="J205">
        <v>1997</v>
      </c>
      <c r="K205" s="2">
        <v>0.79069767441860461</v>
      </c>
      <c r="L205" s="2">
        <v>1.0833333333333335</v>
      </c>
      <c r="M205" s="2">
        <v>1.05</v>
      </c>
      <c r="N205" s="2">
        <v>1.1212121212121213</v>
      </c>
      <c r="O205" s="2">
        <v>0.90434782608695663</v>
      </c>
      <c r="Q205" t="s">
        <v>75</v>
      </c>
      <c r="R205">
        <v>1997</v>
      </c>
      <c r="S205" s="2">
        <f t="shared" si="27"/>
        <v>0.95622460313087743</v>
      </c>
      <c r="T205" s="2">
        <v>1.187782175119358</v>
      </c>
      <c r="U205" s="2">
        <f t="shared" si="25"/>
        <v>1.1357865390094384</v>
      </c>
      <c r="V205" s="2">
        <v>1.0230138645556204</v>
      </c>
      <c r="W205" s="10">
        <f t="shared" si="24"/>
        <v>1.1102357244227619</v>
      </c>
    </row>
    <row r="206" spans="1:23">
      <c r="A206" t="s">
        <v>75</v>
      </c>
      <c r="B206">
        <v>1998</v>
      </c>
      <c r="C206" s="2">
        <v>2.8528812733253188E-2</v>
      </c>
      <c r="D206" s="2">
        <v>0.17134624249460001</v>
      </c>
      <c r="E206" s="2">
        <v>5.4718913174112829E-2</v>
      </c>
      <c r="F206" s="2">
        <v>0.13448370604755344</v>
      </c>
      <c r="G206" s="2">
        <v>0.61092232555048054</v>
      </c>
      <c r="H206" s="2">
        <f t="shared" si="26"/>
        <v>1</v>
      </c>
      <c r="J206">
        <v>1998</v>
      </c>
      <c r="K206" s="2">
        <v>0.74100719424460437</v>
      </c>
      <c r="L206" s="2">
        <v>1.1157894736842107</v>
      </c>
      <c r="M206" s="2">
        <v>1.07</v>
      </c>
      <c r="N206" s="2">
        <v>1.1111111111111112</v>
      </c>
      <c r="O206" s="2">
        <v>0.89743589743589758</v>
      </c>
      <c r="Q206" t="s">
        <v>75</v>
      </c>
      <c r="R206">
        <v>1998</v>
      </c>
      <c r="S206" s="2">
        <f t="shared" si="27"/>
        <v>0.95980591026847129</v>
      </c>
      <c r="T206" s="2">
        <v>1.2239788266094715</v>
      </c>
      <c r="U206" s="2">
        <f t="shared" si="25"/>
        <v>1.1747821118232393</v>
      </c>
      <c r="V206" s="2">
        <v>1.0368243462461879</v>
      </c>
      <c r="W206" s="10">
        <f t="shared" si="24"/>
        <v>1.1330579920085075</v>
      </c>
    </row>
    <row r="207" spans="1:23">
      <c r="A207" t="s">
        <v>75</v>
      </c>
      <c r="B207">
        <v>1999</v>
      </c>
      <c r="C207" s="2">
        <v>2.9854170387750255E-2</v>
      </c>
      <c r="D207" s="2">
        <v>0.16486413061161198</v>
      </c>
      <c r="E207" s="2">
        <v>4.5016595231749904E-2</v>
      </c>
      <c r="F207" s="2">
        <v>0.1417092618583341</v>
      </c>
      <c r="G207" s="2">
        <v>0.61855584191055379</v>
      </c>
      <c r="H207" s="2">
        <f t="shared" si="26"/>
        <v>1</v>
      </c>
      <c r="J207">
        <v>1999</v>
      </c>
      <c r="K207" s="2">
        <v>0.84297520661157033</v>
      </c>
      <c r="L207" s="2">
        <v>1.0918367346938775</v>
      </c>
      <c r="M207" s="2">
        <v>1.0900000000000001</v>
      </c>
      <c r="N207" s="2">
        <v>1.101010101010101</v>
      </c>
      <c r="O207" s="2">
        <v>0.86178861788617889</v>
      </c>
      <c r="Q207" t="s">
        <v>75</v>
      </c>
      <c r="R207">
        <v>1999</v>
      </c>
      <c r="S207" s="2">
        <f t="shared" si="27"/>
        <v>0.93605817667926972</v>
      </c>
      <c r="T207" s="2">
        <v>1.277791783900132</v>
      </c>
      <c r="U207" s="2">
        <f t="shared" si="25"/>
        <v>1.196087447413309</v>
      </c>
      <c r="V207" s="2">
        <v>1.0504726061471243</v>
      </c>
      <c r="W207" s="10">
        <f t="shared" si="24"/>
        <v>1.1386184089085998</v>
      </c>
    </row>
    <row r="208" spans="1:23">
      <c r="A208" t="s">
        <v>75</v>
      </c>
      <c r="B208">
        <v>2000</v>
      </c>
      <c r="C208" s="2">
        <v>3.1230041041547044E-2</v>
      </c>
      <c r="D208" s="2">
        <v>0.16930485596628164</v>
      </c>
      <c r="E208" s="2">
        <v>5.3903823788911821E-2</v>
      </c>
      <c r="F208" s="2">
        <v>0.13709971176787122</v>
      </c>
      <c r="G208" s="2">
        <v>0.60846156743538815</v>
      </c>
      <c r="H208" s="2">
        <f t="shared" si="26"/>
        <v>0.99999999999999989</v>
      </c>
      <c r="J208">
        <v>2000</v>
      </c>
      <c r="K208" s="2">
        <v>0.87826086956521743</v>
      </c>
      <c r="L208" s="2">
        <v>1.0384615384615385</v>
      </c>
      <c r="M208" s="2">
        <v>1.1299999999999999</v>
      </c>
      <c r="N208" s="2">
        <v>1.101010101010101</v>
      </c>
      <c r="O208" s="2">
        <v>0.76056338028169024</v>
      </c>
      <c r="Q208" t="s">
        <v>75</v>
      </c>
      <c r="R208">
        <v>2000</v>
      </c>
      <c r="S208" s="2">
        <f t="shared" si="27"/>
        <v>0.86740027193953606</v>
      </c>
      <c r="T208" s="2">
        <v>1.4773162752311779</v>
      </c>
      <c r="U208" s="2">
        <f t="shared" si="25"/>
        <v>1.2814245388762262</v>
      </c>
      <c r="V208" s="2">
        <v>1.0814785975385548</v>
      </c>
      <c r="W208" s="10">
        <f t="shared" si="24"/>
        <v>1.1848820141172913</v>
      </c>
    </row>
    <row r="209" spans="1:36">
      <c r="A209" t="s">
        <v>75</v>
      </c>
      <c r="B209">
        <v>2001</v>
      </c>
      <c r="C209" s="2">
        <v>3.1931376879517477E-2</v>
      </c>
      <c r="D209" s="2">
        <v>0.16562407148201713</v>
      </c>
      <c r="E209" s="2">
        <v>4.7840745085420425E-2</v>
      </c>
      <c r="F209" s="2">
        <v>0.17371507039556427</v>
      </c>
      <c r="G209" s="2">
        <v>0.5808887361574806</v>
      </c>
      <c r="H209" s="2">
        <f t="shared" si="26"/>
        <v>0.99999999999999989</v>
      </c>
      <c r="J209">
        <v>2001</v>
      </c>
      <c r="K209" s="2">
        <v>0.78294573643410847</v>
      </c>
      <c r="L209" s="2">
        <v>1</v>
      </c>
      <c r="M209" s="2">
        <v>1.1599999999999999</v>
      </c>
      <c r="N209" s="2">
        <v>1.1111111111111112</v>
      </c>
      <c r="O209" s="2">
        <v>0.76027397260273977</v>
      </c>
      <c r="Q209" t="s">
        <v>75</v>
      </c>
      <c r="R209">
        <v>2001</v>
      </c>
      <c r="S209" s="2">
        <f t="shared" si="27"/>
        <v>0.87266988162468306</v>
      </c>
      <c r="T209" s="2">
        <v>1.5202595368988692</v>
      </c>
      <c r="U209" s="2">
        <f t="shared" si="25"/>
        <v>1.3266847101043318</v>
      </c>
      <c r="V209" s="2">
        <v>1.1102891873769818</v>
      </c>
      <c r="W209" s="10">
        <f t="shared" si="24"/>
        <v>1.1949001442034903</v>
      </c>
    </row>
    <row r="210" spans="1:36">
      <c r="A210" t="s">
        <v>75</v>
      </c>
      <c r="B210">
        <v>2002</v>
      </c>
      <c r="C210" s="2">
        <v>3.7180339719252886E-2</v>
      </c>
      <c r="D210" s="2">
        <v>0.16217905067047225</v>
      </c>
      <c r="E210" s="2">
        <v>4.6420169712401753E-2</v>
      </c>
      <c r="F210" s="2">
        <v>0.16262884780511019</v>
      </c>
      <c r="G210" s="2">
        <v>0.5915915920927628</v>
      </c>
      <c r="H210" s="2">
        <f t="shared" si="26"/>
        <v>0.99999999999999989</v>
      </c>
      <c r="J210">
        <v>2002</v>
      </c>
      <c r="K210" s="2">
        <v>0.75187969924812026</v>
      </c>
      <c r="L210" s="2">
        <v>1.0571428571428572</v>
      </c>
      <c r="M210" s="2">
        <v>1.18</v>
      </c>
      <c r="N210" s="2">
        <v>1.101010101010101</v>
      </c>
      <c r="O210" s="2">
        <v>0.82014388489208634</v>
      </c>
      <c r="Q210" t="s">
        <v>75</v>
      </c>
      <c r="R210">
        <v>2002</v>
      </c>
      <c r="S210" s="2">
        <f t="shared" si="27"/>
        <v>0.91621470292931617</v>
      </c>
      <c r="T210" s="2">
        <v>1.4446181298873786</v>
      </c>
      <c r="U210" s="2">
        <f t="shared" si="25"/>
        <v>1.3235803707210689</v>
      </c>
      <c r="V210" s="2">
        <v>1.1325352021283499</v>
      </c>
      <c r="W210" s="10">
        <f t="shared" si="24"/>
        <v>1.1686880621756319</v>
      </c>
    </row>
    <row r="211" spans="1:36">
      <c r="A211" t="s">
        <v>75</v>
      </c>
      <c r="B211">
        <v>2003</v>
      </c>
      <c r="C211" s="2">
        <v>3.8858202938227046E-2</v>
      </c>
      <c r="D211" s="2">
        <v>0.15387765264717457</v>
      </c>
      <c r="E211" s="2">
        <v>5.2516142372792493E-2</v>
      </c>
      <c r="F211" s="2">
        <v>0.14744405177493303</v>
      </c>
      <c r="G211" s="2">
        <v>0.60730395026687267</v>
      </c>
      <c r="H211" s="2">
        <f t="shared" si="26"/>
        <v>0.99999999999999978</v>
      </c>
      <c r="J211">
        <v>2003</v>
      </c>
      <c r="K211" s="2">
        <v>0.81300813008130079</v>
      </c>
      <c r="L211" s="2">
        <v>1.1546391752577321</v>
      </c>
      <c r="M211" s="2">
        <v>1.21</v>
      </c>
      <c r="N211" s="2">
        <v>1.1212121212121213</v>
      </c>
      <c r="O211" s="2">
        <v>1</v>
      </c>
      <c r="Q211" t="s">
        <v>75</v>
      </c>
      <c r="R211">
        <v>2003</v>
      </c>
      <c r="S211" s="2">
        <f t="shared" si="27"/>
        <v>1.0493760750118293</v>
      </c>
      <c r="T211" s="2">
        <v>1.2051229355562596</v>
      </c>
      <c r="U211" s="2">
        <f t="shared" si="25"/>
        <v>1.2646271760207615</v>
      </c>
      <c r="V211" s="2">
        <v>1.1472216814829235</v>
      </c>
      <c r="W211" s="10">
        <f t="shared" si="24"/>
        <v>1.1023389781006205</v>
      </c>
    </row>
    <row r="212" spans="1:36">
      <c r="A212" t="s">
        <v>75</v>
      </c>
      <c r="B212">
        <v>2004</v>
      </c>
      <c r="C212" s="2">
        <v>3.85543548491269E-2</v>
      </c>
      <c r="D212" s="2">
        <v>0.13318038047906544</v>
      </c>
      <c r="E212" s="2">
        <v>8.2919717608316512E-2</v>
      </c>
      <c r="F212" s="2">
        <v>0.12387032126163568</v>
      </c>
      <c r="G212" s="2">
        <v>0.62147522580185544</v>
      </c>
      <c r="H212" s="2">
        <f t="shared" si="26"/>
        <v>1</v>
      </c>
      <c r="J212">
        <v>2004</v>
      </c>
      <c r="K212" s="2">
        <v>0.86956521739130443</v>
      </c>
      <c r="L212" s="2">
        <v>1.3255813953488371</v>
      </c>
      <c r="M212" s="2">
        <v>1.24</v>
      </c>
      <c r="N212" s="2">
        <v>1.1616161616161615</v>
      </c>
      <c r="O212" s="2">
        <v>1.1333333333333333</v>
      </c>
      <c r="Q212" t="s">
        <v>75</v>
      </c>
      <c r="R212">
        <v>2004</v>
      </c>
      <c r="S212" s="2">
        <f t="shared" si="27"/>
        <v>1.1606761371841812</v>
      </c>
      <c r="T212" s="2">
        <v>1.0957963121930181</v>
      </c>
      <c r="U212" s="2">
        <f t="shared" si="25"/>
        <v>1.2718646307768633</v>
      </c>
      <c r="V212" s="2">
        <v>1.1488330845932559</v>
      </c>
      <c r="W212" s="10">
        <f t="shared" si="24"/>
        <v>1.1070926210548391</v>
      </c>
    </row>
    <row r="213" spans="1:36">
      <c r="A213" t="s">
        <v>75</v>
      </c>
      <c r="B213">
        <v>2005</v>
      </c>
      <c r="C213" s="2">
        <v>3.3401359903133185E-2</v>
      </c>
      <c r="D213" s="2">
        <v>0.12810646670160344</v>
      </c>
      <c r="E213" s="2">
        <v>6.4232789927713502E-2</v>
      </c>
      <c r="F213" s="2">
        <v>0.13034398709773889</v>
      </c>
      <c r="G213" s="2">
        <v>0.64391539636981099</v>
      </c>
      <c r="H213" s="2">
        <f t="shared" si="26"/>
        <v>1</v>
      </c>
      <c r="J213">
        <v>2005</v>
      </c>
      <c r="K213" s="2">
        <v>0.84615384615384615</v>
      </c>
      <c r="L213" s="2">
        <v>1.3333333333333333</v>
      </c>
      <c r="M213" s="2">
        <v>1.28</v>
      </c>
      <c r="N213" s="2">
        <v>1.193877551020408</v>
      </c>
      <c r="O213" s="2">
        <v>1.1523809523809523</v>
      </c>
      <c r="Q213" t="s">
        <v>75</v>
      </c>
      <c r="R213">
        <v>2005</v>
      </c>
      <c r="S213" s="2">
        <f t="shared" si="27"/>
        <v>1.1807619360643478</v>
      </c>
      <c r="T213" s="2">
        <v>1.0954786341674709</v>
      </c>
      <c r="U213" s="2">
        <f t="shared" si="25"/>
        <v>1.2934994729967104</v>
      </c>
      <c r="V213" s="2">
        <v>1.1577552830229489</v>
      </c>
      <c r="W213" s="10">
        <f t="shared" si="24"/>
        <v>1.1172477396253615</v>
      </c>
    </row>
    <row r="214" spans="1:36">
      <c r="A214" t="s">
        <v>75</v>
      </c>
      <c r="B214">
        <v>2006</v>
      </c>
      <c r="C214" s="2">
        <v>3.0715096735686554E-2</v>
      </c>
      <c r="D214" s="2">
        <v>0.13030756699872287</v>
      </c>
      <c r="E214" s="2">
        <v>6.9313973983959776E-2</v>
      </c>
      <c r="F214" s="2">
        <v>0.13342274091221173</v>
      </c>
      <c r="G214" s="2">
        <v>0.63624062136941917</v>
      </c>
      <c r="H214" s="2">
        <f t="shared" si="26"/>
        <v>1</v>
      </c>
      <c r="J214">
        <v>2006</v>
      </c>
      <c r="K214" s="2">
        <v>0.80645161290322587</v>
      </c>
      <c r="L214" s="2">
        <v>1.3837209302325582</v>
      </c>
      <c r="M214" s="2">
        <v>1.32</v>
      </c>
      <c r="N214" s="2">
        <v>1.2526315789473683</v>
      </c>
      <c r="O214" s="2">
        <v>1.1923076923076923</v>
      </c>
      <c r="Q214" t="s">
        <v>75</v>
      </c>
      <c r="R214">
        <v>2006</v>
      </c>
      <c r="S214" s="2">
        <f t="shared" si="27"/>
        <v>1.2217417938893755</v>
      </c>
      <c r="T214" s="2">
        <v>1.0846889269426432</v>
      </c>
      <c r="U214" s="2">
        <f t="shared" si="25"/>
        <v>1.3252097954148467</v>
      </c>
      <c r="V214" s="2">
        <v>1.1725607250232519</v>
      </c>
      <c r="W214" s="10">
        <f t="shared" si="24"/>
        <v>1.1301843624248695</v>
      </c>
    </row>
    <row r="215" spans="1:36">
      <c r="A215" t="s">
        <v>75</v>
      </c>
      <c r="B215">
        <v>2007</v>
      </c>
      <c r="C215" s="2">
        <v>3.0715096735686554E-2</v>
      </c>
      <c r="D215" s="2">
        <v>0.13030756699872287</v>
      </c>
      <c r="E215" s="2">
        <v>6.9313973983959776E-2</v>
      </c>
      <c r="F215" s="2">
        <v>0.13342274091221173</v>
      </c>
      <c r="G215" s="2">
        <v>0.63624062136941917</v>
      </c>
      <c r="H215" s="2">
        <f t="shared" si="26"/>
        <v>1</v>
      </c>
      <c r="J215">
        <v>2007</v>
      </c>
      <c r="K215" s="2">
        <v>0.8</v>
      </c>
      <c r="L215" s="2">
        <v>1.5443037974683542</v>
      </c>
      <c r="M215" s="2">
        <v>1.36</v>
      </c>
      <c r="N215" s="2">
        <v>1.3626373626373627</v>
      </c>
      <c r="O215" s="2">
        <v>1.3263157894736843</v>
      </c>
      <c r="Q215" t="s">
        <v>75</v>
      </c>
      <c r="R215">
        <v>2007</v>
      </c>
      <c r="S215" s="2">
        <f t="shared" si="27"/>
        <v>1.3390020075921221</v>
      </c>
      <c r="T215" s="2">
        <v>0.99454778719368608</v>
      </c>
      <c r="U215" s="2">
        <f t="shared" si="25"/>
        <v>1.3317014836986483</v>
      </c>
      <c r="V215" s="2">
        <v>1.1911297125429887</v>
      </c>
      <c r="W215" s="10">
        <f t="shared" si="24"/>
        <v>1.1180155021534535</v>
      </c>
    </row>
    <row r="216" spans="1:36">
      <c r="A216" t="s">
        <v>75</v>
      </c>
      <c r="B216">
        <v>2008</v>
      </c>
      <c r="C216" s="2">
        <v>3.0715096735686554E-2</v>
      </c>
      <c r="D216" s="2">
        <v>0.13030756699872287</v>
      </c>
      <c r="E216" s="2">
        <v>6.9313973983959776E-2</v>
      </c>
      <c r="F216" s="2">
        <v>0.13342274091221173</v>
      </c>
      <c r="G216" s="2">
        <v>0.63624062136941917</v>
      </c>
      <c r="H216" s="2">
        <f t="shared" si="26"/>
        <v>1</v>
      </c>
      <c r="J216">
        <v>2008</v>
      </c>
      <c r="K216" s="2">
        <v>0.9181818181818181</v>
      </c>
      <c r="L216" s="2">
        <v>1.4651162790697674</v>
      </c>
      <c r="M216" s="2">
        <v>1.41</v>
      </c>
      <c r="N216" s="2">
        <v>1.5903614457831328</v>
      </c>
      <c r="O216" s="2">
        <v>1.4719101123595506</v>
      </c>
      <c r="Q216" t="s">
        <v>75</v>
      </c>
      <c r="R216">
        <v>2008</v>
      </c>
      <c r="S216" s="2">
        <f t="shared" si="27"/>
        <v>1.4493201692550473</v>
      </c>
      <c r="T216" s="2">
        <v>0.93121640367214076</v>
      </c>
      <c r="U216" s="2">
        <f t="shared" si="25"/>
        <v>1.3496307157831835</v>
      </c>
      <c r="V216" s="2">
        <v>1.2375900330932452</v>
      </c>
      <c r="W216" s="10">
        <f t="shared" si="24"/>
        <v>1.0905313388876465</v>
      </c>
    </row>
    <row r="217" spans="1:36">
      <c r="A217" t="s">
        <v>75</v>
      </c>
      <c r="B217">
        <v>2009</v>
      </c>
      <c r="C217" s="2">
        <v>3.0715096735686554E-2</v>
      </c>
      <c r="D217" s="2">
        <v>0.13030756699872287</v>
      </c>
      <c r="E217" s="2">
        <v>6.9313973983959776E-2</v>
      </c>
      <c r="F217" s="2">
        <v>0.13342274091221173</v>
      </c>
      <c r="G217" s="2">
        <v>0.63624062136941917</v>
      </c>
      <c r="H217" s="2">
        <f t="shared" si="26"/>
        <v>1</v>
      </c>
      <c r="J217">
        <v>2009</v>
      </c>
      <c r="K217" s="2">
        <v>1</v>
      </c>
      <c r="L217" s="2">
        <v>1.1636363636363636</v>
      </c>
      <c r="M217" s="2">
        <v>1.4</v>
      </c>
      <c r="N217" s="2">
        <v>1.6097560975609757</v>
      </c>
      <c r="O217" s="2">
        <v>1.31</v>
      </c>
      <c r="Q217" t="s">
        <v>75</v>
      </c>
      <c r="R217">
        <v>2009</v>
      </c>
      <c r="S217" s="2">
        <f t="shared" si="27"/>
        <v>1.3092344306431836</v>
      </c>
      <c r="T217" s="2">
        <v>0.98000262649856684</v>
      </c>
      <c r="U217" s="2">
        <f t="shared" si="25"/>
        <v>1.2830531807326757</v>
      </c>
      <c r="V217" s="2">
        <v>1.2573919062141761</v>
      </c>
      <c r="W217" s="10">
        <f t="shared" si="24"/>
        <v>1.020408334419586</v>
      </c>
    </row>
    <row r="218" spans="1:36">
      <c r="A218" t="s">
        <v>75</v>
      </c>
      <c r="B218">
        <v>2010</v>
      </c>
      <c r="C218" s="2">
        <v>3.0715096735686554E-2</v>
      </c>
      <c r="D218" s="2">
        <v>0.13030756699872287</v>
      </c>
      <c r="E218" s="2">
        <v>6.9313973983959776E-2</v>
      </c>
      <c r="F218" s="2">
        <v>0.13342274091221173</v>
      </c>
      <c r="G218" s="2">
        <v>0.63624062136941917</v>
      </c>
      <c r="H218" s="2">
        <f>SUM(C218:G218)</f>
        <v>1</v>
      </c>
      <c r="J218" s="15">
        <v>2010</v>
      </c>
      <c r="K218" s="16">
        <v>1.0109206577681895</v>
      </c>
      <c r="L218" s="16">
        <v>1.2797589743857694</v>
      </c>
      <c r="M218" s="16">
        <v>1.4380310974507324</v>
      </c>
      <c r="N218" s="16">
        <v>1.6499307138447288</v>
      </c>
      <c r="O218" s="16">
        <v>1.3372914927118436</v>
      </c>
      <c r="Q218" s="8" t="s">
        <v>75</v>
      </c>
      <c r="R218" s="8">
        <v>2010</v>
      </c>
      <c r="S218" s="9">
        <f t="shared" si="27"/>
        <v>1.3506348373521246</v>
      </c>
      <c r="T218" s="9">
        <v>1.0276657213569593</v>
      </c>
      <c r="U218" s="9">
        <f t="shared" si="25"/>
        <v>1.3880011244173105</v>
      </c>
      <c r="V218" s="9">
        <v>1.2712240174766942</v>
      </c>
      <c r="W218" s="14">
        <f>U218/V218</f>
        <v>1.0918619419828237</v>
      </c>
    </row>
    <row r="219" spans="1:36" s="19" customFormat="1">
      <c r="A219" s="19" t="s">
        <v>76</v>
      </c>
      <c r="B219" s="19">
        <v>1980</v>
      </c>
      <c r="C219" s="18">
        <v>8.6970176453744514E-3</v>
      </c>
      <c r="D219" s="18">
        <v>8.1413024965646286E-2</v>
      </c>
      <c r="E219" s="18">
        <v>4.5570688617995441E-3</v>
      </c>
      <c r="F219" s="18">
        <v>7.9281120559787824E-2</v>
      </c>
      <c r="G219" s="18">
        <v>0.82605176796739199</v>
      </c>
      <c r="H219" s="18">
        <f t="shared" si="26"/>
        <v>1</v>
      </c>
      <c r="J219" s="19">
        <v>1980</v>
      </c>
      <c r="K219" s="18">
        <v>0.31658275174233591</v>
      </c>
      <c r="L219" s="18">
        <v>0.68530960386146311</v>
      </c>
      <c r="M219" s="18">
        <v>0.54063117276861583</v>
      </c>
      <c r="N219" s="18">
        <v>1.5372680040641178</v>
      </c>
      <c r="O219" s="18">
        <v>0.54627401402841602</v>
      </c>
      <c r="Q219" s="24" t="s">
        <v>76</v>
      </c>
      <c r="R219" s="24">
        <v>1980</v>
      </c>
      <c r="S219" s="25">
        <f t="shared" si="27"/>
        <v>0.55597776247065578</v>
      </c>
      <c r="T219" s="25">
        <v>0.18412502414591125</v>
      </c>
      <c r="U219" s="25">
        <f t="shared" si="25"/>
        <v>0.1023694189394992</v>
      </c>
      <c r="V219" s="25">
        <v>9.1854908130250226E-2</v>
      </c>
      <c r="W219" s="25">
        <f t="shared" ref="W219:W255" si="28">U219/V219</f>
        <v>1.1144686878826269</v>
      </c>
      <c r="AJ219" s="12"/>
    </row>
    <row r="220" spans="1:36" s="19" customFormat="1">
      <c r="A220" s="19" t="s">
        <v>76</v>
      </c>
      <c r="B220" s="19">
        <v>1981</v>
      </c>
      <c r="C220" s="18">
        <v>1.1434883181892071E-2</v>
      </c>
      <c r="D220" s="18">
        <v>9.4631832220294462E-2</v>
      </c>
      <c r="E220" s="18">
        <v>4.2257923601805615E-3</v>
      </c>
      <c r="F220" s="18">
        <v>9.9738361492860916E-2</v>
      </c>
      <c r="G220" s="18">
        <v>0.78996913074477193</v>
      </c>
      <c r="H220" s="18">
        <f t="shared" si="26"/>
        <v>1</v>
      </c>
      <c r="J220" s="19">
        <v>1981</v>
      </c>
      <c r="K220" s="18">
        <v>0.34149908557503394</v>
      </c>
      <c r="L220" s="18">
        <v>0.66477686831956528</v>
      </c>
      <c r="M220" s="18">
        <v>0.59673979380902065</v>
      </c>
      <c r="N220" s="18">
        <v>1.3851832053629425</v>
      </c>
      <c r="O220" s="18">
        <v>0.4786768565692906</v>
      </c>
      <c r="Q220" s="24" t="s">
        <v>76</v>
      </c>
      <c r="R220" s="24">
        <v>1981</v>
      </c>
      <c r="S220" s="25">
        <f t="shared" si="27"/>
        <v>0.50508259098223129</v>
      </c>
      <c r="T220" s="25">
        <v>0.23896686590821889</v>
      </c>
      <c r="U220" s="25">
        <f t="shared" si="25"/>
        <v>0.12069800379182663</v>
      </c>
      <c r="V220" s="25">
        <v>0.11422125916471251</v>
      </c>
      <c r="W220" s="25">
        <f t="shared" si="28"/>
        <v>1.0567034952554177</v>
      </c>
      <c r="AJ220" s="12"/>
    </row>
    <row r="221" spans="1:36" s="19" customFormat="1">
      <c r="A221" s="19" t="s">
        <v>76</v>
      </c>
      <c r="B221" s="19">
        <v>1982</v>
      </c>
      <c r="C221" s="18">
        <v>1.1571233921156452E-2</v>
      </c>
      <c r="D221" s="18">
        <v>8.5614836021213031E-2</v>
      </c>
      <c r="E221" s="18">
        <v>9.5779203699856638E-4</v>
      </c>
      <c r="F221" s="18">
        <v>8.8426784276014372E-2</v>
      </c>
      <c r="G221" s="18">
        <v>0.81342935374461756</v>
      </c>
      <c r="H221" s="18">
        <f t="shared" si="26"/>
        <v>1</v>
      </c>
      <c r="J221" s="19">
        <v>1982</v>
      </c>
      <c r="K221" s="18">
        <v>0.31059621901204315</v>
      </c>
      <c r="L221" s="18">
        <v>0.62709973308690137</v>
      </c>
      <c r="M221" s="18">
        <v>0.63348929998753134</v>
      </c>
      <c r="N221" s="18">
        <v>1.2724932191648346</v>
      </c>
      <c r="O221" s="18">
        <v>0.46028312812126859</v>
      </c>
      <c r="Q221" s="24" t="s">
        <v>76</v>
      </c>
      <c r="R221" s="24">
        <v>1982</v>
      </c>
      <c r="S221" s="25">
        <f t="shared" si="27"/>
        <v>0.48443605662655931</v>
      </c>
      <c r="T221" s="25">
        <v>0.28781778682103931</v>
      </c>
      <c r="U221" s="25">
        <f t="shared" si="25"/>
        <v>0.13942931367456798</v>
      </c>
      <c r="V221" s="25">
        <v>0.13869512303719317</v>
      </c>
      <c r="W221" s="25">
        <f t="shared" si="28"/>
        <v>1.0052935577062643</v>
      </c>
      <c r="AJ221" s="12"/>
    </row>
    <row r="222" spans="1:36" s="19" customFormat="1">
      <c r="A222" s="19" t="s">
        <v>76</v>
      </c>
      <c r="B222" s="19">
        <v>1983</v>
      </c>
      <c r="C222" s="18">
        <v>8.8109925832439186E-3</v>
      </c>
      <c r="D222" s="18">
        <v>8.0617383134351184E-2</v>
      </c>
      <c r="E222" s="18">
        <v>1.6930951518613993E-3</v>
      </c>
      <c r="F222" s="18">
        <v>6.5882237326733831E-2</v>
      </c>
      <c r="G222" s="18">
        <v>0.84299629180380964</v>
      </c>
      <c r="H222" s="18">
        <f t="shared" si="26"/>
        <v>1</v>
      </c>
      <c r="J222" s="19">
        <v>1983</v>
      </c>
      <c r="K222" s="18">
        <v>0.3318224490898527</v>
      </c>
      <c r="L222" s="18">
        <v>0.57242372286113608</v>
      </c>
      <c r="M222" s="18">
        <v>0.65350465603118457</v>
      </c>
      <c r="N222" s="18">
        <v>1.2433313009894578</v>
      </c>
      <c r="O222" s="18">
        <v>0.44415383380343465</v>
      </c>
      <c r="Q222" s="24" t="s">
        <v>76</v>
      </c>
      <c r="R222" s="24">
        <v>1983</v>
      </c>
      <c r="S222" s="25">
        <f t="shared" si="27"/>
        <v>0.46462954646460686</v>
      </c>
      <c r="T222" s="25">
        <v>0.37957948258226964</v>
      </c>
      <c r="U222" s="25">
        <f t="shared" si="25"/>
        <v>0.17636384283947007</v>
      </c>
      <c r="V222" s="25">
        <v>0.16622636468877081</v>
      </c>
      <c r="W222" s="25">
        <f t="shared" si="28"/>
        <v>1.0609859823962335</v>
      </c>
      <c r="AJ222" s="12"/>
    </row>
    <row r="223" spans="1:36" s="19" customFormat="1">
      <c r="A223" s="19" t="s">
        <v>76</v>
      </c>
      <c r="B223" s="19">
        <v>1984</v>
      </c>
      <c r="C223" s="18">
        <v>1.7084223355419266E-2</v>
      </c>
      <c r="D223" s="18">
        <v>9.9547534429923826E-2</v>
      </c>
      <c r="E223" s="18">
        <v>8.0852783421875903E-3</v>
      </c>
      <c r="F223" s="18">
        <v>9.9738390113513944E-2</v>
      </c>
      <c r="G223" s="18">
        <v>0.77554457375895536</v>
      </c>
      <c r="H223" s="18">
        <f t="shared" si="26"/>
        <v>1</v>
      </c>
      <c r="J223" s="19">
        <v>1984</v>
      </c>
      <c r="K223" s="18">
        <v>0.33941364003722191</v>
      </c>
      <c r="L223" s="18">
        <v>0.5246494717576059</v>
      </c>
      <c r="M223" s="18">
        <v>0.68205114743770634</v>
      </c>
      <c r="N223" s="18">
        <v>1.0873740115390884</v>
      </c>
      <c r="O223" s="18">
        <v>0.41825983404044081</v>
      </c>
      <c r="Q223" s="24" t="s">
        <v>76</v>
      </c>
      <c r="R223" s="24">
        <v>1984</v>
      </c>
      <c r="S223" s="25">
        <f t="shared" si="27"/>
        <v>0.45105601170010273</v>
      </c>
      <c r="T223" s="25">
        <v>0.48648505486843463</v>
      </c>
      <c r="U223" s="25">
        <f t="shared" si="25"/>
        <v>0.21943200860066178</v>
      </c>
      <c r="V223" s="25">
        <v>0.19684466739885423</v>
      </c>
      <c r="W223" s="25">
        <f t="shared" si="28"/>
        <v>1.1147470312520085</v>
      </c>
      <c r="AJ223" s="12"/>
    </row>
    <row r="224" spans="1:36" s="19" customFormat="1">
      <c r="A224" s="19" t="s">
        <v>76</v>
      </c>
      <c r="B224" s="19">
        <v>1985</v>
      </c>
      <c r="C224" s="18">
        <v>1.2555583768396066E-2</v>
      </c>
      <c r="D224" s="18">
        <v>0.10783814600610314</v>
      </c>
      <c r="E224" s="18">
        <v>1.5294143122805895E-2</v>
      </c>
      <c r="F224" s="18">
        <v>0.10664133215934013</v>
      </c>
      <c r="G224" s="18">
        <v>0.75767079494335487</v>
      </c>
      <c r="H224" s="18">
        <f t="shared" si="26"/>
        <v>1</v>
      </c>
      <c r="J224" s="19">
        <v>1985</v>
      </c>
      <c r="K224" s="18">
        <v>0.34485545701411158</v>
      </c>
      <c r="L224" s="18">
        <v>0.53228986709325932</v>
      </c>
      <c r="M224" s="18">
        <v>0.70611551157281316</v>
      </c>
      <c r="N224" s="18">
        <v>0.93896092785333896</v>
      </c>
      <c r="O224" s="18">
        <v>0.42172825313121698</v>
      </c>
      <c r="Q224" s="24" t="s">
        <v>76</v>
      </c>
      <c r="R224" s="24">
        <v>1985</v>
      </c>
      <c r="S224" s="25">
        <f t="shared" si="27"/>
        <v>0.46134614389831868</v>
      </c>
      <c r="T224" s="25">
        <v>0.59614837090307593</v>
      </c>
      <c r="U224" s="25">
        <f t="shared" si="25"/>
        <v>0.27503075210739875</v>
      </c>
      <c r="V224" s="25">
        <v>0.23529935587283682</v>
      </c>
      <c r="W224" s="25">
        <f t="shared" si="28"/>
        <v>1.1688546748765178</v>
      </c>
      <c r="AJ224" s="12"/>
    </row>
    <row r="225" spans="1:36" s="19" customFormat="1">
      <c r="A225" s="19" t="s">
        <v>76</v>
      </c>
      <c r="B225" s="19">
        <v>1986</v>
      </c>
      <c r="C225" s="18">
        <v>1.2015890232368365E-2</v>
      </c>
      <c r="D225" s="18">
        <v>9.4989988878266082E-2</v>
      </c>
      <c r="E225" s="18">
        <v>7.0007252751526604E-3</v>
      </c>
      <c r="F225" s="18">
        <v>8.3781225916318439E-2</v>
      </c>
      <c r="G225" s="18">
        <v>0.80221216969789455</v>
      </c>
      <c r="H225" s="18">
        <f t="shared" si="26"/>
        <v>1</v>
      </c>
      <c r="J225" s="19">
        <v>1986</v>
      </c>
      <c r="K225" s="18">
        <v>0.49108268663471411</v>
      </c>
      <c r="L225" s="18">
        <v>0.63007067551410978</v>
      </c>
      <c r="M225" s="18">
        <v>0.71984407709521392</v>
      </c>
      <c r="N225" s="18">
        <v>0.85052011333417843</v>
      </c>
      <c r="O225" s="18">
        <v>0.56601098200684807</v>
      </c>
      <c r="Q225" s="24" t="s">
        <v>76</v>
      </c>
      <c r="R225" s="24">
        <v>1986</v>
      </c>
      <c r="S225" s="25">
        <f t="shared" si="27"/>
        <v>0.58410783480203232</v>
      </c>
      <c r="T225" s="25">
        <v>0.6022835554757171</v>
      </c>
      <c r="U225" s="25">
        <f t="shared" si="25"/>
        <v>0.35179854352579082</v>
      </c>
      <c r="V225" s="25">
        <v>0.28967912374959187</v>
      </c>
      <c r="W225" s="25">
        <f t="shared" si="28"/>
        <v>1.2144421695706902</v>
      </c>
      <c r="AJ225" s="12"/>
    </row>
    <row r="226" spans="1:36" s="19" customFormat="1">
      <c r="A226" s="19" t="s">
        <v>76</v>
      </c>
      <c r="B226" s="19">
        <v>1987</v>
      </c>
      <c r="C226" s="18">
        <v>1.0730017277528604E-2</v>
      </c>
      <c r="D226" s="18">
        <v>9.99815968519637E-2</v>
      </c>
      <c r="E226" s="18">
        <v>4.1864277617482707E-3</v>
      </c>
      <c r="F226" s="18">
        <v>7.8957406856884488E-2</v>
      </c>
      <c r="G226" s="18">
        <v>0.80614455125187501</v>
      </c>
      <c r="H226" s="18">
        <f t="shared" si="26"/>
        <v>1</v>
      </c>
      <c r="J226" s="19">
        <v>1987</v>
      </c>
      <c r="K226" s="18">
        <v>0.57296711779534093</v>
      </c>
      <c r="L226" s="18">
        <v>0.73097688619677958</v>
      </c>
      <c r="M226" s="18">
        <v>0.74560154347925944</v>
      </c>
      <c r="N226" s="18">
        <v>0.84656946700762425</v>
      </c>
      <c r="O226" s="18">
        <v>0.67963262794582879</v>
      </c>
      <c r="Q226" s="24" t="s">
        <v>76</v>
      </c>
      <c r="R226" s="24">
        <v>1987</v>
      </c>
      <c r="S226" s="25">
        <f t="shared" si="27"/>
        <v>0.68899648345421682</v>
      </c>
      <c r="T226" s="25">
        <v>0.58373416985421489</v>
      </c>
      <c r="U226" s="25">
        <f t="shared" si="25"/>
        <v>0.40219079030162058</v>
      </c>
      <c r="V226" s="25">
        <v>0.33708332096530025</v>
      </c>
      <c r="W226" s="25">
        <f t="shared" si="28"/>
        <v>1.1931494834863769</v>
      </c>
      <c r="AJ226" s="12"/>
    </row>
    <row r="227" spans="1:36" s="19" customFormat="1">
      <c r="A227" s="19" t="s">
        <v>76</v>
      </c>
      <c r="B227" s="19">
        <v>1988</v>
      </c>
      <c r="C227" s="18">
        <v>1.6226011477033075E-2</v>
      </c>
      <c r="D227" s="18">
        <v>9.9914602085048501E-2</v>
      </c>
      <c r="E227" s="18">
        <v>5.0795287801175034E-3</v>
      </c>
      <c r="F227" s="18">
        <v>7.7436717613439607E-2</v>
      </c>
      <c r="G227" s="18">
        <v>0.80134314004436125</v>
      </c>
      <c r="H227" s="18">
        <f t="shared" si="26"/>
        <v>1</v>
      </c>
      <c r="J227" s="19">
        <v>1988</v>
      </c>
      <c r="K227" s="18">
        <v>0.65098754498109268</v>
      </c>
      <c r="L227" s="18">
        <v>0.83237654781514725</v>
      </c>
      <c r="M227" s="18">
        <v>0.7761692577255993</v>
      </c>
      <c r="N227" s="18">
        <v>1.005723678144248</v>
      </c>
      <c r="O227" s="18">
        <v>0.7116383074420084</v>
      </c>
      <c r="Q227" s="24" t="s">
        <v>76</v>
      </c>
      <c r="R227" s="24">
        <v>1988</v>
      </c>
      <c r="S227" s="25">
        <f t="shared" si="27"/>
        <v>0.72797088887504136</v>
      </c>
      <c r="T227" s="25">
        <v>0.61169873358833726</v>
      </c>
      <c r="U227" s="25">
        <f t="shared" si="25"/>
        <v>0.44529887081403902</v>
      </c>
      <c r="V227" s="25">
        <v>0.38251358010032949</v>
      </c>
      <c r="W227" s="25">
        <f t="shared" si="28"/>
        <v>1.1641387233813805</v>
      </c>
      <c r="AJ227" s="12"/>
    </row>
    <row r="228" spans="1:36" s="19" customFormat="1">
      <c r="A228" s="19" t="s">
        <v>76</v>
      </c>
      <c r="B228" s="19">
        <v>1989</v>
      </c>
      <c r="C228" s="18">
        <v>1.6155852541971629E-2</v>
      </c>
      <c r="D228" s="18">
        <v>9.4501535275463372E-2</v>
      </c>
      <c r="E228" s="18">
        <v>4.2115043415743257E-3</v>
      </c>
      <c r="F228" s="18">
        <v>7.2493210571446948E-2</v>
      </c>
      <c r="G228" s="18">
        <v>0.81263789726954372</v>
      </c>
      <c r="H228" s="18">
        <f t="shared" si="26"/>
        <v>1</v>
      </c>
      <c r="J228" s="19">
        <v>1989</v>
      </c>
      <c r="K228" s="18">
        <v>0.61845543804235092</v>
      </c>
      <c r="L228" s="18">
        <v>0.8052625964981176</v>
      </c>
      <c r="M228" s="18">
        <v>0.81335844549588854</v>
      </c>
      <c r="N228" s="18">
        <v>1.1732051022941257</v>
      </c>
      <c r="O228" s="18">
        <v>0.70000197475253567</v>
      </c>
      <c r="Q228" s="24" t="s">
        <v>76</v>
      </c>
      <c r="R228" s="24">
        <v>1989</v>
      </c>
      <c r="S228" s="25">
        <f t="shared" si="27"/>
        <v>0.71721501887276295</v>
      </c>
      <c r="T228" s="25">
        <v>0.69990766977778274</v>
      </c>
      <c r="U228" s="25">
        <f t="shared" si="25"/>
        <v>0.50198429258886401</v>
      </c>
      <c r="V228" s="25">
        <v>0.43494909317581409</v>
      </c>
      <c r="W228" s="25">
        <f t="shared" si="28"/>
        <v>1.1541219431533638</v>
      </c>
      <c r="AJ228" s="12"/>
    </row>
    <row r="229" spans="1:36" s="19" customFormat="1">
      <c r="A229" s="19" t="s">
        <v>76</v>
      </c>
      <c r="B229" s="19">
        <v>1990</v>
      </c>
      <c r="C229" s="18">
        <v>1.3572421606945112E-2</v>
      </c>
      <c r="D229" s="18">
        <v>9.5681489401887171E-2</v>
      </c>
      <c r="E229" s="18">
        <v>5.39212357126094E-3</v>
      </c>
      <c r="F229" s="18">
        <v>7.1178948457189944E-2</v>
      </c>
      <c r="G229" s="18">
        <v>0.81417501696271688</v>
      </c>
      <c r="H229" s="18">
        <f t="shared" si="26"/>
        <v>1</v>
      </c>
      <c r="J229" s="19">
        <v>1990</v>
      </c>
      <c r="K229" s="18">
        <v>0.60720385656386333</v>
      </c>
      <c r="L229" s="18">
        <v>0.93530203382904387</v>
      </c>
      <c r="M229" s="18">
        <v>0.85743160326283097</v>
      </c>
      <c r="N229" s="18">
        <v>0.95212260819137928</v>
      </c>
      <c r="O229" s="18">
        <v>0.84680197476394992</v>
      </c>
      <c r="Q229" s="24" t="s">
        <v>76</v>
      </c>
      <c r="R229" s="24">
        <v>1990</v>
      </c>
      <c r="S229" s="25">
        <f t="shared" si="27"/>
        <v>0.85233843487306249</v>
      </c>
      <c r="T229" s="25">
        <v>0.68325246072385037</v>
      </c>
      <c r="U229" s="25">
        <f t="shared" si="25"/>
        <v>0.58236233299653528</v>
      </c>
      <c r="V229" s="25">
        <v>0.52344979073288012</v>
      </c>
      <c r="W229" s="25">
        <f t="shared" si="28"/>
        <v>1.1125466917871376</v>
      </c>
      <c r="AJ229" s="12"/>
    </row>
    <row r="230" spans="1:36" s="19" customFormat="1">
      <c r="A230" s="19" t="s">
        <v>76</v>
      </c>
      <c r="B230" s="19">
        <v>1991</v>
      </c>
      <c r="C230" s="18">
        <v>1.0117826319613554E-2</v>
      </c>
      <c r="D230" s="18">
        <v>8.9457975957624836E-2</v>
      </c>
      <c r="E230" s="18">
        <v>3.888906351651017E-3</v>
      </c>
      <c r="F230" s="18">
        <v>7.2066108740258775E-2</v>
      </c>
      <c r="G230" s="18">
        <v>0.82446918263085178</v>
      </c>
      <c r="H230" s="18">
        <f t="shared" si="26"/>
        <v>1</v>
      </c>
      <c r="J230" s="19">
        <v>1991</v>
      </c>
      <c r="K230" s="18">
        <v>0.67419349594172029</v>
      </c>
      <c r="L230" s="18">
        <v>0.99871930697954747</v>
      </c>
      <c r="M230" s="18">
        <v>0.89358392996594105</v>
      </c>
      <c r="N230" s="18">
        <v>0.88458293059659299</v>
      </c>
      <c r="O230" s="18">
        <v>0.84000059604448252</v>
      </c>
      <c r="Q230" s="24" t="s">
        <v>76</v>
      </c>
      <c r="R230" s="24">
        <v>1991</v>
      </c>
      <c r="S230" s="25">
        <f t="shared" si="27"/>
        <v>0.85518510621849508</v>
      </c>
      <c r="T230" s="25">
        <v>0.78618892739759905</v>
      </c>
      <c r="U230" s="25">
        <f t="shared" si="25"/>
        <v>0.67233706138432048</v>
      </c>
      <c r="V230" s="25">
        <v>0.62550090534002201</v>
      </c>
      <c r="W230" s="25">
        <f t="shared" si="28"/>
        <v>1.074877838935882</v>
      </c>
      <c r="AJ230" s="12"/>
    </row>
    <row r="231" spans="1:36" s="19" customFormat="1">
      <c r="A231" s="19" t="s">
        <v>76</v>
      </c>
      <c r="B231" s="19">
        <v>1992</v>
      </c>
      <c r="C231" s="18">
        <v>1.1310467401664146E-2</v>
      </c>
      <c r="D231" s="18">
        <v>9.045003454577874E-2</v>
      </c>
      <c r="E231" s="18">
        <v>2.4965017355949395E-3</v>
      </c>
      <c r="F231" s="18">
        <v>5.2267177414507759E-2</v>
      </c>
      <c r="G231" s="18">
        <v>0.84347581890245438</v>
      </c>
      <c r="H231" s="18">
        <f t="shared" si="26"/>
        <v>1</v>
      </c>
      <c r="J231" s="19">
        <v>1992</v>
      </c>
      <c r="K231" s="18">
        <v>0.72930408524845425</v>
      </c>
      <c r="L231" s="18">
        <v>1.0363871655275791</v>
      </c>
      <c r="M231" s="18">
        <v>0.9207588773025861</v>
      </c>
      <c r="N231" s="18">
        <v>0.90857519570985845</v>
      </c>
      <c r="O231" s="18">
        <v>0.91141330578705315</v>
      </c>
      <c r="Q231" s="24" t="s">
        <v>76</v>
      </c>
      <c r="R231" s="24">
        <v>1992</v>
      </c>
      <c r="S231" s="25">
        <f t="shared" si="27"/>
        <v>0.92022990102412627</v>
      </c>
      <c r="T231" s="25">
        <v>0.82247897254577507</v>
      </c>
      <c r="U231" s="25">
        <f t="shared" si="25"/>
        <v>0.75686974350022362</v>
      </c>
      <c r="V231" s="25">
        <v>0.72476179168274513</v>
      </c>
      <c r="W231" s="25">
        <f t="shared" si="28"/>
        <v>1.0443013858980212</v>
      </c>
      <c r="AJ231" s="12"/>
    </row>
    <row r="232" spans="1:36" s="19" customFormat="1">
      <c r="A232" s="19" t="s">
        <v>76</v>
      </c>
      <c r="B232" s="19">
        <v>1993</v>
      </c>
      <c r="C232" s="18">
        <v>1.2081544527226058E-2</v>
      </c>
      <c r="D232" s="18">
        <v>0.16320299630909166</v>
      </c>
      <c r="E232" s="18">
        <v>7.2839964666373564E-3</v>
      </c>
      <c r="F232" s="18">
        <v>5.7582180116409455E-2</v>
      </c>
      <c r="G232" s="18">
        <v>0.75984928258063544</v>
      </c>
      <c r="H232" s="18">
        <f t="shared" si="26"/>
        <v>1</v>
      </c>
      <c r="J232" s="19">
        <v>1993</v>
      </c>
      <c r="K232" s="18">
        <v>0.84115776269656373</v>
      </c>
      <c r="L232" s="18">
        <v>0.90792500322892566</v>
      </c>
      <c r="M232" s="18">
        <v>0.94810444734648869</v>
      </c>
      <c r="N232" s="18">
        <v>0.99738201077216226</v>
      </c>
      <c r="O232" s="18">
        <v>0.85174039953111069</v>
      </c>
      <c r="Q232" s="24" t="s">
        <v>76</v>
      </c>
      <c r="R232" s="24">
        <v>1993</v>
      </c>
      <c r="S232" s="25">
        <f t="shared" si="27"/>
        <v>0.86686023602641549</v>
      </c>
      <c r="T232" s="25">
        <v>0.98916866958979721</v>
      </c>
      <c r="U232" s="25">
        <f t="shared" si="25"/>
        <v>0.85747098639054697</v>
      </c>
      <c r="V232" s="25">
        <v>0.82878684437056604</v>
      </c>
      <c r="W232" s="25">
        <f t="shared" si="28"/>
        <v>1.0346097940801238</v>
      </c>
      <c r="AJ232" s="12"/>
    </row>
    <row r="233" spans="1:36" s="19" customFormat="1">
      <c r="A233" s="19" t="s">
        <v>76</v>
      </c>
      <c r="B233" s="19">
        <v>1994</v>
      </c>
      <c r="C233" s="18">
        <v>1.3424753193747758E-2</v>
      </c>
      <c r="D233" s="18">
        <v>8.4291071969978509E-2</v>
      </c>
      <c r="E233" s="18">
        <v>2.7521054392815126E-3</v>
      </c>
      <c r="F233" s="18">
        <v>7.3338616237615034E-2</v>
      </c>
      <c r="G233" s="18">
        <v>0.8261934531593772</v>
      </c>
      <c r="H233" s="18">
        <f t="shared" si="26"/>
        <v>1</v>
      </c>
      <c r="J233" s="19">
        <v>1994</v>
      </c>
      <c r="K233" s="18">
        <v>0.92143381990463136</v>
      </c>
      <c r="L233" s="18">
        <v>0.94449436836419898</v>
      </c>
      <c r="M233" s="18">
        <v>0.97271349166245569</v>
      </c>
      <c r="N233" s="18">
        <v>0.82748660878487834</v>
      </c>
      <c r="O233" s="18">
        <v>0.88571841920523564</v>
      </c>
      <c r="Q233" s="24" t="s">
        <v>76</v>
      </c>
      <c r="R233" s="24">
        <v>1994</v>
      </c>
      <c r="S233" s="25">
        <f t="shared" si="27"/>
        <v>0.89697637164434885</v>
      </c>
      <c r="T233" s="25">
        <v>1.0460507508910597</v>
      </c>
      <c r="U233" s="25">
        <f t="shared" si="25"/>
        <v>0.93828280709010936</v>
      </c>
      <c r="V233" s="25">
        <v>0.91896464721422422</v>
      </c>
      <c r="W233" s="25">
        <f t="shared" si="28"/>
        <v>1.0210216572905679</v>
      </c>
      <c r="AJ233" s="12"/>
    </row>
    <row r="234" spans="1:36" s="19" customFormat="1">
      <c r="A234" s="19" t="s">
        <v>76</v>
      </c>
      <c r="B234" s="19">
        <v>1995</v>
      </c>
      <c r="C234" s="18">
        <v>1.174809530526337E-2</v>
      </c>
      <c r="D234" s="18">
        <v>8.7073116463376274E-2</v>
      </c>
      <c r="E234" s="18">
        <v>2.2387504933992484E-3</v>
      </c>
      <c r="F234" s="18">
        <v>5.0220758892264371E-2</v>
      </c>
      <c r="G234" s="18">
        <v>0.84871927884569676</v>
      </c>
      <c r="H234" s="18">
        <f t="shared" si="26"/>
        <v>1</v>
      </c>
      <c r="J234" s="19">
        <v>1995</v>
      </c>
      <c r="K234" s="17">
        <v>1</v>
      </c>
      <c r="L234" s="17">
        <v>1</v>
      </c>
      <c r="M234" s="17">
        <v>1</v>
      </c>
      <c r="N234" s="17">
        <v>1</v>
      </c>
      <c r="O234" s="17">
        <v>1</v>
      </c>
      <c r="Q234" s="24" t="s">
        <v>76</v>
      </c>
      <c r="R234" s="24">
        <v>1995</v>
      </c>
      <c r="S234" s="25">
        <f t="shared" si="27"/>
        <v>1</v>
      </c>
      <c r="T234" s="25">
        <v>1</v>
      </c>
      <c r="U234" s="25">
        <f t="shared" si="25"/>
        <v>1</v>
      </c>
      <c r="V234" s="25">
        <v>1</v>
      </c>
      <c r="W234" s="25">
        <f t="shared" si="28"/>
        <v>1</v>
      </c>
      <c r="AJ234" s="12"/>
    </row>
    <row r="235" spans="1:36" s="19" customFormat="1">
      <c r="A235" s="19" t="s">
        <v>76</v>
      </c>
      <c r="B235" s="19">
        <v>1996</v>
      </c>
      <c r="C235" s="18">
        <v>1.0473023914307008E-2</v>
      </c>
      <c r="D235" s="18">
        <v>8.6010543120944083E-2</v>
      </c>
      <c r="E235" s="18">
        <v>6.3790779128410097E-3</v>
      </c>
      <c r="F235" s="18">
        <v>6.4434787239133068E-2</v>
      </c>
      <c r="G235" s="18">
        <v>0.83270256781277485</v>
      </c>
      <c r="H235" s="18">
        <f t="shared" si="26"/>
        <v>1</v>
      </c>
      <c r="J235" s="19">
        <v>1996</v>
      </c>
      <c r="K235" s="18">
        <v>0.86581354245103936</v>
      </c>
      <c r="L235" s="18">
        <v>1.0129126350590054</v>
      </c>
      <c r="M235" s="18">
        <v>1.0293667928837207</v>
      </c>
      <c r="N235" s="18">
        <v>1.087860295635682</v>
      </c>
      <c r="O235" s="18">
        <v>0.98659810524378311</v>
      </c>
      <c r="Q235" s="24" t="s">
        <v>76</v>
      </c>
      <c r="R235" s="24">
        <v>1996</v>
      </c>
      <c r="S235" s="25">
        <f t="shared" si="27"/>
        <v>0.99080398677212134</v>
      </c>
      <c r="T235" s="25">
        <v>1.0392126360195677</v>
      </c>
      <c r="U235" s="25">
        <f t="shared" si="25"/>
        <v>1.0296560228721532</v>
      </c>
      <c r="V235" s="25">
        <v>1.0787200569918964</v>
      </c>
      <c r="W235" s="25">
        <f t="shared" si="28"/>
        <v>0.95451643473046888</v>
      </c>
      <c r="AJ235" s="12"/>
    </row>
    <row r="236" spans="1:36" s="19" customFormat="1">
      <c r="A236" s="19" t="s">
        <v>76</v>
      </c>
      <c r="B236" s="19">
        <v>1997</v>
      </c>
      <c r="C236" s="18">
        <v>1.1215386028446541E-2</v>
      </c>
      <c r="D236" s="18">
        <v>9.3709479569097184E-2</v>
      </c>
      <c r="E236" s="18">
        <v>8.4070258662520148E-3</v>
      </c>
      <c r="F236" s="18">
        <v>6.893128770846034E-2</v>
      </c>
      <c r="G236" s="18">
        <v>0.8177368208277439</v>
      </c>
      <c r="H236" s="18">
        <f t="shared" si="26"/>
        <v>1</v>
      </c>
      <c r="J236" s="19">
        <v>1997</v>
      </c>
      <c r="K236" s="18">
        <v>0.79212761249563257</v>
      </c>
      <c r="L236" s="18">
        <v>1.0821680893093313</v>
      </c>
      <c r="M236" s="18">
        <v>1.0534311570188275</v>
      </c>
      <c r="N236" s="18">
        <v>1.1216084718100128</v>
      </c>
      <c r="O236" s="18">
        <v>0.89584509886831454</v>
      </c>
      <c r="Q236" s="24" t="s">
        <v>76</v>
      </c>
      <c r="R236" s="24">
        <v>1997</v>
      </c>
      <c r="S236" s="25">
        <f t="shared" si="27"/>
        <v>0.92256097432486872</v>
      </c>
      <c r="T236" s="25">
        <v>1.1786373890115736</v>
      </c>
      <c r="U236" s="25">
        <f t="shared" si="25"/>
        <v>1.0873648579822366</v>
      </c>
      <c r="V236" s="25">
        <v>1.1374187420226187</v>
      </c>
      <c r="W236" s="25">
        <f t="shared" si="28"/>
        <v>0.95599344182479917</v>
      </c>
      <c r="AJ236" s="12"/>
    </row>
    <row r="237" spans="1:36" s="19" customFormat="1">
      <c r="A237" s="19" t="s">
        <v>76</v>
      </c>
      <c r="B237" s="19">
        <v>1998</v>
      </c>
      <c r="C237" s="18">
        <v>1.1412872808128799E-2</v>
      </c>
      <c r="D237" s="18">
        <v>0.10147882942236999</v>
      </c>
      <c r="E237" s="18">
        <v>2.5804080873426346E-3</v>
      </c>
      <c r="F237" s="18">
        <v>7.7531802172966707E-2</v>
      </c>
      <c r="G237" s="18">
        <v>0.80699608750919183</v>
      </c>
      <c r="H237" s="18">
        <f t="shared" si="26"/>
        <v>1</v>
      </c>
      <c r="J237" s="19">
        <v>1998</v>
      </c>
      <c r="K237" s="18">
        <v>0.73702332889219779</v>
      </c>
      <c r="L237" s="18">
        <v>1.1117808448878956</v>
      </c>
      <c r="M237" s="18">
        <v>1.0697256255619065</v>
      </c>
      <c r="N237" s="18">
        <v>1.1140860406536948</v>
      </c>
      <c r="O237" s="18">
        <v>0.89492784281161364</v>
      </c>
      <c r="Q237" s="24" t="s">
        <v>76</v>
      </c>
      <c r="R237" s="24">
        <v>1998</v>
      </c>
      <c r="S237" s="25">
        <f t="shared" si="27"/>
        <v>0.92606460531921109</v>
      </c>
      <c r="T237" s="25">
        <v>1.2750372948173303</v>
      </c>
      <c r="U237" s="25">
        <f t="shared" si="25"/>
        <v>1.1807669091922857</v>
      </c>
      <c r="V237" s="25">
        <v>1.1888004986790941</v>
      </c>
      <c r="W237" s="25">
        <f t="shared" si="28"/>
        <v>0.99324227278190513</v>
      </c>
      <c r="AJ237" s="12"/>
    </row>
    <row r="238" spans="1:36" s="19" customFormat="1">
      <c r="A238" s="19" t="s">
        <v>76</v>
      </c>
      <c r="B238" s="19">
        <v>1999</v>
      </c>
      <c r="C238" s="18">
        <v>1.2369242811884342E-2</v>
      </c>
      <c r="D238" s="18">
        <v>0.10146092418953147</v>
      </c>
      <c r="E238" s="18">
        <v>2.7660130129137719E-3</v>
      </c>
      <c r="F238" s="18">
        <v>8.3888666070886367E-2</v>
      </c>
      <c r="G238" s="18">
        <v>0.799515153914784</v>
      </c>
      <c r="H238" s="18">
        <f t="shared" si="26"/>
        <v>1</v>
      </c>
      <c r="J238" s="19">
        <v>1999</v>
      </c>
      <c r="K238" s="18">
        <v>0.84422544399096144</v>
      </c>
      <c r="L238" s="18">
        <v>1.1008165431771675</v>
      </c>
      <c r="M238" s="18">
        <v>1.0931862478097949</v>
      </c>
      <c r="N238" s="18">
        <v>1.0985911249073672</v>
      </c>
      <c r="O238" s="18">
        <v>0.86253283372977296</v>
      </c>
      <c r="Q238" s="24" t="s">
        <v>76</v>
      </c>
      <c r="R238" s="24">
        <v>1999</v>
      </c>
      <c r="S238" s="25">
        <f t="shared" si="27"/>
        <v>0.90226349439179199</v>
      </c>
      <c r="T238" s="25">
        <v>1.3200404514184267</v>
      </c>
      <c r="U238" s="25">
        <f t="shared" si="25"/>
        <v>1.1910243104353082</v>
      </c>
      <c r="V238" s="25">
        <v>1.214253910772062</v>
      </c>
      <c r="W238" s="25">
        <f t="shared" si="28"/>
        <v>0.98086923984293883</v>
      </c>
      <c r="AJ238" s="12"/>
    </row>
    <row r="239" spans="1:36" s="19" customFormat="1">
      <c r="A239" s="19" t="s">
        <v>76</v>
      </c>
      <c r="B239" s="19">
        <v>2000</v>
      </c>
      <c r="C239" s="18">
        <v>1.2790692964362291E-2</v>
      </c>
      <c r="D239" s="18">
        <v>9.8113464033292339E-2</v>
      </c>
      <c r="E239" s="18">
        <v>4.9538139853658883E-3</v>
      </c>
      <c r="F239" s="18">
        <v>9.516447556686787E-2</v>
      </c>
      <c r="G239" s="18">
        <v>0.78897755345011167</v>
      </c>
      <c r="H239" s="18">
        <f t="shared" si="26"/>
        <v>1</v>
      </c>
      <c r="J239" s="19">
        <v>2000</v>
      </c>
      <c r="K239" s="18">
        <v>0.88652604278823965</v>
      </c>
      <c r="L239" s="18">
        <v>1.0376151890979308</v>
      </c>
      <c r="M239" s="18">
        <v>1.129994815694664</v>
      </c>
      <c r="N239" s="18">
        <v>1.1029454336632167</v>
      </c>
      <c r="O239" s="18">
        <v>0.76236171907560202</v>
      </c>
      <c r="Q239" s="24" t="s">
        <v>76</v>
      </c>
      <c r="R239" s="24">
        <v>2000</v>
      </c>
      <c r="S239" s="25">
        <f t="shared" si="27"/>
        <v>0.81883020034653486</v>
      </c>
      <c r="T239" s="25">
        <v>1.5723601501926057</v>
      </c>
      <c r="U239" s="25">
        <f t="shared" si="25"/>
        <v>1.287495976799119</v>
      </c>
      <c r="V239" s="25">
        <v>1.2494285968713823</v>
      </c>
      <c r="W239" s="25">
        <f t="shared" si="28"/>
        <v>1.0304678314735702</v>
      </c>
      <c r="AJ239" s="12"/>
    </row>
    <row r="240" spans="1:36" s="19" customFormat="1">
      <c r="A240" s="19" t="s">
        <v>76</v>
      </c>
      <c r="B240" s="19">
        <v>2001</v>
      </c>
      <c r="C240" s="18">
        <v>9.1721731241760952E-3</v>
      </c>
      <c r="D240" s="18">
        <v>0.1153532759896377</v>
      </c>
      <c r="E240" s="18">
        <v>7.6327339360511897E-3</v>
      </c>
      <c r="F240" s="18">
        <v>8.5916633634844586E-2</v>
      </c>
      <c r="G240" s="18">
        <v>0.78192518331529037</v>
      </c>
      <c r="H240" s="18">
        <f t="shared" si="26"/>
        <v>1</v>
      </c>
      <c r="J240" s="19">
        <v>2001</v>
      </c>
      <c r="K240" s="18">
        <v>0.7798093500793688</v>
      </c>
      <c r="L240" s="18">
        <v>0.9994642507896897</v>
      </c>
      <c r="M240" s="18">
        <v>1.1618225130099813</v>
      </c>
      <c r="N240" s="18">
        <v>1.1108648488159827</v>
      </c>
      <c r="O240" s="18">
        <v>0.75870296505571999</v>
      </c>
      <c r="Q240" s="24" t="s">
        <v>76</v>
      </c>
      <c r="R240" s="24">
        <v>2001</v>
      </c>
      <c r="S240" s="25">
        <f t="shared" si="27"/>
        <v>0.81499073076276485</v>
      </c>
      <c r="T240" s="25">
        <v>1.643039118823217</v>
      </c>
      <c r="U240" s="25">
        <f t="shared" si="25"/>
        <v>1.3390616521215428</v>
      </c>
      <c r="V240" s="25">
        <v>1.2949182225652289</v>
      </c>
      <c r="W240" s="25">
        <f t="shared" si="28"/>
        <v>1.0340897431104692</v>
      </c>
      <c r="AJ240" s="12"/>
    </row>
    <row r="241" spans="1:36" s="19" customFormat="1">
      <c r="A241" s="19" t="s">
        <v>76</v>
      </c>
      <c r="B241" s="19">
        <v>2002</v>
      </c>
      <c r="C241" s="18">
        <v>8.9804327883551884E-3</v>
      </c>
      <c r="D241" s="18">
        <v>0.12203217738535643</v>
      </c>
      <c r="E241" s="18">
        <v>1.0863092358534427E-2</v>
      </c>
      <c r="F241" s="18">
        <v>8.6852529148475494E-2</v>
      </c>
      <c r="G241" s="18">
        <v>0.77127176831927835</v>
      </c>
      <c r="H241" s="18">
        <f t="shared" si="26"/>
        <v>0.99999999999999989</v>
      </c>
      <c r="J241" s="19">
        <v>2002</v>
      </c>
      <c r="K241" s="18">
        <v>0.7490054561491839</v>
      </c>
      <c r="L241" s="18">
        <v>1.0533946033763797</v>
      </c>
      <c r="M241" s="18">
        <v>1.1803613263946764</v>
      </c>
      <c r="N241" s="18">
        <v>1.1019929023275377</v>
      </c>
      <c r="O241" s="18">
        <v>0.81656135595112556</v>
      </c>
      <c r="Q241" s="24" t="s">
        <v>76</v>
      </c>
      <c r="R241" s="24">
        <v>2002</v>
      </c>
      <c r="S241" s="25">
        <f t="shared" si="27"/>
        <v>0.87189060713765487</v>
      </c>
      <c r="T241" s="25">
        <v>1.5612802356468216</v>
      </c>
      <c r="U241" s="25">
        <f t="shared" si="25"/>
        <v>1.3612655725701281</v>
      </c>
      <c r="V241" s="25">
        <v>1.3457063136335303</v>
      </c>
      <c r="W241" s="25">
        <f t="shared" si="28"/>
        <v>1.0115621505071091</v>
      </c>
      <c r="AJ241" s="12"/>
    </row>
    <row r="242" spans="1:36" s="19" customFormat="1">
      <c r="A242" s="19" t="s">
        <v>76</v>
      </c>
      <c r="B242" s="19">
        <v>2003</v>
      </c>
      <c r="C242" s="18">
        <v>1.0363626481453361E-2</v>
      </c>
      <c r="D242" s="18">
        <v>0.12717679054783998</v>
      </c>
      <c r="E242" s="18">
        <v>7.6733381144972529E-3</v>
      </c>
      <c r="F242" s="18">
        <v>9.3010485894865921E-2</v>
      </c>
      <c r="G242" s="18">
        <v>0.76177575896134353</v>
      </c>
      <c r="H242" s="18">
        <f t="shared" si="26"/>
        <v>1</v>
      </c>
      <c r="J242" s="19">
        <v>2003</v>
      </c>
      <c r="K242" s="18">
        <v>0.80806582976797248</v>
      </c>
      <c r="L242" s="18">
        <v>1.1633498005805101</v>
      </c>
      <c r="M242" s="18">
        <v>1.207483774436781</v>
      </c>
      <c r="N242" s="18">
        <v>1.1152032834766705</v>
      </c>
      <c r="O242" s="18">
        <v>0.99956936236978289</v>
      </c>
      <c r="Q242" s="24" t="s">
        <v>76</v>
      </c>
      <c r="R242" s="24">
        <v>2003</v>
      </c>
      <c r="S242" s="25">
        <f t="shared" si="27"/>
        <v>1.035700826648672</v>
      </c>
      <c r="T242" s="25">
        <v>1.3024442805209357</v>
      </c>
      <c r="U242" s="25">
        <f t="shared" si="25"/>
        <v>1.348942617999368</v>
      </c>
      <c r="V242" s="25">
        <v>1.3921309626287512</v>
      </c>
      <c r="W242" s="25">
        <f t="shared" si="28"/>
        <v>0.96897680908710559</v>
      </c>
      <c r="AJ242" s="12"/>
    </row>
    <row r="243" spans="1:36" s="19" customFormat="1">
      <c r="A243" s="19" t="s">
        <v>76</v>
      </c>
      <c r="B243" s="19">
        <v>2004</v>
      </c>
      <c r="C243" s="18">
        <v>7.9936644311733862E-3</v>
      </c>
      <c r="D243" s="18">
        <v>0.13073797083039002</v>
      </c>
      <c r="E243" s="18">
        <v>8.2691991604033361E-3</v>
      </c>
      <c r="F243" s="18">
        <v>8.6138158668404255E-2</v>
      </c>
      <c r="G243" s="18">
        <v>0.76686100690962899</v>
      </c>
      <c r="H243" s="18">
        <f t="shared" si="26"/>
        <v>1</v>
      </c>
      <c r="J243" s="19">
        <v>2004</v>
      </c>
      <c r="K243" s="18">
        <v>0.86579483686195946</v>
      </c>
      <c r="L243" s="18">
        <v>1.3221168423304315</v>
      </c>
      <c r="M243" s="18">
        <v>1.2396920916375185</v>
      </c>
      <c r="N243" s="18">
        <v>1.1587289909640994</v>
      </c>
      <c r="O243" s="18">
        <v>1.12322730287914</v>
      </c>
      <c r="Q243" s="24" t="s">
        <v>76</v>
      </c>
      <c r="R243" s="24">
        <v>2004</v>
      </c>
      <c r="S243" s="25">
        <f t="shared" si="27"/>
        <v>1.1551088823607947</v>
      </c>
      <c r="T243" s="25">
        <v>1.184288836701094</v>
      </c>
      <c r="U243" s="25">
        <f t="shared" si="25"/>
        <v>1.3679825545541664</v>
      </c>
      <c r="V243" s="25">
        <v>1.4341624862714832</v>
      </c>
      <c r="W243" s="25">
        <f t="shared" si="28"/>
        <v>0.95385464872298353</v>
      </c>
      <c r="AJ243" s="12"/>
    </row>
    <row r="244" spans="1:36" s="19" customFormat="1">
      <c r="A244" s="19" t="s">
        <v>76</v>
      </c>
      <c r="B244" s="19">
        <v>2005</v>
      </c>
      <c r="C244" s="18">
        <v>8.5146680749836542E-3</v>
      </c>
      <c r="D244" s="18">
        <v>0.12691471364338222</v>
      </c>
      <c r="E244" s="18">
        <v>1.0416255816476074E-2</v>
      </c>
      <c r="F244" s="18">
        <v>9.3185308643435508E-2</v>
      </c>
      <c r="G244" s="18">
        <v>0.76096905382172242</v>
      </c>
      <c r="H244" s="18">
        <f t="shared" si="26"/>
        <v>0.99999999999999989</v>
      </c>
      <c r="J244" s="19">
        <v>2005</v>
      </c>
      <c r="K244" s="18">
        <v>0.84756166051686432</v>
      </c>
      <c r="L244" s="18">
        <v>1.3396635729495521</v>
      </c>
      <c r="M244" s="18">
        <v>1.281422468385581</v>
      </c>
      <c r="N244" s="18">
        <v>1.1914568535891865</v>
      </c>
      <c r="O244" s="18">
        <v>1.1482374402107316</v>
      </c>
      <c r="Q244" s="24" t="s">
        <v>76</v>
      </c>
      <c r="R244" s="24">
        <v>2005</v>
      </c>
      <c r="S244" s="25">
        <f t="shared" si="27"/>
        <v>1.180364379178823</v>
      </c>
      <c r="T244" s="25">
        <v>1.1839455041536722</v>
      </c>
      <c r="U244" s="25">
        <f t="shared" si="25"/>
        <v>1.3974870999919078</v>
      </c>
      <c r="V244" s="25">
        <v>1.4841639704354537</v>
      </c>
      <c r="W244" s="25">
        <f t="shared" si="28"/>
        <v>0.94159885823254763</v>
      </c>
      <c r="AJ244" s="12"/>
    </row>
    <row r="245" spans="1:36" s="19" customFormat="1">
      <c r="A245" s="19" t="s">
        <v>76</v>
      </c>
      <c r="B245" s="19">
        <v>2006</v>
      </c>
      <c r="C245" s="18">
        <v>5.3104536406292195E-3</v>
      </c>
      <c r="D245" s="18">
        <v>0.10513249378570563</v>
      </c>
      <c r="E245" s="18">
        <v>1.3453739918520741E-2</v>
      </c>
      <c r="F245" s="18">
        <v>8.5339807825158306E-2</v>
      </c>
      <c r="G245" s="18">
        <v>0.79076350482998625</v>
      </c>
      <c r="H245" s="18">
        <f t="shared" si="26"/>
        <v>1.0000000000000002</v>
      </c>
      <c r="J245" s="19">
        <v>2006</v>
      </c>
      <c r="K245" s="18">
        <v>0.80518788899987914</v>
      </c>
      <c r="L245" s="18">
        <v>1.3875312640471722</v>
      </c>
      <c r="M245" s="18">
        <v>1.3227066011300472</v>
      </c>
      <c r="N245" s="18">
        <v>1.2428275119873471</v>
      </c>
      <c r="O245" s="18">
        <v>1.1852297696301326</v>
      </c>
      <c r="Q245" s="24" t="s">
        <v>76</v>
      </c>
      <c r="R245" s="24">
        <v>2006</v>
      </c>
      <c r="S245" s="25">
        <f t="shared" si="27"/>
        <v>1.2146490819691533</v>
      </c>
      <c r="T245" s="25">
        <v>1.1722844594180279</v>
      </c>
      <c r="U245" s="25">
        <f t="shared" si="25"/>
        <v>1.4239142424388129</v>
      </c>
      <c r="V245" s="25">
        <v>1.5333491644156845</v>
      </c>
      <c r="W245" s="25">
        <f t="shared" si="28"/>
        <v>0.92863013557738883</v>
      </c>
      <c r="AJ245" s="12"/>
    </row>
    <row r="246" spans="1:36" s="19" customFormat="1">
      <c r="A246" s="19" t="s">
        <v>76</v>
      </c>
      <c r="B246" s="19">
        <v>2007</v>
      </c>
      <c r="C246" s="18">
        <v>5.2677685681561011E-3</v>
      </c>
      <c r="D246" s="18">
        <v>9.6367632832264516E-2</v>
      </c>
      <c r="E246" s="18">
        <v>1.1801049302947132E-2</v>
      </c>
      <c r="F246" s="18">
        <v>8.2009073416905831E-2</v>
      </c>
      <c r="G246" s="18">
        <v>0.80455447587972651</v>
      </c>
      <c r="H246" s="18">
        <f t="shared" si="26"/>
        <v>1</v>
      </c>
      <c r="J246" s="19">
        <v>2007</v>
      </c>
      <c r="K246" s="18">
        <v>0.79573391894729084</v>
      </c>
      <c r="L246" s="18">
        <v>1.5438209905453453</v>
      </c>
      <c r="M246" s="18">
        <v>1.36067671590663</v>
      </c>
      <c r="N246" s="18">
        <v>1.3651399710974046</v>
      </c>
      <c r="O246" s="18">
        <v>1.3206394958318881</v>
      </c>
      <c r="Q246" s="24" t="s">
        <v>76</v>
      </c>
      <c r="R246" s="24">
        <v>2007</v>
      </c>
      <c r="S246" s="25">
        <f t="shared" si="27"/>
        <v>1.3408919870462808</v>
      </c>
      <c r="T246" s="25">
        <v>1.074863849087119</v>
      </c>
      <c r="U246" s="25">
        <f t="shared" si="25"/>
        <v>1.4412763224066405</v>
      </c>
      <c r="V246" s="25">
        <v>1.5791801478227314</v>
      </c>
      <c r="W246" s="25">
        <f t="shared" si="28"/>
        <v>0.91267378480775385</v>
      </c>
      <c r="AJ246" s="12"/>
    </row>
    <row r="247" spans="1:36" s="19" customFormat="1">
      <c r="A247" s="19" t="s">
        <v>76</v>
      </c>
      <c r="B247" s="19">
        <v>2008</v>
      </c>
      <c r="C247" s="18">
        <v>5.20166372913117E-3</v>
      </c>
      <c r="D247" s="18">
        <v>8.7706400954641425E-2</v>
      </c>
      <c r="E247" s="18">
        <v>1.1486651969299344E-2</v>
      </c>
      <c r="F247" s="18">
        <v>8.9252221770621365E-2</v>
      </c>
      <c r="G247" s="18">
        <v>0.80635306157630671</v>
      </c>
      <c r="H247" s="18">
        <f t="shared" si="26"/>
        <v>1</v>
      </c>
      <c r="J247" s="19">
        <v>2008</v>
      </c>
      <c r="K247" s="18">
        <v>0.919033379906116</v>
      </c>
      <c r="L247" s="18">
        <v>1.4694189860559161</v>
      </c>
      <c r="M247" s="18">
        <v>1.4125853933837762</v>
      </c>
      <c r="N247" s="18">
        <v>1.5827581708795784</v>
      </c>
      <c r="O247" s="18">
        <v>1.4603823432284995</v>
      </c>
      <c r="Q247" s="24" t="s">
        <v>76</v>
      </c>
      <c r="R247" s="24">
        <v>2008</v>
      </c>
      <c r="S247" s="25">
        <f t="shared" si="27"/>
        <v>1.4546780369779069</v>
      </c>
      <c r="T247" s="25">
        <v>1.0064180533832634</v>
      </c>
      <c r="U247" s="25">
        <f t="shared" si="25"/>
        <v>1.4640142382746919</v>
      </c>
      <c r="V247" s="25">
        <v>1.6459823681320314</v>
      </c>
      <c r="W247" s="25">
        <f t="shared" si="28"/>
        <v>0.88944709653005039</v>
      </c>
      <c r="AJ247" s="12"/>
    </row>
    <row r="248" spans="1:36" s="19" customFormat="1">
      <c r="A248" s="19" t="s">
        <v>76</v>
      </c>
      <c r="B248" s="19">
        <v>2009</v>
      </c>
      <c r="C248" s="18">
        <v>4.02796156027366E-3</v>
      </c>
      <c r="D248" s="18">
        <v>8.0077182642184316E-2</v>
      </c>
      <c r="E248" s="18">
        <v>1.2354682994175702E-2</v>
      </c>
      <c r="F248" s="18">
        <v>8.165026900615506E-2</v>
      </c>
      <c r="G248" s="18">
        <v>0.82188990379721127</v>
      </c>
      <c r="H248" s="18">
        <f t="shared" si="26"/>
        <v>1</v>
      </c>
      <c r="J248" s="19">
        <v>2009</v>
      </c>
      <c r="K248" s="18">
        <v>1.0015426172999531</v>
      </c>
      <c r="L248" s="18">
        <v>1.2723836935073045</v>
      </c>
      <c r="M248" s="18">
        <v>1.4080638916414561</v>
      </c>
      <c r="N248" s="18">
        <v>1.59864196690363</v>
      </c>
      <c r="O248" s="18">
        <v>1.3893680983488821</v>
      </c>
      <c r="Q248" s="24" t="s">
        <v>76</v>
      </c>
      <c r="R248" s="24">
        <v>2009</v>
      </c>
      <c r="S248" s="25">
        <f t="shared" si="27"/>
        <v>1.3816965454385643</v>
      </c>
      <c r="T248" s="25">
        <v>1.0591440741183755</v>
      </c>
      <c r="U248" s="25">
        <f t="shared" si="25"/>
        <v>1.4634157083310861</v>
      </c>
      <c r="V248" s="25">
        <v>1.6681557778503371</v>
      </c>
      <c r="W248" s="25">
        <f t="shared" si="28"/>
        <v>0.87726561737352338</v>
      </c>
      <c r="AJ248" s="12"/>
    </row>
    <row r="249" spans="1:36" s="24" customFormat="1">
      <c r="A249" s="24" t="s">
        <v>76</v>
      </c>
      <c r="B249" s="24">
        <v>2010</v>
      </c>
      <c r="C249" s="25">
        <v>4.02796156027366E-3</v>
      </c>
      <c r="D249" s="25">
        <v>8.0077182642184316E-2</v>
      </c>
      <c r="E249" s="25">
        <v>1.2354682994175702E-2</v>
      </c>
      <c r="F249" s="25">
        <v>8.165026900615506E-2</v>
      </c>
      <c r="G249" s="25">
        <v>0.82188990379721127</v>
      </c>
      <c r="H249" s="25">
        <f t="shared" si="26"/>
        <v>1</v>
      </c>
      <c r="J249" s="24">
        <v>2010</v>
      </c>
      <c r="K249" s="25">
        <v>1.0599129079069107</v>
      </c>
      <c r="L249" s="25">
        <v>1.3037046289715226</v>
      </c>
      <c r="M249" s="25">
        <v>1.4311045195330185</v>
      </c>
      <c r="N249" s="25">
        <v>1.6663193145589432</v>
      </c>
      <c r="O249" s="25">
        <v>1.3459713635426673</v>
      </c>
      <c r="Q249" s="24" t="s">
        <v>76</v>
      </c>
      <c r="R249" s="24">
        <v>2010</v>
      </c>
      <c r="S249" s="25">
        <f>K249^C249*L249^D249*M249^F249*N249^E249*O249^G249</f>
        <v>1.3515390926571671</v>
      </c>
      <c r="T249" s="25">
        <v>1.1109873868740667</v>
      </c>
      <c r="U249" s="25">
        <f t="shared" si="25"/>
        <v>1.5015428848093333</v>
      </c>
      <c r="V249" s="25">
        <v>1.7466235269672592</v>
      </c>
      <c r="W249" s="25">
        <f t="shared" si="28"/>
        <v>0.85968318966625257</v>
      </c>
      <c r="AJ249" s="32"/>
    </row>
    <row r="250" spans="1:36" s="22" customFormat="1">
      <c r="A250" s="22" t="s">
        <v>76</v>
      </c>
      <c r="B250" s="22">
        <v>2011</v>
      </c>
      <c r="C250" s="27">
        <v>4.02796156027366E-3</v>
      </c>
      <c r="D250" s="27">
        <v>8.0077182642184316E-2</v>
      </c>
      <c r="E250" s="27">
        <v>1.2354682994175702E-2</v>
      </c>
      <c r="F250" s="27">
        <v>8.165026900615506E-2</v>
      </c>
      <c r="G250" s="27">
        <v>0.82188990379721127</v>
      </c>
      <c r="H250" s="27">
        <f>SUM(C250:G250)</f>
        <v>1</v>
      </c>
      <c r="J250" s="22">
        <v>2011</v>
      </c>
      <c r="K250" s="27">
        <v>1.1624310906564101</v>
      </c>
      <c r="L250" s="27">
        <v>1.4121675217185814</v>
      </c>
      <c r="M250" s="27">
        <v>1.4760373532480657</v>
      </c>
      <c r="N250" s="27">
        <v>1.8402381782433546</v>
      </c>
      <c r="O250" s="27">
        <v>1.451233555524966</v>
      </c>
      <c r="Q250" s="22" t="s">
        <v>76</v>
      </c>
      <c r="R250" s="22">
        <v>2011</v>
      </c>
      <c r="S250" s="27">
        <f>K250^C250*L250^D250*M250^F250*N250^E250*O250^G250</f>
        <v>1.4530324220228841</v>
      </c>
      <c r="T250" s="27">
        <v>1.0575255063948161</v>
      </c>
      <c r="U250" s="27">
        <f>S250*T250</f>
        <v>1.5366188479078366</v>
      </c>
      <c r="V250" s="27">
        <v>1.8010923446822404</v>
      </c>
      <c r="W250" s="27">
        <f t="shared" si="28"/>
        <v>0.85315939099110227</v>
      </c>
      <c r="AJ250" s="32"/>
    </row>
    <row r="251" spans="1:36" s="22" customFormat="1">
      <c r="A251" s="22" t="s">
        <v>76</v>
      </c>
      <c r="B251" s="22">
        <v>2012</v>
      </c>
      <c r="C251" s="27">
        <v>4.02796156027366E-3</v>
      </c>
      <c r="D251" s="27">
        <v>8.0077182642184316E-2</v>
      </c>
      <c r="E251" s="27">
        <v>1.2354682994175702E-2</v>
      </c>
      <c r="F251" s="27">
        <v>8.165026900615506E-2</v>
      </c>
      <c r="G251" s="27">
        <v>0.82188990379721127</v>
      </c>
      <c r="H251" s="27">
        <f>SUM(C251:G251)</f>
        <v>1</v>
      </c>
      <c r="J251" s="22">
        <v>2012</v>
      </c>
      <c r="K251" s="27">
        <v>1.1622410176257667</v>
      </c>
      <c r="L251" s="27">
        <v>1.4313012983042772</v>
      </c>
      <c r="M251" s="27">
        <v>1.5067035036716694</v>
      </c>
      <c r="N251" s="27">
        <v>1.9335586861649114</v>
      </c>
      <c r="O251" s="27">
        <v>1.3748538183152961</v>
      </c>
      <c r="Q251" s="22" t="s">
        <v>76</v>
      </c>
      <c r="R251" s="22">
        <v>2012</v>
      </c>
      <c r="S251" s="27">
        <f>K251^C251*L251^D251*M251^F251*N251^E251*O251^G251</f>
        <v>1.3945658590529753</v>
      </c>
      <c r="T251" s="27">
        <v>1.1447933809184112</v>
      </c>
      <c r="U251" s="27">
        <f>S251*T251</f>
        <v>1.596489764698644</v>
      </c>
      <c r="V251" s="27">
        <v>1.8197186025112053</v>
      </c>
      <c r="W251" s="27">
        <f t="shared" si="28"/>
        <v>0.87732782557451117</v>
      </c>
      <c r="AJ251" s="32"/>
    </row>
    <row r="252" spans="1:36" s="22" customFormat="1">
      <c r="A252" s="22" t="s">
        <v>76</v>
      </c>
      <c r="B252" s="22">
        <v>2013</v>
      </c>
      <c r="C252" s="27">
        <v>4.02796156027366E-3</v>
      </c>
      <c r="D252" s="27">
        <v>8.0077182642184316E-2</v>
      </c>
      <c r="E252" s="27">
        <v>1.2354682994175702E-2</v>
      </c>
      <c r="F252" s="27">
        <v>8.165026900615506E-2</v>
      </c>
      <c r="G252" s="27">
        <v>0.82188990379721127</v>
      </c>
      <c r="H252" s="27">
        <f>SUM(C252:G252)</f>
        <v>1</v>
      </c>
      <c r="J252" s="22">
        <v>2013</v>
      </c>
      <c r="K252" s="27">
        <v>0.95358752256342094</v>
      </c>
      <c r="L252" s="27">
        <v>1.4528723341816787</v>
      </c>
      <c r="M252" s="27">
        <v>1.5288057066733165</v>
      </c>
      <c r="N252" s="27">
        <v>2.0216325588894977</v>
      </c>
      <c r="O252" s="27">
        <v>1.4398738153645187</v>
      </c>
      <c r="Q252" s="22" t="s">
        <v>76</v>
      </c>
      <c r="R252" s="22">
        <v>2013</v>
      </c>
      <c r="S252" s="27">
        <f>K252^C252*L252^D252*M252^F252*N252^E252*O252^G252</f>
        <v>1.451650623429809</v>
      </c>
      <c r="T252" s="27">
        <v>1.1115814814881697</v>
      </c>
      <c r="U252" s="27">
        <f>S252*T252</f>
        <v>1.6136279505953322</v>
      </c>
      <c r="V252" s="27">
        <v>1.8041794057407461</v>
      </c>
      <c r="W252" s="27">
        <f t="shared" si="28"/>
        <v>0.89438331102821855</v>
      </c>
      <c r="AJ252" s="32"/>
    </row>
    <row r="253" spans="1:36" s="22" customFormat="1">
      <c r="A253" s="22" t="s">
        <v>76</v>
      </c>
      <c r="B253" s="22">
        <v>2014</v>
      </c>
      <c r="C253" s="27">
        <v>4.02796156027366E-3</v>
      </c>
      <c r="D253" s="27">
        <v>8.0077182642184316E-2</v>
      </c>
      <c r="E253" s="27">
        <v>1.2354682994175702E-2</v>
      </c>
      <c r="F253" s="27">
        <v>8.165026900615506E-2</v>
      </c>
      <c r="G253" s="27">
        <v>0.82188990379721127</v>
      </c>
      <c r="H253" s="27">
        <f t="shared" ref="H253:H255" si="29">SUM(C253:G253)</f>
        <v>1</v>
      </c>
      <c r="J253" s="22">
        <v>2014</v>
      </c>
      <c r="K253" s="27">
        <v>0.90257810680152006</v>
      </c>
      <c r="L253" s="27">
        <v>1.5517176766913996</v>
      </c>
      <c r="M253" s="27">
        <v>1.553421313401101</v>
      </c>
      <c r="N253" s="27">
        <v>2.079397300302753</v>
      </c>
      <c r="O253" s="27">
        <v>1.4449822540320765</v>
      </c>
      <c r="Q253" s="22" t="s">
        <v>76</v>
      </c>
      <c r="R253" s="22">
        <v>2014</v>
      </c>
      <c r="S253" s="27">
        <f t="shared" ref="S253:S255" si="30">K253^C253*L253^D253*M253^F253*N253^E253*O253^G253</f>
        <v>1.4656715590483793</v>
      </c>
      <c r="T253" s="27">
        <v>1.1090587898601856</v>
      </c>
      <c r="U253" s="27">
        <f t="shared" ref="U253:U255" si="31">S253*T253</f>
        <v>1.625515925610687</v>
      </c>
      <c r="V253" s="27">
        <v>1.7790376680815696</v>
      </c>
      <c r="W253" s="27">
        <f t="shared" si="28"/>
        <v>0.91370517599189838</v>
      </c>
      <c r="AJ253" s="32"/>
    </row>
    <row r="254" spans="1:36" s="22" customFormat="1">
      <c r="A254" s="22" t="s">
        <v>76</v>
      </c>
      <c r="B254" s="22">
        <v>2015</v>
      </c>
      <c r="C254" s="27">
        <v>4.02796156027366E-3</v>
      </c>
      <c r="D254" s="27">
        <v>8.0077182642184316E-2</v>
      </c>
      <c r="E254" s="27">
        <v>1.2354682994175702E-2</v>
      </c>
      <c r="F254" s="27">
        <v>8.165026900615506E-2</v>
      </c>
      <c r="G254" s="27">
        <v>0.82188990379721127</v>
      </c>
      <c r="H254" s="27">
        <f t="shared" si="29"/>
        <v>1</v>
      </c>
      <c r="J254" s="22">
        <v>2015</v>
      </c>
      <c r="K254" s="27">
        <v>0.79622976428767289</v>
      </c>
      <c r="L254" s="27">
        <v>1.4414548953334489</v>
      </c>
      <c r="M254" s="27">
        <v>1.5552587887100267</v>
      </c>
      <c r="N254" s="27">
        <v>2.0808772520480292</v>
      </c>
      <c r="O254" s="27">
        <v>1.2083141537180071</v>
      </c>
      <c r="Q254" s="22" t="s">
        <v>76</v>
      </c>
      <c r="R254" s="22">
        <v>2015</v>
      </c>
      <c r="S254" s="27">
        <f t="shared" si="30"/>
        <v>1.2573410666615015</v>
      </c>
      <c r="T254" s="27">
        <v>1.3267237773244631</v>
      </c>
      <c r="U254" s="27">
        <f t="shared" si="31"/>
        <v>1.6681442893463168</v>
      </c>
      <c r="V254" s="27">
        <v>1.7596099617085694</v>
      </c>
      <c r="W254" s="27">
        <f t="shared" si="28"/>
        <v>0.94801934840523405</v>
      </c>
      <c r="AJ254" s="32"/>
    </row>
    <row r="255" spans="1:36" s="22" customFormat="1">
      <c r="A255" s="22" t="s">
        <v>76</v>
      </c>
      <c r="B255" s="22">
        <v>2016</v>
      </c>
      <c r="C255" s="27">
        <v>4.02796156027366E-3</v>
      </c>
      <c r="D255" s="27">
        <v>8.0077182642184316E-2</v>
      </c>
      <c r="E255" s="27">
        <v>1.2354682994175702E-2</v>
      </c>
      <c r="F255" s="27">
        <v>8.165026900615506E-2</v>
      </c>
      <c r="G255" s="27">
        <v>0.82188990379721127</v>
      </c>
      <c r="H255" s="27">
        <f t="shared" si="29"/>
        <v>1</v>
      </c>
      <c r="J255" s="22">
        <v>2016</v>
      </c>
      <c r="K255" s="27">
        <v>0.79476178339056147</v>
      </c>
      <c r="L255" s="27">
        <v>1.4526396905376202</v>
      </c>
      <c r="M255" s="27">
        <v>1.5679636179888832</v>
      </c>
      <c r="N255" s="27">
        <v>2.1183401801060033</v>
      </c>
      <c r="O255" s="27">
        <v>1.2127003340960036</v>
      </c>
      <c r="Q255" s="22" t="s">
        <v>76</v>
      </c>
      <c r="R255" s="22">
        <v>2016</v>
      </c>
      <c r="S255" s="27">
        <f t="shared" si="30"/>
        <v>1.2629794070652169</v>
      </c>
      <c r="T255" s="27">
        <v>1.3267237773244631</v>
      </c>
      <c r="U255" s="27">
        <f t="shared" si="31"/>
        <v>1.6756248096245754</v>
      </c>
      <c r="V255" s="27">
        <v>1.7600403692599957</v>
      </c>
      <c r="W255" s="27">
        <f t="shared" si="28"/>
        <v>0.95203771395828118</v>
      </c>
      <c r="AJ255" s="32"/>
    </row>
    <row r="256" spans="1:36">
      <c r="C256" s="20"/>
      <c r="D256" s="20"/>
      <c r="E256" s="20"/>
      <c r="F256" s="20"/>
      <c r="G256" s="20"/>
      <c r="J256" s="15"/>
      <c r="K256" s="16"/>
      <c r="L256" s="16"/>
      <c r="M256" s="16"/>
      <c r="N256" s="16"/>
      <c r="O256" s="16"/>
      <c r="Q256" s="8"/>
      <c r="R256" s="8"/>
      <c r="S256" s="9"/>
      <c r="T256" s="9"/>
      <c r="U256" s="9"/>
      <c r="V256" s="9"/>
      <c r="W256" s="14"/>
    </row>
    <row r="257" spans="1:23">
      <c r="A257" t="s">
        <v>77</v>
      </c>
      <c r="B257">
        <v>1980</v>
      </c>
      <c r="C257" s="2">
        <v>7.5991933902694684E-3</v>
      </c>
      <c r="D257" s="2">
        <v>0.53796294802793265</v>
      </c>
      <c r="E257" s="2">
        <v>3.6174987072446266E-4</v>
      </c>
      <c r="F257" s="2">
        <v>6.256821496090241E-2</v>
      </c>
      <c r="G257" s="2">
        <v>0.39150789375017092</v>
      </c>
      <c r="H257" s="2">
        <f t="shared" si="26"/>
        <v>0.99999999999999989</v>
      </c>
      <c r="J257">
        <v>1980</v>
      </c>
      <c r="K257" s="2">
        <v>0.31535269709543567</v>
      </c>
      <c r="L257" s="2">
        <v>0.69117647058823517</v>
      </c>
      <c r="M257" s="2">
        <v>0.54</v>
      </c>
      <c r="N257" s="2">
        <v>1.5555555555555558</v>
      </c>
      <c r="O257" s="2">
        <v>0.54680851063829794</v>
      </c>
      <c r="Q257" t="s">
        <v>77</v>
      </c>
      <c r="R257">
        <v>1980</v>
      </c>
      <c r="S257" s="2">
        <f t="shared" si="27"/>
        <v>0.61742222840483896</v>
      </c>
      <c r="T257" s="2">
        <v>0.77935544138253143</v>
      </c>
      <c r="U257" s="2">
        <f t="shared" si="25"/>
        <v>0.4811913733378394</v>
      </c>
      <c r="V257" s="2">
        <v>0.42454625209356378</v>
      </c>
      <c r="W257" s="10">
        <f t="shared" ref="W257:W322" si="32">U257/V257</f>
        <v>1.1334250884678447</v>
      </c>
    </row>
    <row r="258" spans="1:23">
      <c r="A258" t="s">
        <v>77</v>
      </c>
      <c r="B258">
        <v>1981</v>
      </c>
      <c r="C258" s="2">
        <v>1.2590616284734502E-2</v>
      </c>
      <c r="D258" s="2">
        <v>0.520534345808501</v>
      </c>
      <c r="E258" s="2">
        <v>2.3696511151147557E-4</v>
      </c>
      <c r="F258" s="2">
        <v>7.8570440792059854E-2</v>
      </c>
      <c r="G258" s="2">
        <v>0.38806763200319311</v>
      </c>
      <c r="H258" s="2">
        <f t="shared" si="26"/>
        <v>1</v>
      </c>
      <c r="J258">
        <v>1981</v>
      </c>
      <c r="K258" s="2">
        <v>0.34042553191489361</v>
      </c>
      <c r="L258" s="2">
        <v>0.65822784810126578</v>
      </c>
      <c r="M258" s="2">
        <v>0.6</v>
      </c>
      <c r="N258" s="2">
        <v>1.4000000000000001</v>
      </c>
      <c r="O258" s="2">
        <v>0.48034188034188041</v>
      </c>
      <c r="Q258" t="s">
        <v>77</v>
      </c>
      <c r="R258">
        <v>1981</v>
      </c>
      <c r="S258" s="2">
        <f t="shared" si="27"/>
        <v>0.57357522397040073</v>
      </c>
      <c r="T258" s="2">
        <v>0.99551611396543649</v>
      </c>
      <c r="U258" s="2">
        <f t="shared" si="25"/>
        <v>0.57100337803386825</v>
      </c>
      <c r="V258" s="2">
        <v>0.5104877576365231</v>
      </c>
      <c r="W258" s="10">
        <f t="shared" si="32"/>
        <v>1.1185447045341945</v>
      </c>
    </row>
    <row r="259" spans="1:23">
      <c r="A259" t="s">
        <v>77</v>
      </c>
      <c r="B259">
        <v>1982</v>
      </c>
      <c r="C259" s="2">
        <v>2.1054268036861865E-2</v>
      </c>
      <c r="D259" s="2">
        <v>0.49915764912938138</v>
      </c>
      <c r="E259" s="2">
        <v>6.7859780449961555E-4</v>
      </c>
      <c r="F259" s="2">
        <v>8.6702991676186059E-2</v>
      </c>
      <c r="G259" s="2">
        <v>0.3924064933530711</v>
      </c>
      <c r="H259" s="2">
        <f t="shared" si="26"/>
        <v>1</v>
      </c>
      <c r="J259">
        <v>1982</v>
      </c>
      <c r="K259" s="2">
        <v>0.30943396226415093</v>
      </c>
      <c r="L259" s="2">
        <v>0.6333333333333333</v>
      </c>
      <c r="M259" s="2">
        <v>0.63</v>
      </c>
      <c r="N259" s="2">
        <v>1.2608695652173911</v>
      </c>
      <c r="O259" s="2">
        <v>0.45970149253731341</v>
      </c>
      <c r="Q259" t="s">
        <v>77</v>
      </c>
      <c r="R259">
        <v>1982</v>
      </c>
      <c r="S259" s="2">
        <f t="shared" si="27"/>
        <v>0.55015041733790138</v>
      </c>
      <c r="T259" s="2">
        <v>1.1279242009741777</v>
      </c>
      <c r="U259" s="2">
        <f t="shared" si="25"/>
        <v>0.62052796989146275</v>
      </c>
      <c r="V259" s="2">
        <v>0.59824083674190198</v>
      </c>
      <c r="W259" s="10">
        <f t="shared" si="32"/>
        <v>1.0372544496810672</v>
      </c>
    </row>
    <row r="260" spans="1:23">
      <c r="A260" t="s">
        <v>77</v>
      </c>
      <c r="B260">
        <v>1983</v>
      </c>
      <c r="C260" s="2">
        <v>3.1427469274786346E-2</v>
      </c>
      <c r="D260" s="2">
        <v>0.48311048324108663</v>
      </c>
      <c r="E260" s="2">
        <v>6.2244681160958132E-4</v>
      </c>
      <c r="F260" s="2">
        <v>9.0936451762324552E-2</v>
      </c>
      <c r="G260" s="2">
        <v>0.39390314891019274</v>
      </c>
      <c r="H260" s="2">
        <f t="shared" si="26"/>
        <v>0.99999999999999989</v>
      </c>
      <c r="J260">
        <v>1983</v>
      </c>
      <c r="K260" s="2">
        <v>0.33333333333333331</v>
      </c>
      <c r="L260" s="2">
        <v>0.57692307692307687</v>
      </c>
      <c r="M260" s="2">
        <v>0.65</v>
      </c>
      <c r="N260" s="2">
        <v>1.2083333333333333</v>
      </c>
      <c r="O260" s="2">
        <v>0.44421768707482995</v>
      </c>
      <c r="Q260" t="s">
        <v>77</v>
      </c>
      <c r="R260">
        <v>1983</v>
      </c>
      <c r="S260" s="2">
        <f t="shared" si="27"/>
        <v>0.5173969933276007</v>
      </c>
      <c r="T260" s="2">
        <v>1.2887035430706606</v>
      </c>
      <c r="U260" s="2">
        <f t="shared" si="25"/>
        <v>0.66677133847538594</v>
      </c>
      <c r="V260" s="2">
        <v>0.66043819571830598</v>
      </c>
      <c r="W260" s="10">
        <f t="shared" si="32"/>
        <v>1.0095893041894586</v>
      </c>
    </row>
    <row r="261" spans="1:23">
      <c r="A261" t="s">
        <v>77</v>
      </c>
      <c r="B261">
        <v>1984</v>
      </c>
      <c r="C261" s="2">
        <v>2.4259745689121395E-2</v>
      </c>
      <c r="D261" s="2">
        <v>0.45199338599429173</v>
      </c>
      <c r="E261" s="2">
        <v>9.1078645281028354E-4</v>
      </c>
      <c r="F261" s="2">
        <v>0.11357057846529951</v>
      </c>
      <c r="G261" s="2">
        <v>0.40926550339847712</v>
      </c>
      <c r="H261" s="2">
        <f t="shared" si="26"/>
        <v>1</v>
      </c>
      <c r="J261">
        <v>1984</v>
      </c>
      <c r="K261" s="2">
        <v>0.33992094861660083</v>
      </c>
      <c r="L261" s="2">
        <v>0.52100840336134457</v>
      </c>
      <c r="M261" s="2">
        <v>0.68</v>
      </c>
      <c r="N261" s="2">
        <v>1.0714285714285714</v>
      </c>
      <c r="O261" s="2">
        <v>0.41867469879518071</v>
      </c>
      <c r="Q261" t="s">
        <v>77</v>
      </c>
      <c r="R261">
        <v>1984</v>
      </c>
      <c r="S261" s="2">
        <f t="shared" si="27"/>
        <v>0.48629460571944699</v>
      </c>
      <c r="T261" s="2">
        <v>1.4777740708614127</v>
      </c>
      <c r="U261" s="2">
        <f t="shared" si="25"/>
        <v>0.7186335591319728</v>
      </c>
      <c r="V261" s="2">
        <v>0.71747427907347694</v>
      </c>
      <c r="W261" s="10">
        <f t="shared" si="32"/>
        <v>1.0016157792583071</v>
      </c>
    </row>
    <row r="262" spans="1:23">
      <c r="A262" t="s">
        <v>77</v>
      </c>
      <c r="B262">
        <v>1985</v>
      </c>
      <c r="C262" s="2">
        <v>1.9921818637585638E-2</v>
      </c>
      <c r="D262" s="2">
        <v>0.43494328446593633</v>
      </c>
      <c r="E262" s="2">
        <v>1.5548317700090426E-3</v>
      </c>
      <c r="F262" s="2">
        <v>0.11672149799714734</v>
      </c>
      <c r="G262" s="2">
        <v>0.42685856712932169</v>
      </c>
      <c r="H262" s="2">
        <f t="shared" si="26"/>
        <v>1</v>
      </c>
      <c r="J262">
        <v>1985</v>
      </c>
      <c r="K262" s="2">
        <v>0.34251968503937008</v>
      </c>
      <c r="L262" s="2">
        <v>0.52845528455284552</v>
      </c>
      <c r="M262" s="2">
        <v>0.71</v>
      </c>
      <c r="N262" s="2">
        <v>0.94285714285714295</v>
      </c>
      <c r="O262" s="2">
        <v>0.4213872832369942</v>
      </c>
      <c r="Q262" t="s">
        <v>77</v>
      </c>
      <c r="R262">
        <v>1985</v>
      </c>
      <c r="S262" s="2">
        <f t="shared" si="27"/>
        <v>0.49277124393679056</v>
      </c>
      <c r="T262" s="2">
        <v>1.5144858877693994</v>
      </c>
      <c r="U262" s="2">
        <f t="shared" si="25"/>
        <v>0.74629509484084156</v>
      </c>
      <c r="V262" s="2">
        <v>0.75670225250373147</v>
      </c>
      <c r="W262" s="10">
        <f t="shared" si="32"/>
        <v>0.98624669395597098</v>
      </c>
    </row>
    <row r="263" spans="1:23">
      <c r="A263" t="s">
        <v>77</v>
      </c>
      <c r="B263">
        <v>1986</v>
      </c>
      <c r="C263" s="2">
        <v>2.1319160168957598E-2</v>
      </c>
      <c r="D263" s="2">
        <v>0.43506469494769973</v>
      </c>
      <c r="E263" s="2">
        <v>8.4405546575493562E-4</v>
      </c>
      <c r="F263" s="2">
        <v>9.9362323212606685E-2</v>
      </c>
      <c r="G263" s="2">
        <v>0.44340976620498102</v>
      </c>
      <c r="H263" s="2">
        <f t="shared" si="26"/>
        <v>1</v>
      </c>
      <c r="J263">
        <v>1986</v>
      </c>
      <c r="K263" s="2">
        <v>0.49162011173184356</v>
      </c>
      <c r="L263" s="2">
        <v>0.62962962962962965</v>
      </c>
      <c r="M263" s="2">
        <v>0.72</v>
      </c>
      <c r="N263" s="2">
        <v>0.85365853658536583</v>
      </c>
      <c r="O263" s="2">
        <v>0.56691729323308271</v>
      </c>
      <c r="Q263" t="s">
        <v>77</v>
      </c>
      <c r="R263">
        <v>1986</v>
      </c>
      <c r="S263" s="2">
        <f t="shared" si="27"/>
        <v>0.60602327431821601</v>
      </c>
      <c r="T263" s="2">
        <v>1.1956095282578234</v>
      </c>
      <c r="U263" s="2">
        <f t="shared" si="25"/>
        <v>0.7245672011208637</v>
      </c>
      <c r="V263" s="2">
        <v>0.77970581868313404</v>
      </c>
      <c r="W263" s="10">
        <f t="shared" si="32"/>
        <v>0.92928279327786034</v>
      </c>
    </row>
    <row r="264" spans="1:23">
      <c r="A264" t="s">
        <v>77</v>
      </c>
      <c r="B264">
        <v>1987</v>
      </c>
      <c r="C264" s="2">
        <v>2.2080691968954444E-2</v>
      </c>
      <c r="D264" s="2">
        <v>0.4331206682802356</v>
      </c>
      <c r="E264" s="2">
        <v>1.6699976409885581E-3</v>
      </c>
      <c r="F264" s="2">
        <v>8.4533702070897443E-2</v>
      </c>
      <c r="G264" s="2">
        <v>0.45859494003892387</v>
      </c>
      <c r="H264" s="2">
        <f t="shared" si="26"/>
        <v>0.99999999999999989</v>
      </c>
      <c r="J264">
        <v>1987</v>
      </c>
      <c r="K264" s="2">
        <v>0.5714285714285714</v>
      </c>
      <c r="L264" s="2">
        <v>0.73195876288659789</v>
      </c>
      <c r="M264" s="2">
        <v>0.75</v>
      </c>
      <c r="N264" s="2">
        <v>0.84444444444444444</v>
      </c>
      <c r="O264" s="2">
        <v>0.68230088495575225</v>
      </c>
      <c r="Q264" t="s">
        <v>77</v>
      </c>
      <c r="R264">
        <v>1987</v>
      </c>
      <c r="S264" s="2">
        <f t="shared" si="27"/>
        <v>0.70650940450317878</v>
      </c>
      <c r="T264" s="2">
        <v>1.0769199973310197</v>
      </c>
      <c r="U264" s="2">
        <f t="shared" si="25"/>
        <v>0.76085410601190362</v>
      </c>
      <c r="V264" s="2">
        <v>0.80430448108101937</v>
      </c>
      <c r="W264" s="10">
        <f t="shared" si="32"/>
        <v>0.94597770360458944</v>
      </c>
    </row>
    <row r="265" spans="1:23">
      <c r="A265" t="s">
        <v>77</v>
      </c>
      <c r="B265">
        <v>1988</v>
      </c>
      <c r="C265" s="2">
        <v>2.5426969742142133E-2</v>
      </c>
      <c r="D265" s="2">
        <v>0.44513774797838701</v>
      </c>
      <c r="E265" s="2">
        <v>1.1121081595774351E-3</v>
      </c>
      <c r="F265" s="2">
        <v>8.2552284843566262E-2</v>
      </c>
      <c r="G265" s="2">
        <v>0.44577088927632719</v>
      </c>
      <c r="H265" s="2">
        <f t="shared" si="26"/>
        <v>1</v>
      </c>
      <c r="J265">
        <v>1988</v>
      </c>
      <c r="K265" s="2">
        <v>0.65441176470588236</v>
      </c>
      <c r="L265" s="2">
        <v>0.8314606741573034</v>
      </c>
      <c r="M265" s="2">
        <v>0.78</v>
      </c>
      <c r="N265" s="2">
        <v>1</v>
      </c>
      <c r="O265" s="2">
        <v>0.70900900900900898</v>
      </c>
      <c r="Q265" t="s">
        <v>77</v>
      </c>
      <c r="R265">
        <v>1988</v>
      </c>
      <c r="S265" s="2">
        <f t="shared" si="27"/>
        <v>0.76586678406076925</v>
      </c>
      <c r="T265" s="2">
        <v>1.0519650363648494</v>
      </c>
      <c r="U265" s="2">
        <f t="shared" si="25"/>
        <v>0.80566507934511733</v>
      </c>
      <c r="V265" s="2">
        <v>0.82171381695131529</v>
      </c>
      <c r="W265" s="10">
        <f t="shared" si="32"/>
        <v>0.98046918857256016</v>
      </c>
    </row>
    <row r="266" spans="1:23">
      <c r="A266" t="s">
        <v>77</v>
      </c>
      <c r="B266">
        <v>1989</v>
      </c>
      <c r="C266" s="2">
        <v>2.9821597590088195E-2</v>
      </c>
      <c r="D266" s="2">
        <v>0.41625962457479193</v>
      </c>
      <c r="E266" s="2">
        <v>9.0182976366253223E-4</v>
      </c>
      <c r="F266" s="2">
        <v>8.8815411607871458E-2</v>
      </c>
      <c r="G266" s="2">
        <v>0.46420153646358581</v>
      </c>
      <c r="H266" s="2">
        <f t="shared" si="26"/>
        <v>1</v>
      </c>
      <c r="J266">
        <v>1989</v>
      </c>
      <c r="K266" s="2">
        <v>0.61904761904761907</v>
      </c>
      <c r="L266" s="2">
        <v>0.81250000000000011</v>
      </c>
      <c r="M266" s="2">
        <v>0.81</v>
      </c>
      <c r="N266" s="2">
        <v>1.1777777777777778</v>
      </c>
      <c r="O266" s="2">
        <v>0.6983193277310924</v>
      </c>
      <c r="Q266" t="s">
        <v>77</v>
      </c>
      <c r="R266">
        <v>1989</v>
      </c>
      <c r="S266" s="2">
        <f t="shared" si="27"/>
        <v>0.75127301702434757</v>
      </c>
      <c r="T266" s="2">
        <v>1.1300326950023352</v>
      </c>
      <c r="U266" s="2">
        <f t="shared" si="25"/>
        <v>0.84896307211055866</v>
      </c>
      <c r="V266" s="2">
        <v>0.85450443778555074</v>
      </c>
      <c r="W266" s="10">
        <f t="shared" si="32"/>
        <v>0.99351511188244668</v>
      </c>
    </row>
    <row r="267" spans="1:23">
      <c r="A267" t="s">
        <v>77</v>
      </c>
      <c r="B267">
        <v>1990</v>
      </c>
      <c r="C267" s="2">
        <v>2.4828007386821754E-2</v>
      </c>
      <c r="D267" s="2">
        <v>0.4105151968223007</v>
      </c>
      <c r="E267" s="2">
        <v>3.6278679712283197E-4</v>
      </c>
      <c r="F267" s="2">
        <v>9.0071370362226399E-2</v>
      </c>
      <c r="G267" s="2">
        <v>0.47422263863152825</v>
      </c>
      <c r="H267" s="2">
        <f t="shared" si="26"/>
        <v>0.99999999999999989</v>
      </c>
      <c r="J267">
        <v>1990</v>
      </c>
      <c r="K267" s="2">
        <v>0.60389610389610393</v>
      </c>
      <c r="L267" s="2">
        <v>0.93258426966292129</v>
      </c>
      <c r="M267" s="2">
        <v>0.86</v>
      </c>
      <c r="N267" s="2">
        <v>0.9649122807017545</v>
      </c>
      <c r="O267" s="2">
        <v>0.84660194174757275</v>
      </c>
      <c r="Q267" t="s">
        <v>77</v>
      </c>
      <c r="R267">
        <v>1990</v>
      </c>
      <c r="S267" s="2">
        <f t="shared" si="27"/>
        <v>0.87481587051252208</v>
      </c>
      <c r="T267" s="2">
        <v>0.96831920998198417</v>
      </c>
      <c r="U267" s="2">
        <f t="shared" si="25"/>
        <v>0.84710101261438719</v>
      </c>
      <c r="V267" s="2">
        <v>0.88319338262940206</v>
      </c>
      <c r="W267" s="10">
        <f t="shared" si="32"/>
        <v>0.9591342386334889</v>
      </c>
    </row>
    <row r="268" spans="1:23">
      <c r="A268" t="s">
        <v>77</v>
      </c>
      <c r="B268">
        <v>1991</v>
      </c>
      <c r="C268" s="2">
        <v>3.1557542087268346E-2</v>
      </c>
      <c r="D268" s="2">
        <v>0.3805148048091157</v>
      </c>
      <c r="E268" s="2">
        <v>3.7297354185461551E-4</v>
      </c>
      <c r="F268" s="2">
        <v>9.5755386029008432E-2</v>
      </c>
      <c r="G268" s="2">
        <v>0.49179929353275287</v>
      </c>
      <c r="H268" s="2">
        <f t="shared" si="26"/>
        <v>1</v>
      </c>
      <c r="J268">
        <v>1991</v>
      </c>
      <c r="K268" s="2">
        <v>0.67832167832167833</v>
      </c>
      <c r="L268" s="2">
        <v>1</v>
      </c>
      <c r="M268" s="2">
        <v>0.89</v>
      </c>
      <c r="N268" s="2">
        <v>0.87500000000000011</v>
      </c>
      <c r="O268" s="2">
        <v>0.83962264150943389</v>
      </c>
      <c r="Q268" t="s">
        <v>77</v>
      </c>
      <c r="R268">
        <v>1991</v>
      </c>
      <c r="S268" s="2">
        <f t="shared" si="27"/>
        <v>0.89634943766189101</v>
      </c>
      <c r="T268" s="2">
        <v>0.9954493894708748</v>
      </c>
      <c r="U268" s="2">
        <f t="shared" si="25"/>
        <v>0.89227050047309131</v>
      </c>
      <c r="V268" s="2">
        <v>0.91085690847565759</v>
      </c>
      <c r="W268" s="10">
        <f t="shared" si="32"/>
        <v>0.97959459073141231</v>
      </c>
    </row>
    <row r="269" spans="1:23">
      <c r="A269" t="s">
        <v>77</v>
      </c>
      <c r="B269">
        <v>1992</v>
      </c>
      <c r="C269" s="2">
        <v>3.634485851453137E-2</v>
      </c>
      <c r="D269" s="2">
        <v>0.37689268322573127</v>
      </c>
      <c r="E269" s="2">
        <v>6.5592330182812693E-4</v>
      </c>
      <c r="F269" s="2">
        <v>8.9850417182510203E-2</v>
      </c>
      <c r="G269" s="2">
        <v>0.49625611777539891</v>
      </c>
      <c r="H269" s="2">
        <f t="shared" si="26"/>
        <v>0.99999999999999989</v>
      </c>
      <c r="J269">
        <v>1992</v>
      </c>
      <c r="K269" s="2">
        <v>0.72592592592592586</v>
      </c>
      <c r="L269" s="2">
        <v>1.0333333333333334</v>
      </c>
      <c r="M269" s="2">
        <v>0.92</v>
      </c>
      <c r="N269" s="2">
        <v>0.90909090909090906</v>
      </c>
      <c r="O269" s="2">
        <v>0.91089108910891092</v>
      </c>
      <c r="Q269" t="s">
        <v>77</v>
      </c>
      <c r="R269">
        <v>1992</v>
      </c>
      <c r="S269" s="2">
        <f t="shared" si="27"/>
        <v>0.94823377046658053</v>
      </c>
      <c r="T269" s="2">
        <v>0.94120237539200613</v>
      </c>
      <c r="U269" s="2">
        <f t="shared" si="25"/>
        <v>0.89247987719006394</v>
      </c>
      <c r="V269" s="2">
        <v>0.93954585331950891</v>
      </c>
      <c r="W269" s="10">
        <f t="shared" si="32"/>
        <v>0.94990561028697407</v>
      </c>
    </row>
    <row r="270" spans="1:23">
      <c r="A270" t="s">
        <v>77</v>
      </c>
      <c r="B270">
        <v>1993</v>
      </c>
      <c r="C270" s="2">
        <v>4.6482550092729898E-2</v>
      </c>
      <c r="D270" s="2">
        <v>0.39848879356225531</v>
      </c>
      <c r="E270" s="2">
        <v>1.2290591662315637E-3</v>
      </c>
      <c r="F270" s="2">
        <v>0.10271803191781387</v>
      </c>
      <c r="G270" s="2">
        <v>0.45108156526096949</v>
      </c>
      <c r="H270" s="2">
        <f t="shared" si="26"/>
        <v>1</v>
      </c>
      <c r="J270">
        <v>1993</v>
      </c>
      <c r="K270" s="2">
        <v>0.84745762711864414</v>
      </c>
      <c r="L270" s="2">
        <v>0.90476190476190466</v>
      </c>
      <c r="M270" s="2">
        <v>0.95</v>
      </c>
      <c r="N270" s="2">
        <v>1</v>
      </c>
      <c r="O270" s="2">
        <v>0.84821428571428559</v>
      </c>
      <c r="Q270" t="s">
        <v>77</v>
      </c>
      <c r="R270">
        <v>1993</v>
      </c>
      <c r="S270" s="2">
        <f t="shared" si="27"/>
        <v>0.88064352851729333</v>
      </c>
      <c r="T270" s="2">
        <v>1.0942149863214783</v>
      </c>
      <c r="U270" s="2">
        <f t="shared" ref="U270:U333" si="33">S270*T270</f>
        <v>0.96361334651064845</v>
      </c>
      <c r="V270" s="2">
        <v>0.95286490674383895</v>
      </c>
      <c r="W270" s="10">
        <f t="shared" si="32"/>
        <v>1.0112801297337515</v>
      </c>
    </row>
    <row r="271" spans="1:23">
      <c r="A271" t="s">
        <v>77</v>
      </c>
      <c r="B271">
        <v>1994</v>
      </c>
      <c r="C271" s="2">
        <v>4.5048675417911591E-2</v>
      </c>
      <c r="D271" s="2">
        <v>0.35493531330192613</v>
      </c>
      <c r="E271" s="2">
        <v>1.1947376369346591E-3</v>
      </c>
      <c r="F271" s="2">
        <v>9.6909679050073666E-2</v>
      </c>
      <c r="G271" s="2">
        <v>0.50191159459315393</v>
      </c>
      <c r="H271" s="2">
        <f t="shared" si="26"/>
        <v>1</v>
      </c>
      <c r="J271">
        <v>1994</v>
      </c>
      <c r="K271" s="2">
        <v>0.9174311926605504</v>
      </c>
      <c r="L271" s="2">
        <v>0.9417475728155339</v>
      </c>
      <c r="M271" s="2">
        <v>0.97</v>
      </c>
      <c r="N271" s="2">
        <v>0.82524271844660191</v>
      </c>
      <c r="O271" s="2">
        <v>0.89090909090909087</v>
      </c>
      <c r="Q271" t="s">
        <v>77</v>
      </c>
      <c r="R271">
        <v>1994</v>
      </c>
      <c r="S271" s="2">
        <f t="shared" si="27"/>
        <v>0.91727933568929632</v>
      </c>
      <c r="T271" s="2">
        <v>1.0724894908921065</v>
      </c>
      <c r="U271" s="2">
        <f t="shared" si="33"/>
        <v>0.98377244773926309</v>
      </c>
      <c r="V271" s="2">
        <v>0.97541273114653237</v>
      </c>
      <c r="W271" s="10">
        <f t="shared" si="32"/>
        <v>1.0085704403128966</v>
      </c>
    </row>
    <row r="272" spans="1:23">
      <c r="A272" t="s">
        <v>77</v>
      </c>
      <c r="B272">
        <v>1995</v>
      </c>
      <c r="C272" s="2">
        <v>4.5920515261798849E-2</v>
      </c>
      <c r="D272" s="2">
        <v>0.32889076291488228</v>
      </c>
      <c r="E272" s="2">
        <v>1.0745341472435609E-3</v>
      </c>
      <c r="F272" s="2">
        <v>0.11015372589799938</v>
      </c>
      <c r="G272" s="2">
        <v>0.51396046177807619</v>
      </c>
      <c r="H272" s="2">
        <f t="shared" si="26"/>
        <v>1.0000000000000002</v>
      </c>
      <c r="J272">
        <v>1995</v>
      </c>
      <c r="K272" s="1">
        <v>1</v>
      </c>
      <c r="L272" s="1">
        <v>1</v>
      </c>
      <c r="M272" s="1">
        <v>1</v>
      </c>
      <c r="N272" s="1">
        <v>1</v>
      </c>
      <c r="O272" s="1">
        <v>1</v>
      </c>
      <c r="Q272" t="s">
        <v>77</v>
      </c>
      <c r="R272">
        <v>1995</v>
      </c>
      <c r="S272" s="2">
        <f t="shared" si="27"/>
        <v>1</v>
      </c>
      <c r="T272" s="2">
        <v>1</v>
      </c>
      <c r="U272" s="2">
        <f t="shared" si="33"/>
        <v>1</v>
      </c>
      <c r="V272" s="2">
        <v>1</v>
      </c>
      <c r="W272" s="10">
        <f t="shared" si="32"/>
        <v>1</v>
      </c>
    </row>
    <row r="273" spans="1:23">
      <c r="A273" t="s">
        <v>77</v>
      </c>
      <c r="B273">
        <v>1996</v>
      </c>
      <c r="C273" s="2">
        <v>5.0966600771627929E-2</v>
      </c>
      <c r="D273" s="2">
        <v>0.31885603918815264</v>
      </c>
      <c r="E273" s="2">
        <v>1.3685959250429557E-3</v>
      </c>
      <c r="F273" s="2">
        <v>0.12247273498505173</v>
      </c>
      <c r="G273" s="2">
        <v>0.50633602913012465</v>
      </c>
      <c r="H273" s="2">
        <f t="shared" si="26"/>
        <v>1</v>
      </c>
      <c r="J273">
        <v>1996</v>
      </c>
      <c r="K273" s="2">
        <v>0.86206896551724144</v>
      </c>
      <c r="L273" s="2">
        <v>1.0099009900990099</v>
      </c>
      <c r="M273" s="2">
        <v>1.03</v>
      </c>
      <c r="N273" s="2">
        <v>1.08</v>
      </c>
      <c r="O273" s="2">
        <v>0.99029126213592233</v>
      </c>
      <c r="Q273" t="s">
        <v>77</v>
      </c>
      <c r="R273">
        <v>1996</v>
      </c>
      <c r="S273" s="2">
        <f t="shared" si="27"/>
        <v>0.99437843457994735</v>
      </c>
      <c r="T273" s="2">
        <v>1.0014946286781876</v>
      </c>
      <c r="U273" s="2">
        <f t="shared" si="33"/>
        <v>0.99586466110524186</v>
      </c>
      <c r="V273" s="2">
        <v>1.0215565860383506</v>
      </c>
      <c r="W273" s="10">
        <f t="shared" si="32"/>
        <v>0.97485021849573361</v>
      </c>
    </row>
    <row r="274" spans="1:23">
      <c r="A274" t="s">
        <v>77</v>
      </c>
      <c r="B274">
        <v>1997</v>
      </c>
      <c r="C274" s="2">
        <v>5.2649295157639275E-2</v>
      </c>
      <c r="D274" s="2">
        <v>0.31010243016992395</v>
      </c>
      <c r="E274" s="2">
        <v>1.21399912820549E-3</v>
      </c>
      <c r="F274" s="2">
        <v>0.14145417746046501</v>
      </c>
      <c r="G274" s="2">
        <v>0.49458009808376641</v>
      </c>
      <c r="H274" s="2">
        <f t="shared" ref="H274:H339" si="34">SUM(C274:G274)</f>
        <v>1.0000000000000002</v>
      </c>
      <c r="J274">
        <v>1997</v>
      </c>
      <c r="K274" s="2">
        <v>0.79069767441860461</v>
      </c>
      <c r="L274" s="2">
        <v>1.0833333333333335</v>
      </c>
      <c r="M274" s="2">
        <v>1.05</v>
      </c>
      <c r="N274" s="2">
        <v>1.1212121212121213</v>
      </c>
      <c r="O274" s="2">
        <v>0.90434782608695663</v>
      </c>
      <c r="Q274" t="s">
        <v>77</v>
      </c>
      <c r="R274">
        <v>1997</v>
      </c>
      <c r="S274" s="2">
        <f t="shared" ref="S274:S339" si="35">K274^C274*L274^D274*M274^F274*N274^E274*O274^G274</f>
        <v>0.97022436977990723</v>
      </c>
      <c r="T274" s="2">
        <v>1.0575965837058781</v>
      </c>
      <c r="U274" s="2">
        <f t="shared" si="33"/>
        <v>1.0261059789074185</v>
      </c>
      <c r="V274" s="2">
        <v>1.0343629299638823</v>
      </c>
      <c r="W274" s="10">
        <f t="shared" si="32"/>
        <v>0.99201735598089136</v>
      </c>
    </row>
    <row r="275" spans="1:23">
      <c r="A275" t="s">
        <v>77</v>
      </c>
      <c r="B275">
        <v>1998</v>
      </c>
      <c r="C275" s="2">
        <v>4.1573420657619715E-2</v>
      </c>
      <c r="D275" s="2">
        <v>0.27563527785056741</v>
      </c>
      <c r="E275" s="2">
        <v>1.6387977744078759E-3</v>
      </c>
      <c r="F275" s="2">
        <v>0.1655904941250913</v>
      </c>
      <c r="G275" s="2">
        <v>0.5155620095923138</v>
      </c>
      <c r="H275" s="2">
        <f t="shared" si="34"/>
        <v>1</v>
      </c>
      <c r="J275">
        <v>1998</v>
      </c>
      <c r="K275" s="2">
        <v>0.74100719424460437</v>
      </c>
      <c r="L275" s="2">
        <v>1.1157894736842107</v>
      </c>
      <c r="M275" s="2">
        <v>1.07</v>
      </c>
      <c r="N275" s="2">
        <v>1.1111111111111112</v>
      </c>
      <c r="O275" s="2">
        <v>0.89743589743589758</v>
      </c>
      <c r="Q275" t="s">
        <v>77</v>
      </c>
      <c r="R275">
        <v>1998</v>
      </c>
      <c r="S275" s="2">
        <f t="shared" si="35"/>
        <v>0.97367594688192916</v>
      </c>
      <c r="T275" s="2">
        <v>1.1257089477547206</v>
      </c>
      <c r="U275" s="2">
        <f t="shared" si="33"/>
        <v>1.0960757256185378</v>
      </c>
      <c r="V275" s="2">
        <v>1.0563980448677779</v>
      </c>
      <c r="W275" s="10">
        <f t="shared" si="32"/>
        <v>1.0375594038095046</v>
      </c>
    </row>
    <row r="276" spans="1:23">
      <c r="A276" t="s">
        <v>77</v>
      </c>
      <c r="B276">
        <v>1999</v>
      </c>
      <c r="C276" s="2">
        <v>4.4735246473166304E-2</v>
      </c>
      <c r="D276" s="2">
        <v>0.26565746978782218</v>
      </c>
      <c r="E276" s="2">
        <v>2.2016993027493613E-3</v>
      </c>
      <c r="F276" s="2">
        <v>0.17843743944531237</v>
      </c>
      <c r="G276" s="2">
        <v>0.50896814499094989</v>
      </c>
      <c r="H276" s="2">
        <f t="shared" si="34"/>
        <v>1</v>
      </c>
      <c r="J276">
        <v>1999</v>
      </c>
      <c r="K276" s="2">
        <v>0.84297520661157033</v>
      </c>
      <c r="L276" s="2">
        <v>1.0918367346938775</v>
      </c>
      <c r="M276" s="2">
        <v>1.0900000000000001</v>
      </c>
      <c r="N276" s="2">
        <v>1.101010101010101</v>
      </c>
      <c r="O276" s="2">
        <v>0.86178861788617889</v>
      </c>
      <c r="Q276" t="s">
        <v>77</v>
      </c>
      <c r="R276">
        <v>1999</v>
      </c>
      <c r="S276" s="2">
        <f t="shared" si="35"/>
        <v>0.95655407741140097</v>
      </c>
      <c r="T276" s="2">
        <v>1.1836739565756986</v>
      </c>
      <c r="U276" s="2">
        <f t="shared" si="33"/>
        <v>1.13224814948817</v>
      </c>
      <c r="V276" s="2">
        <v>1.0824778680399685</v>
      </c>
      <c r="W276" s="10">
        <f t="shared" si="32"/>
        <v>1.0459781053429942</v>
      </c>
    </row>
    <row r="277" spans="1:23">
      <c r="A277" t="s">
        <v>77</v>
      </c>
      <c r="B277">
        <v>2000</v>
      </c>
      <c r="C277" s="2">
        <v>5.6848401445577429E-2</v>
      </c>
      <c r="D277" s="2">
        <v>0.26083697760162738</v>
      </c>
      <c r="E277" s="2">
        <v>2.5054103347402113E-3</v>
      </c>
      <c r="F277" s="2">
        <v>0.21904701115406572</v>
      </c>
      <c r="G277" s="2">
        <v>0.46076219946398911</v>
      </c>
      <c r="H277" s="2">
        <f t="shared" si="34"/>
        <v>0.99999999999999989</v>
      </c>
      <c r="J277">
        <v>2000</v>
      </c>
      <c r="K277" s="2">
        <v>0.87826086956521743</v>
      </c>
      <c r="L277" s="2">
        <v>1.0384615384615385</v>
      </c>
      <c r="M277" s="2">
        <v>1.1299999999999999</v>
      </c>
      <c r="N277" s="2">
        <v>1.101010101010101</v>
      </c>
      <c r="O277" s="2">
        <v>0.76056338028169024</v>
      </c>
      <c r="Q277" t="s">
        <v>77</v>
      </c>
      <c r="R277">
        <v>2000</v>
      </c>
      <c r="S277" s="2">
        <f t="shared" si="35"/>
        <v>0.90789031649466378</v>
      </c>
      <c r="T277" s="2">
        <v>1.3685021477280304</v>
      </c>
      <c r="U277" s="2">
        <f t="shared" si="33"/>
        <v>1.2424498480244286</v>
      </c>
      <c r="V277" s="2">
        <v>1.1393544417732913</v>
      </c>
      <c r="W277" s="10">
        <f t="shared" si="32"/>
        <v>1.0904858071125607</v>
      </c>
    </row>
    <row r="278" spans="1:23">
      <c r="A278" t="s">
        <v>77</v>
      </c>
      <c r="B278">
        <v>2001</v>
      </c>
      <c r="C278" s="2">
        <v>5.1834289721888277E-2</v>
      </c>
      <c r="D278" s="2">
        <v>0.25594504953071767</v>
      </c>
      <c r="E278" s="2">
        <v>4.7377372980076321E-3</v>
      </c>
      <c r="F278" s="2">
        <v>0.21322344189141812</v>
      </c>
      <c r="G278" s="2">
        <v>0.47425948155796832</v>
      </c>
      <c r="H278" s="2">
        <f t="shared" si="34"/>
        <v>1</v>
      </c>
      <c r="J278">
        <v>2001</v>
      </c>
      <c r="K278" s="2">
        <v>0.78294573643410847</v>
      </c>
      <c r="L278" s="2">
        <v>1</v>
      </c>
      <c r="M278" s="2">
        <v>1.1599999999999999</v>
      </c>
      <c r="N278" s="2">
        <v>1.1111111111111112</v>
      </c>
      <c r="O278" s="2">
        <v>0.76027397260273977</v>
      </c>
      <c r="Q278" t="s">
        <v>77</v>
      </c>
      <c r="R278">
        <v>2001</v>
      </c>
      <c r="S278" s="2">
        <f t="shared" si="35"/>
        <v>0.89536754835722876</v>
      </c>
      <c r="T278" s="2">
        <v>1.40828235377327</v>
      </c>
      <c r="U278" s="2">
        <f t="shared" si="33"/>
        <v>1.2609303184927203</v>
      </c>
      <c r="V278" s="2">
        <v>1.1847691098223747</v>
      </c>
      <c r="W278" s="10">
        <f t="shared" si="32"/>
        <v>1.0642835874424208</v>
      </c>
    </row>
    <row r="279" spans="1:23">
      <c r="A279" t="s">
        <v>77</v>
      </c>
      <c r="B279">
        <v>2002</v>
      </c>
      <c r="C279" s="2">
        <v>3.8924626195742516E-2</v>
      </c>
      <c r="D279" s="2">
        <v>0.23309543285545206</v>
      </c>
      <c r="E279" s="2">
        <v>7.0864832079704093E-3</v>
      </c>
      <c r="F279" s="2">
        <v>0.23264195092297385</v>
      </c>
      <c r="G279" s="2">
        <v>0.488251506817861</v>
      </c>
      <c r="H279" s="2">
        <f t="shared" si="34"/>
        <v>0.99999999999999978</v>
      </c>
      <c r="J279">
        <v>2002</v>
      </c>
      <c r="K279" s="2">
        <v>0.75187969924812026</v>
      </c>
      <c r="L279" s="2">
        <v>1.0571428571428572</v>
      </c>
      <c r="M279" s="2">
        <v>1.18</v>
      </c>
      <c r="N279" s="2">
        <v>1.101010101010101</v>
      </c>
      <c r="O279" s="2">
        <v>0.82014388489208634</v>
      </c>
      <c r="Q279" t="s">
        <v>77</v>
      </c>
      <c r="R279">
        <v>2002</v>
      </c>
      <c r="S279" s="2">
        <f t="shared" si="35"/>
        <v>0.94575834748332421</v>
      </c>
      <c r="T279" s="2">
        <v>1.3382124373390274</v>
      </c>
      <c r="U279" s="2">
        <f t="shared" si="33"/>
        <v>1.2656255833193901</v>
      </c>
      <c r="V279" s="2">
        <v>1.2407455935466964</v>
      </c>
      <c r="W279" s="10">
        <f t="shared" si="32"/>
        <v>1.0200524506410487</v>
      </c>
    </row>
    <row r="280" spans="1:23">
      <c r="A280" t="s">
        <v>77</v>
      </c>
      <c r="B280">
        <v>2003</v>
      </c>
      <c r="C280" s="2">
        <v>3.7069845554066706E-2</v>
      </c>
      <c r="D280" s="2">
        <v>0.20189147869291843</v>
      </c>
      <c r="E280" s="2">
        <v>8.5508882722561321E-3</v>
      </c>
      <c r="F280" s="2">
        <v>0.2526868372223714</v>
      </c>
      <c r="G280" s="2">
        <v>0.49980095025838722</v>
      </c>
      <c r="H280" s="2">
        <f t="shared" si="34"/>
        <v>0.99999999999999989</v>
      </c>
      <c r="J280">
        <v>2003</v>
      </c>
      <c r="K280" s="2">
        <v>0.81300813008130079</v>
      </c>
      <c r="L280" s="2">
        <v>1.1546391752577321</v>
      </c>
      <c r="M280" s="2">
        <v>1.21</v>
      </c>
      <c r="N280" s="2">
        <v>1.1212121212121213</v>
      </c>
      <c r="O280" s="2">
        <v>1</v>
      </c>
      <c r="Q280" t="s">
        <v>77</v>
      </c>
      <c r="R280">
        <v>2003</v>
      </c>
      <c r="S280" s="2">
        <f t="shared" si="35"/>
        <v>1.0730457851019308</v>
      </c>
      <c r="T280" s="2">
        <v>1.1163576501768198</v>
      </c>
      <c r="U280" s="2">
        <f t="shared" si="33"/>
        <v>1.1979028711885322</v>
      </c>
      <c r="V280" s="2">
        <v>1.2903189053082522</v>
      </c>
      <c r="W280" s="10">
        <f t="shared" si="32"/>
        <v>0.92837736954831163</v>
      </c>
    </row>
    <row r="281" spans="1:23">
      <c r="A281" t="s">
        <v>77</v>
      </c>
      <c r="B281">
        <v>2004</v>
      </c>
      <c r="C281" s="2">
        <v>3.6819232453446191E-2</v>
      </c>
      <c r="D281" s="2">
        <v>0.19623589840661138</v>
      </c>
      <c r="E281" s="2">
        <v>9.1552858762081919E-3</v>
      </c>
      <c r="F281" s="2">
        <v>0.23755944207000318</v>
      </c>
      <c r="G281" s="2">
        <v>0.52023014119373123</v>
      </c>
      <c r="H281" s="2">
        <f t="shared" si="34"/>
        <v>1.0000000000000002</v>
      </c>
      <c r="J281">
        <v>2004</v>
      </c>
      <c r="K281" s="2">
        <v>0.86956521739130443</v>
      </c>
      <c r="L281" s="2">
        <v>1.3255813953488371</v>
      </c>
      <c r="M281" s="2">
        <v>1.24</v>
      </c>
      <c r="N281" s="2">
        <v>1.1616161616161615</v>
      </c>
      <c r="O281" s="2">
        <v>1.1333333333333333</v>
      </c>
      <c r="Q281" t="s">
        <v>77</v>
      </c>
      <c r="R281">
        <v>2004</v>
      </c>
      <c r="S281" s="2">
        <f t="shared" si="35"/>
        <v>1.1826413152064503</v>
      </c>
      <c r="T281" s="2">
        <v>1.0150836566624406</v>
      </c>
      <c r="U281" s="2">
        <f t="shared" si="33"/>
        <v>1.2004798707598416</v>
      </c>
      <c r="V281" s="2">
        <v>1.3199876949720288</v>
      </c>
      <c r="W281" s="10">
        <f t="shared" si="32"/>
        <v>0.90946292555043884</v>
      </c>
    </row>
    <row r="282" spans="1:23">
      <c r="A282" t="s">
        <v>77</v>
      </c>
      <c r="B282">
        <v>2005</v>
      </c>
      <c r="C282" s="2">
        <v>3.511217307594762E-2</v>
      </c>
      <c r="D282" s="2">
        <v>0.18860163306098501</v>
      </c>
      <c r="E282" s="2">
        <v>1.2414694961019036E-2</v>
      </c>
      <c r="F282" s="2">
        <v>0.22920311318917702</v>
      </c>
      <c r="G282" s="2">
        <v>0.53466838571287134</v>
      </c>
      <c r="H282" s="2">
        <f t="shared" si="34"/>
        <v>1</v>
      </c>
      <c r="J282">
        <v>2005</v>
      </c>
      <c r="K282" s="2">
        <v>0.84615384615384615</v>
      </c>
      <c r="L282" s="2">
        <v>1.3333333333333333</v>
      </c>
      <c r="M282" s="2">
        <v>1.28</v>
      </c>
      <c r="N282" s="2">
        <v>1.193877551020408</v>
      </c>
      <c r="O282" s="2">
        <v>1.1523809523809523</v>
      </c>
      <c r="Q282" t="s">
        <v>77</v>
      </c>
      <c r="R282">
        <v>2005</v>
      </c>
      <c r="S282" s="2">
        <f t="shared" si="35"/>
        <v>1.2008202450807406</v>
      </c>
      <c r="T282" s="2">
        <v>1.0147893777273633</v>
      </c>
      <c r="U282" s="2">
        <f t="shared" si="33"/>
        <v>1.2185796292679048</v>
      </c>
      <c r="V282" s="2">
        <v>1.3487677881712221</v>
      </c>
      <c r="W282" s="10">
        <f t="shared" si="32"/>
        <v>0.90347622471037958</v>
      </c>
    </row>
    <row r="283" spans="1:23">
      <c r="A283" t="s">
        <v>77</v>
      </c>
      <c r="B283">
        <v>2006</v>
      </c>
      <c r="C283" s="2">
        <v>2.8841866432161981E-2</v>
      </c>
      <c r="D283" s="2">
        <v>0.20509426547363094</v>
      </c>
      <c r="E283" s="2">
        <v>1.2326654722629555E-2</v>
      </c>
      <c r="F283" s="2">
        <v>0.22400057916555227</v>
      </c>
      <c r="G283" s="2">
        <v>0.52973663420602535</v>
      </c>
      <c r="H283" s="2">
        <f t="shared" si="34"/>
        <v>1</v>
      </c>
      <c r="J283">
        <v>2006</v>
      </c>
      <c r="K283" s="2">
        <v>0.80645161290322587</v>
      </c>
      <c r="L283" s="2">
        <v>1.3837209302325582</v>
      </c>
      <c r="M283" s="2">
        <v>1.32</v>
      </c>
      <c r="N283" s="2">
        <v>1.2526315789473683</v>
      </c>
      <c r="O283" s="2">
        <v>1.1923076923076923</v>
      </c>
      <c r="Q283" t="s">
        <v>77</v>
      </c>
      <c r="R283">
        <v>2006</v>
      </c>
      <c r="S283" s="2">
        <f t="shared" si="35"/>
        <v>1.2442680661685648</v>
      </c>
      <c r="T283" s="2">
        <v>1.0047944038967103</v>
      </c>
      <c r="U283" s="2">
        <f t="shared" si="33"/>
        <v>1.2502335898335555</v>
      </c>
      <c r="V283" s="2">
        <v>1.3851929496747142</v>
      </c>
      <c r="W283" s="10">
        <f t="shared" si="32"/>
        <v>0.90256999223620704</v>
      </c>
    </row>
    <row r="284" spans="1:23">
      <c r="A284" t="s">
        <v>77</v>
      </c>
      <c r="B284">
        <v>2007</v>
      </c>
      <c r="C284" s="2">
        <v>3.0108626421863668E-2</v>
      </c>
      <c r="D284" s="2">
        <v>0.21410218492400115</v>
      </c>
      <c r="E284" s="2">
        <v>1.286805217505247E-2</v>
      </c>
      <c r="F284" s="2">
        <v>0.23383888044277157</v>
      </c>
      <c r="G284" s="2">
        <v>0.50908225603631119</v>
      </c>
      <c r="H284" s="2">
        <f t="shared" si="34"/>
        <v>1</v>
      </c>
      <c r="J284">
        <v>2007</v>
      </c>
      <c r="K284" s="2">
        <v>0.8</v>
      </c>
      <c r="L284" s="2">
        <v>1.5443037974683542</v>
      </c>
      <c r="M284" s="2">
        <v>1.36</v>
      </c>
      <c r="N284" s="2">
        <v>1.3626373626373627</v>
      </c>
      <c r="O284" s="2">
        <v>1.3263157894736843</v>
      </c>
      <c r="Q284" t="s">
        <v>77</v>
      </c>
      <c r="R284">
        <v>2007</v>
      </c>
      <c r="S284" s="2">
        <f t="shared" si="35"/>
        <v>1.357948959830847</v>
      </c>
      <c r="T284" s="2">
        <v>0.92129275606859262</v>
      </c>
      <c r="U284" s="2">
        <f t="shared" si="33"/>
        <v>1.2510685398030397</v>
      </c>
      <c r="V284" s="2">
        <v>1.4249792067814375</v>
      </c>
      <c r="W284" s="10">
        <f t="shared" si="32"/>
        <v>0.87795564584327845</v>
      </c>
    </row>
    <row r="285" spans="1:23">
      <c r="A285" t="s">
        <v>77</v>
      </c>
      <c r="B285">
        <v>2008</v>
      </c>
      <c r="C285" s="2">
        <v>2.9482335641074477E-2</v>
      </c>
      <c r="D285" s="2">
        <v>0.20964863653936433</v>
      </c>
      <c r="E285" s="2">
        <v>1.2600383290692555E-2</v>
      </c>
      <c r="F285" s="2">
        <v>0.22897478824011208</v>
      </c>
      <c r="G285" s="2">
        <v>0.51929385628875657</v>
      </c>
      <c r="H285" s="2">
        <f t="shared" si="34"/>
        <v>1</v>
      </c>
      <c r="J285">
        <v>2008</v>
      </c>
      <c r="K285" s="2">
        <v>0.9181818181818181</v>
      </c>
      <c r="L285" s="2">
        <v>1.4651162790697674</v>
      </c>
      <c r="M285" s="2">
        <v>1.41</v>
      </c>
      <c r="N285" s="2">
        <v>1.5903614457831328</v>
      </c>
      <c r="O285" s="2">
        <v>1.4719101123595506</v>
      </c>
      <c r="Q285" t="s">
        <v>77</v>
      </c>
      <c r="R285">
        <v>2008</v>
      </c>
      <c r="S285" s="2">
        <f t="shared" si="35"/>
        <v>1.4373679966897721</v>
      </c>
      <c r="T285" s="2">
        <v>0.8626261483685862</v>
      </c>
      <c r="U285" s="2">
        <f t="shared" si="33"/>
        <v>1.2399112187727688</v>
      </c>
      <c r="V285" s="2">
        <v>1.4692659139331652</v>
      </c>
      <c r="W285" s="10">
        <f t="shared" si="32"/>
        <v>0.84389844412409787</v>
      </c>
    </row>
    <row r="286" spans="1:23">
      <c r="A286" t="s">
        <v>77</v>
      </c>
      <c r="B286">
        <v>2009</v>
      </c>
      <c r="C286" s="2">
        <v>2.9482335641074477E-2</v>
      </c>
      <c r="D286" s="2">
        <v>0.20964863653936433</v>
      </c>
      <c r="E286" s="2">
        <v>1.2600383290692555E-2</v>
      </c>
      <c r="F286" s="2">
        <v>0.22897478824011208</v>
      </c>
      <c r="G286" s="2">
        <v>0.51929385628875657</v>
      </c>
      <c r="H286" s="2">
        <f t="shared" si="34"/>
        <v>1</v>
      </c>
      <c r="J286">
        <v>2009</v>
      </c>
      <c r="K286" s="2">
        <v>1</v>
      </c>
      <c r="L286" s="2">
        <v>1.1636363636363636</v>
      </c>
      <c r="M286" s="2">
        <v>1.4</v>
      </c>
      <c r="N286" s="2">
        <v>1.6097560975609757</v>
      </c>
      <c r="O286" s="2">
        <v>1.31</v>
      </c>
      <c r="Q286" t="s">
        <v>77</v>
      </c>
      <c r="R286">
        <v>2009</v>
      </c>
      <c r="S286" s="2">
        <f t="shared" si="35"/>
        <v>1.2905108480345813</v>
      </c>
      <c r="T286" s="2">
        <v>0.90781894278700193</v>
      </c>
      <c r="U286" s="2">
        <f t="shared" si="33"/>
        <v>1.1715501937179109</v>
      </c>
      <c r="V286" s="2">
        <v>1.4442001162141529</v>
      </c>
      <c r="W286" s="10">
        <f t="shared" si="32"/>
        <v>0.81121042753342909</v>
      </c>
    </row>
    <row r="287" spans="1:23">
      <c r="A287" t="s">
        <v>77</v>
      </c>
      <c r="B287">
        <v>2010</v>
      </c>
      <c r="C287" s="2">
        <v>2.9482335641074477E-2</v>
      </c>
      <c r="D287" s="2">
        <v>0.20964863653936433</v>
      </c>
      <c r="E287" s="2">
        <v>1.2600383290692555E-2</v>
      </c>
      <c r="F287" s="2">
        <v>0.22897478824011208</v>
      </c>
      <c r="G287" s="2">
        <v>0.51929385628875657</v>
      </c>
      <c r="H287" s="2">
        <f>SUM(C287:G287)</f>
        <v>1</v>
      </c>
      <c r="J287" s="15">
        <v>2010</v>
      </c>
      <c r="K287" s="16">
        <v>1.0109206577681895</v>
      </c>
      <c r="L287" s="16">
        <v>1.2797589743857694</v>
      </c>
      <c r="M287" s="16">
        <v>1.4380310974507324</v>
      </c>
      <c r="N287" s="16">
        <v>1.6499307138447288</v>
      </c>
      <c r="O287" s="16">
        <v>1.3372914927118436</v>
      </c>
      <c r="Q287" t="s">
        <v>77</v>
      </c>
      <c r="R287" s="8">
        <v>2010</v>
      </c>
      <c r="S287" s="9">
        <f t="shared" si="35"/>
        <v>1.3397133528531544</v>
      </c>
      <c r="T287" s="9">
        <v>0.9519713350503769</v>
      </c>
      <c r="U287" s="9">
        <f t="shared" si="33"/>
        <v>1.275368709100434</v>
      </c>
      <c r="V287" s="9">
        <v>1.4147136232610604</v>
      </c>
      <c r="W287" s="14">
        <f t="shared" si="32"/>
        <v>0.90150309442880594</v>
      </c>
    </row>
    <row r="288" spans="1:23">
      <c r="A288" t="s">
        <v>78</v>
      </c>
      <c r="B288">
        <v>1980</v>
      </c>
      <c r="C288" s="2">
        <v>5.3214644083987642E-3</v>
      </c>
      <c r="D288" s="2">
        <v>0.12152150656914641</v>
      </c>
      <c r="E288" s="2">
        <v>2.4417631789455914E-3</v>
      </c>
      <c r="F288" s="2">
        <v>2.8692476097680317E-2</v>
      </c>
      <c r="G288" s="2">
        <v>0.84202278974582911</v>
      </c>
      <c r="H288" s="2">
        <f t="shared" si="34"/>
        <v>1.0000000000000002</v>
      </c>
      <c r="J288">
        <v>1980</v>
      </c>
      <c r="K288" s="2">
        <v>0.31535269709543567</v>
      </c>
      <c r="L288" s="2">
        <v>0.69117647058823517</v>
      </c>
      <c r="M288" s="2">
        <v>0.54</v>
      </c>
      <c r="N288" s="2">
        <v>1.5555555555555558</v>
      </c>
      <c r="O288" s="2">
        <v>0.54680851063829794</v>
      </c>
      <c r="Q288" t="s">
        <v>78</v>
      </c>
      <c r="R288">
        <v>1980</v>
      </c>
      <c r="S288" s="2">
        <f t="shared" si="35"/>
        <v>0.56218731587807536</v>
      </c>
      <c r="T288" s="2">
        <v>1.2381953528935401</v>
      </c>
      <c r="U288" s="2">
        <f t="shared" si="33"/>
        <v>0.69609772197592557</v>
      </c>
      <c r="V288" s="2">
        <v>0.68895208397382424</v>
      </c>
      <c r="W288" s="10">
        <f t="shared" si="32"/>
        <v>1.0103717488753148</v>
      </c>
    </row>
    <row r="289" spans="1:23">
      <c r="A289" t="s">
        <v>78</v>
      </c>
      <c r="B289">
        <v>1981</v>
      </c>
      <c r="C289" s="2">
        <v>6.2288325968188618E-3</v>
      </c>
      <c r="D289" s="2">
        <v>0.1306051474367477</v>
      </c>
      <c r="E289" s="2">
        <v>1.5908510540193635E-3</v>
      </c>
      <c r="F289" s="2">
        <v>3.6598053239846322E-2</v>
      </c>
      <c r="G289" s="2">
        <v>0.8249771156725676</v>
      </c>
      <c r="H289" s="2">
        <f t="shared" si="34"/>
        <v>0.99999999999999989</v>
      </c>
      <c r="J289">
        <v>1981</v>
      </c>
      <c r="K289" s="2">
        <v>0.34042553191489361</v>
      </c>
      <c r="L289" s="2">
        <v>0.65822784810126578</v>
      </c>
      <c r="M289" s="2">
        <v>0.6</v>
      </c>
      <c r="N289" s="2">
        <v>1.4000000000000001</v>
      </c>
      <c r="O289" s="2">
        <v>0.48034188034188041</v>
      </c>
      <c r="Q289" t="s">
        <v>78</v>
      </c>
      <c r="R289">
        <v>1981</v>
      </c>
      <c r="S289" s="2">
        <f t="shared" si="35"/>
        <v>0.50438678016296568</v>
      </c>
      <c r="T289" s="2">
        <v>1.5545536659814367</v>
      </c>
      <c r="U289" s="2">
        <f t="shared" si="33"/>
        <v>0.78409631817491132</v>
      </c>
      <c r="V289" s="2">
        <v>0.73580306557161057</v>
      </c>
      <c r="W289" s="10">
        <f t="shared" si="32"/>
        <v>1.065633394128066</v>
      </c>
    </row>
    <row r="290" spans="1:23">
      <c r="A290" t="s">
        <v>78</v>
      </c>
      <c r="B290">
        <v>1982</v>
      </c>
      <c r="C290" s="2">
        <v>5.33931588263316E-3</v>
      </c>
      <c r="D290" s="2">
        <v>0.1373909295840422</v>
      </c>
      <c r="E290" s="2">
        <v>1.1398485773894771E-3</v>
      </c>
      <c r="F290" s="2">
        <v>3.8157259547464573E-2</v>
      </c>
      <c r="G290" s="2">
        <v>0.81797264640847056</v>
      </c>
      <c r="H290" s="2">
        <f t="shared" si="34"/>
        <v>1</v>
      </c>
      <c r="J290">
        <v>1982</v>
      </c>
      <c r="K290" s="2">
        <v>0.30943396226415093</v>
      </c>
      <c r="L290" s="2">
        <v>0.6333333333333333</v>
      </c>
      <c r="M290" s="2">
        <v>0.63</v>
      </c>
      <c r="N290" s="2">
        <v>1.2608695652173911</v>
      </c>
      <c r="O290" s="2">
        <v>0.45970149253731341</v>
      </c>
      <c r="Q290" t="s">
        <v>78</v>
      </c>
      <c r="R290">
        <v>1982</v>
      </c>
      <c r="S290" s="2">
        <f t="shared" si="35"/>
        <v>0.48573425191679548</v>
      </c>
      <c r="T290" s="2">
        <v>1.6634533524367208</v>
      </c>
      <c r="U290" s="2">
        <f t="shared" si="33"/>
        <v>0.80799626974433614</v>
      </c>
      <c r="V290" s="2">
        <v>0.77921735693267169</v>
      </c>
      <c r="W290" s="10">
        <f t="shared" si="32"/>
        <v>1.0369331003161306</v>
      </c>
    </row>
    <row r="291" spans="1:23">
      <c r="A291" t="s">
        <v>78</v>
      </c>
      <c r="B291">
        <v>1983</v>
      </c>
      <c r="C291" s="2">
        <v>6.8627011862347365E-3</v>
      </c>
      <c r="D291" s="2">
        <v>0.13448218819421087</v>
      </c>
      <c r="E291" s="2">
        <v>1.6539742568960677E-3</v>
      </c>
      <c r="F291" s="2">
        <v>4.6234374206682805E-2</v>
      </c>
      <c r="G291" s="2">
        <v>0.81076676215597554</v>
      </c>
      <c r="H291" s="2">
        <f t="shared" si="34"/>
        <v>1</v>
      </c>
      <c r="J291">
        <v>1983</v>
      </c>
      <c r="K291" s="2">
        <v>0.33333333333333331</v>
      </c>
      <c r="L291" s="2">
        <v>0.57692307692307687</v>
      </c>
      <c r="M291" s="2">
        <v>0.65</v>
      </c>
      <c r="N291" s="2">
        <v>1.2083333333333333</v>
      </c>
      <c r="O291" s="2">
        <v>0.44421768707482995</v>
      </c>
      <c r="Q291" t="s">
        <v>78</v>
      </c>
      <c r="R291">
        <v>1983</v>
      </c>
      <c r="S291" s="2">
        <f t="shared" si="35"/>
        <v>0.46813250733408307</v>
      </c>
      <c r="T291" s="2">
        <v>1.7777154841255018</v>
      </c>
      <c r="U291" s="2">
        <f t="shared" si="33"/>
        <v>0.83220640691029457</v>
      </c>
      <c r="V291" s="2">
        <v>0.80181386973516622</v>
      </c>
      <c r="W291" s="10">
        <f t="shared" si="32"/>
        <v>1.0379047286687206</v>
      </c>
    </row>
    <row r="292" spans="1:23">
      <c r="A292" t="s">
        <v>78</v>
      </c>
      <c r="B292">
        <v>1984</v>
      </c>
      <c r="C292" s="2">
        <v>6.3462296096071097E-3</v>
      </c>
      <c r="D292" s="2">
        <v>0.13630474501543483</v>
      </c>
      <c r="E292" s="2">
        <v>2.0899251288085817E-3</v>
      </c>
      <c r="F292" s="2">
        <v>6.1238064371658234E-2</v>
      </c>
      <c r="G292" s="2">
        <v>0.79402103587449113</v>
      </c>
      <c r="H292" s="2">
        <f t="shared" si="34"/>
        <v>0.99999999999999989</v>
      </c>
      <c r="J292">
        <v>1984</v>
      </c>
      <c r="K292" s="2">
        <v>0.33992094861660083</v>
      </c>
      <c r="L292" s="2">
        <v>0.52100840336134457</v>
      </c>
      <c r="M292" s="2">
        <v>0.68</v>
      </c>
      <c r="N292" s="2">
        <v>1.0714285714285714</v>
      </c>
      <c r="O292" s="2">
        <v>0.41867469879518071</v>
      </c>
      <c r="Q292" t="s">
        <v>78</v>
      </c>
      <c r="R292">
        <v>1984</v>
      </c>
      <c r="S292" s="2">
        <f t="shared" si="35"/>
        <v>0.44462979248473977</v>
      </c>
      <c r="T292" s="2">
        <v>1.9988839053967074</v>
      </c>
      <c r="U292" s="2">
        <f t="shared" si="33"/>
        <v>0.88876333605762414</v>
      </c>
      <c r="V292" s="2">
        <v>0.82907681496771923</v>
      </c>
      <c r="W292" s="10">
        <f t="shared" si="32"/>
        <v>1.0719915453096212</v>
      </c>
    </row>
    <row r="293" spans="1:23">
      <c r="A293" t="s">
        <v>78</v>
      </c>
      <c r="B293">
        <v>1985</v>
      </c>
      <c r="C293" s="2">
        <v>5.8933255180259447E-3</v>
      </c>
      <c r="D293" s="2">
        <v>0.13563666224833304</v>
      </c>
      <c r="E293" s="2">
        <v>3.7219092884611189E-3</v>
      </c>
      <c r="F293" s="2">
        <v>5.9127476665887704E-2</v>
      </c>
      <c r="G293" s="2">
        <v>0.7956206262792922</v>
      </c>
      <c r="H293" s="2">
        <f t="shared" si="34"/>
        <v>1</v>
      </c>
      <c r="J293">
        <v>1985</v>
      </c>
      <c r="K293" s="2">
        <v>0.34251968503937008</v>
      </c>
      <c r="L293" s="2">
        <v>0.52845528455284552</v>
      </c>
      <c r="M293" s="2">
        <v>0.71</v>
      </c>
      <c r="N293" s="2">
        <v>0.94285714285714295</v>
      </c>
      <c r="O293" s="2">
        <v>0.4213872832369942</v>
      </c>
      <c r="Q293" t="s">
        <v>78</v>
      </c>
      <c r="R293">
        <v>1985</v>
      </c>
      <c r="S293" s="2">
        <f t="shared" si="35"/>
        <v>0.44893812168569075</v>
      </c>
      <c r="T293" s="2">
        <v>2.0696546855208791</v>
      </c>
      <c r="U293" s="2">
        <f t="shared" si="33"/>
        <v>0.92914688705573245</v>
      </c>
      <c r="V293" s="2">
        <v>0.84813781896438156</v>
      </c>
      <c r="W293" s="10">
        <f t="shared" si="32"/>
        <v>1.0955140382612192</v>
      </c>
    </row>
    <row r="294" spans="1:23">
      <c r="A294" t="s">
        <v>78</v>
      </c>
      <c r="B294">
        <v>1986</v>
      </c>
      <c r="C294" s="2">
        <v>7.0696455798352357E-3</v>
      </c>
      <c r="D294" s="2">
        <v>0.1362700402625982</v>
      </c>
      <c r="E294" s="2">
        <v>2.65797935536859E-3</v>
      </c>
      <c r="F294" s="2">
        <v>5.2830666058412176E-2</v>
      </c>
      <c r="G294" s="2">
        <v>0.80117166874378576</v>
      </c>
      <c r="H294" s="2">
        <f t="shared" si="34"/>
        <v>1</v>
      </c>
      <c r="J294">
        <v>1986</v>
      </c>
      <c r="K294" s="2">
        <v>0.49162011173184356</v>
      </c>
      <c r="L294" s="2">
        <v>0.62962962962962965</v>
      </c>
      <c r="M294" s="2">
        <v>0.72</v>
      </c>
      <c r="N294" s="2">
        <v>0.85365853658536583</v>
      </c>
      <c r="O294" s="2">
        <v>0.56691729323308271</v>
      </c>
      <c r="Q294" t="s">
        <v>78</v>
      </c>
      <c r="R294">
        <v>1986</v>
      </c>
      <c r="S294" s="2">
        <f t="shared" si="35"/>
        <v>0.5824362048607008</v>
      </c>
      <c r="T294" s="2">
        <v>1.5260335555140263</v>
      </c>
      <c r="U294" s="2">
        <f t="shared" si="33"/>
        <v>0.88881719256367109</v>
      </c>
      <c r="V294" s="2">
        <v>0.84813781896438156</v>
      </c>
      <c r="W294" s="10">
        <f t="shared" si="32"/>
        <v>1.0479631643462863</v>
      </c>
    </row>
    <row r="295" spans="1:23">
      <c r="A295" t="s">
        <v>78</v>
      </c>
      <c r="B295">
        <v>1987</v>
      </c>
      <c r="C295" s="2">
        <v>7.9433429376280264E-3</v>
      </c>
      <c r="D295" s="2">
        <v>0.14286785565247456</v>
      </c>
      <c r="E295" s="2">
        <v>1.9500918593609931E-3</v>
      </c>
      <c r="F295" s="2">
        <v>4.5607051400255394E-2</v>
      </c>
      <c r="G295" s="2">
        <v>0.80163165815028092</v>
      </c>
      <c r="H295" s="2">
        <f t="shared" si="34"/>
        <v>0.99999999999999989</v>
      </c>
      <c r="J295">
        <v>1987</v>
      </c>
      <c r="K295" s="2">
        <v>0.5714285714285714</v>
      </c>
      <c r="L295" s="2">
        <v>0.73195876288659789</v>
      </c>
      <c r="M295" s="2">
        <v>0.75</v>
      </c>
      <c r="N295" s="2">
        <v>0.84444444444444444</v>
      </c>
      <c r="O295" s="2">
        <v>0.68230088495575225</v>
      </c>
      <c r="Q295" t="s">
        <v>78</v>
      </c>
      <c r="R295">
        <v>1987</v>
      </c>
      <c r="S295" s="2">
        <f t="shared" si="35"/>
        <v>0.69147666901817417</v>
      </c>
      <c r="T295" s="2">
        <v>1.261939616686393</v>
      </c>
      <c r="U295" s="2">
        <f t="shared" si="33"/>
        <v>0.8726018026483785</v>
      </c>
      <c r="V295" s="2">
        <v>0.83966138170319293</v>
      </c>
      <c r="W295" s="10">
        <f t="shared" si="32"/>
        <v>1.0392306013626211</v>
      </c>
    </row>
    <row r="296" spans="1:23">
      <c r="A296" t="s">
        <v>78</v>
      </c>
      <c r="B296">
        <v>1988</v>
      </c>
      <c r="C296" s="2">
        <v>9.7056364162022932E-3</v>
      </c>
      <c r="D296" s="2">
        <v>0.15631704316534195</v>
      </c>
      <c r="E296" s="2">
        <v>2.7745595246964436E-3</v>
      </c>
      <c r="F296" s="2">
        <v>4.6960864539544046E-2</v>
      </c>
      <c r="G296" s="2">
        <v>0.78424189635421515</v>
      </c>
      <c r="H296" s="2">
        <f t="shared" si="34"/>
        <v>0.99999999999999989</v>
      </c>
      <c r="J296">
        <v>1988</v>
      </c>
      <c r="K296" s="2">
        <v>0.65441176470588236</v>
      </c>
      <c r="L296" s="2">
        <v>0.8314606741573034</v>
      </c>
      <c r="M296" s="2">
        <v>0.78</v>
      </c>
      <c r="N296" s="2">
        <v>1</v>
      </c>
      <c r="O296" s="2">
        <v>0.70900900900900898</v>
      </c>
      <c r="Q296" t="s">
        <v>78</v>
      </c>
      <c r="R296">
        <v>1988</v>
      </c>
      <c r="S296" s="2">
        <f t="shared" si="35"/>
        <v>0.73028121354358155</v>
      </c>
      <c r="T296" s="2">
        <v>1.2314313004838138</v>
      </c>
      <c r="U296" s="2">
        <f t="shared" si="33"/>
        <v>0.8992911445128704</v>
      </c>
      <c r="V296" s="2">
        <v>0.84385568096973951</v>
      </c>
      <c r="W296" s="10">
        <f t="shared" si="32"/>
        <v>1.0656930619693474</v>
      </c>
    </row>
    <row r="297" spans="1:23">
      <c r="A297" t="s">
        <v>78</v>
      </c>
      <c r="B297">
        <v>1989</v>
      </c>
      <c r="C297" s="2">
        <v>1.0346780685034349E-2</v>
      </c>
      <c r="D297" s="2">
        <v>0.15748982954074991</v>
      </c>
      <c r="E297" s="2">
        <v>2.6495176338323114E-3</v>
      </c>
      <c r="F297" s="2">
        <v>4.7803781134559034E-2</v>
      </c>
      <c r="G297" s="2">
        <v>0.78171009100582445</v>
      </c>
      <c r="H297" s="2">
        <f t="shared" si="34"/>
        <v>1</v>
      </c>
      <c r="J297">
        <v>1989</v>
      </c>
      <c r="K297" s="2">
        <v>0.61904761904761907</v>
      </c>
      <c r="L297" s="2">
        <v>0.81250000000000011</v>
      </c>
      <c r="M297" s="2">
        <v>0.81</v>
      </c>
      <c r="N297" s="2">
        <v>1.1777777777777778</v>
      </c>
      <c r="O297" s="2">
        <v>0.6983193277310924</v>
      </c>
      <c r="Q297" t="s">
        <v>78</v>
      </c>
      <c r="R297">
        <v>1989</v>
      </c>
      <c r="S297" s="2">
        <f t="shared" si="35"/>
        <v>0.72036419875832958</v>
      </c>
      <c r="T297" s="2">
        <v>1.3212327913785586</v>
      </c>
      <c r="U297" s="2">
        <f t="shared" si="33"/>
        <v>0.95176880113464657</v>
      </c>
      <c r="V297" s="2">
        <v>0.8531446264658088</v>
      </c>
      <c r="W297" s="10">
        <f t="shared" si="32"/>
        <v>1.1156007687435048</v>
      </c>
    </row>
    <row r="298" spans="1:23">
      <c r="A298" t="s">
        <v>78</v>
      </c>
      <c r="B298">
        <v>1990</v>
      </c>
      <c r="C298" s="2">
        <v>8.5990887037297493E-3</v>
      </c>
      <c r="D298" s="2">
        <v>0.14989519530413989</v>
      </c>
      <c r="E298" s="2">
        <v>1.6683530536596848E-3</v>
      </c>
      <c r="F298" s="2">
        <v>4.1119780403600537E-2</v>
      </c>
      <c r="G298" s="2">
        <v>0.79871758253487002</v>
      </c>
      <c r="H298" s="2">
        <f t="shared" si="34"/>
        <v>0.99999999999999989</v>
      </c>
      <c r="J298">
        <v>1990</v>
      </c>
      <c r="K298" s="2">
        <v>0.60389610389610393</v>
      </c>
      <c r="L298" s="2">
        <v>0.93258426966292129</v>
      </c>
      <c r="M298" s="2">
        <v>0.86</v>
      </c>
      <c r="N298" s="2">
        <v>0.9649122807017545</v>
      </c>
      <c r="O298" s="2">
        <v>0.84660194174757275</v>
      </c>
      <c r="Q298" t="s">
        <v>78</v>
      </c>
      <c r="R298">
        <v>1990</v>
      </c>
      <c r="S298" s="2">
        <f t="shared" si="35"/>
        <v>0.85721493486057465</v>
      </c>
      <c r="T298" s="2">
        <v>1.1342532029319548</v>
      </c>
      <c r="U298" s="2">
        <f t="shared" si="33"/>
        <v>0.97229878546671378</v>
      </c>
      <c r="V298" s="2">
        <v>0.87446747771092281</v>
      </c>
      <c r="W298" s="10">
        <f t="shared" si="32"/>
        <v>1.1118752958221867</v>
      </c>
    </row>
    <row r="299" spans="1:23">
      <c r="A299" t="s">
        <v>78</v>
      </c>
      <c r="B299">
        <v>1991</v>
      </c>
      <c r="C299" s="2">
        <v>8.8888643090329032E-3</v>
      </c>
      <c r="D299" s="2">
        <v>0.13109729546841925</v>
      </c>
      <c r="E299" s="2">
        <v>2.1246186083407575E-3</v>
      </c>
      <c r="F299" s="2">
        <v>3.9044744524384736E-2</v>
      </c>
      <c r="G299" s="2">
        <v>0.81884447708982222</v>
      </c>
      <c r="H299" s="2">
        <f t="shared" si="34"/>
        <v>0.99999999999999989</v>
      </c>
      <c r="J299">
        <v>1991</v>
      </c>
      <c r="K299" s="2">
        <v>0.67832167832167833</v>
      </c>
      <c r="L299" s="2">
        <v>1</v>
      </c>
      <c r="M299" s="2">
        <v>0.89</v>
      </c>
      <c r="N299" s="2">
        <v>0.87500000000000011</v>
      </c>
      <c r="O299" s="2">
        <v>0.83962264150943389</v>
      </c>
      <c r="Q299" t="s">
        <v>78</v>
      </c>
      <c r="R299">
        <v>1991</v>
      </c>
      <c r="S299" s="2">
        <f t="shared" si="35"/>
        <v>0.85948659619385903</v>
      </c>
      <c r="T299" s="2">
        <v>1.1646992254822568</v>
      </c>
      <c r="U299" s="2">
        <f t="shared" si="33"/>
        <v>1.0010433728993688</v>
      </c>
      <c r="V299" s="2">
        <v>0.90157670516930921</v>
      </c>
      <c r="W299" s="10">
        <f t="shared" si="32"/>
        <v>1.1103252415016429</v>
      </c>
    </row>
    <row r="300" spans="1:23">
      <c r="A300" t="s">
        <v>78</v>
      </c>
      <c r="B300">
        <v>1992</v>
      </c>
      <c r="C300" s="2">
        <v>9.0917365045564517E-3</v>
      </c>
      <c r="D300" s="2">
        <v>0.12721856371339169</v>
      </c>
      <c r="E300" s="2">
        <v>3.1340051248734276E-3</v>
      </c>
      <c r="F300" s="2">
        <v>4.1080105767108466E-2</v>
      </c>
      <c r="G300" s="2">
        <v>0.81947558889006988</v>
      </c>
      <c r="H300" s="2">
        <f t="shared" si="34"/>
        <v>0.99999999999999989</v>
      </c>
      <c r="J300">
        <v>1992</v>
      </c>
      <c r="K300" s="2">
        <v>0.72592592592592586</v>
      </c>
      <c r="L300" s="2">
        <v>1.0333333333333334</v>
      </c>
      <c r="M300" s="2">
        <v>0.92</v>
      </c>
      <c r="N300" s="2">
        <v>0.90909090909090906</v>
      </c>
      <c r="O300" s="2">
        <v>0.91089108910891092</v>
      </c>
      <c r="Q300" t="s">
        <v>78</v>
      </c>
      <c r="R300">
        <v>1992</v>
      </c>
      <c r="S300" s="2">
        <f t="shared" si="35"/>
        <v>0.9240880223115211</v>
      </c>
      <c r="T300" s="2">
        <v>1.095439066425798</v>
      </c>
      <c r="U300" s="2">
        <f t="shared" si="33"/>
        <v>1.0122821204561947</v>
      </c>
      <c r="V300" s="2">
        <v>0.93043172734858803</v>
      </c>
      <c r="W300" s="10">
        <f t="shared" si="32"/>
        <v>1.0879703375344392</v>
      </c>
    </row>
    <row r="301" spans="1:23">
      <c r="A301" t="s">
        <v>78</v>
      </c>
      <c r="B301">
        <v>1993</v>
      </c>
      <c r="C301" s="2">
        <v>1.1332865981708401E-2</v>
      </c>
      <c r="D301" s="2">
        <v>0.12786889214385505</v>
      </c>
      <c r="E301" s="2">
        <v>6.494810520155307E-3</v>
      </c>
      <c r="F301" s="2">
        <v>5.1498069323900497E-2</v>
      </c>
      <c r="G301" s="2">
        <v>0.80280536203038066</v>
      </c>
      <c r="H301" s="2">
        <f t="shared" si="34"/>
        <v>0.99999999999999989</v>
      </c>
      <c r="J301">
        <v>1993</v>
      </c>
      <c r="K301" s="2">
        <v>0.84745762711864414</v>
      </c>
      <c r="L301" s="2">
        <v>0.90476190476190466</v>
      </c>
      <c r="M301" s="2">
        <v>0.95</v>
      </c>
      <c r="N301" s="2">
        <v>1</v>
      </c>
      <c r="O301" s="2">
        <v>0.84821428571428559</v>
      </c>
      <c r="Q301" t="s">
        <v>78</v>
      </c>
      <c r="R301">
        <v>1993</v>
      </c>
      <c r="S301" s="2">
        <f t="shared" si="35"/>
        <v>0.86116063194960835</v>
      </c>
      <c r="T301" s="2">
        <v>1.1568917543968937</v>
      </c>
      <c r="U301" s="2">
        <f t="shared" si="33"/>
        <v>0.99626963431372006</v>
      </c>
      <c r="V301" s="2">
        <v>0.95462031709780848</v>
      </c>
      <c r="W301" s="10">
        <f t="shared" si="32"/>
        <v>1.0436291963097244</v>
      </c>
    </row>
    <row r="302" spans="1:23">
      <c r="A302" t="s">
        <v>78</v>
      </c>
      <c r="B302">
        <v>1994</v>
      </c>
      <c r="C302" s="2">
        <v>1.2436710838564687E-2</v>
      </c>
      <c r="D302" s="2">
        <v>0.13161594110268576</v>
      </c>
      <c r="E302" s="2">
        <v>5.3471684422050593E-3</v>
      </c>
      <c r="F302" s="2">
        <v>5.0936265217025684E-2</v>
      </c>
      <c r="G302" s="2">
        <v>0.79966391439951889</v>
      </c>
      <c r="H302" s="2">
        <f t="shared" si="34"/>
        <v>1</v>
      </c>
      <c r="J302">
        <v>1994</v>
      </c>
      <c r="K302" s="2">
        <v>0.9174311926605504</v>
      </c>
      <c r="L302" s="2">
        <v>0.9417475728155339</v>
      </c>
      <c r="M302" s="2">
        <v>0.97</v>
      </c>
      <c r="N302" s="2">
        <v>0.82524271844660191</v>
      </c>
      <c r="O302" s="2">
        <v>0.89090909090909087</v>
      </c>
      <c r="Q302" t="s">
        <v>78</v>
      </c>
      <c r="R302">
        <v>1994</v>
      </c>
      <c r="S302" s="2">
        <f t="shared" si="35"/>
        <v>0.90129637836924625</v>
      </c>
      <c r="T302" s="2">
        <v>1.1335731638945992</v>
      </c>
      <c r="U302" s="2">
        <f t="shared" si="33"/>
        <v>1.0216853872347702</v>
      </c>
      <c r="V302" s="2">
        <v>0.98039000395274289</v>
      </c>
      <c r="W302" s="10">
        <f t="shared" si="32"/>
        <v>1.0421213834448866</v>
      </c>
    </row>
    <row r="303" spans="1:23">
      <c r="A303" t="s">
        <v>78</v>
      </c>
      <c r="B303">
        <v>1995</v>
      </c>
      <c r="C303" s="2">
        <v>1.3852839532977512E-2</v>
      </c>
      <c r="D303" s="2">
        <v>0.12954712357428244</v>
      </c>
      <c r="E303" s="2">
        <v>5.6881459591112248E-3</v>
      </c>
      <c r="F303" s="2">
        <v>4.4251235436141602E-2</v>
      </c>
      <c r="G303" s="2">
        <v>0.80666065549748711</v>
      </c>
      <c r="H303" s="2">
        <f t="shared" si="34"/>
        <v>0.99999999999999989</v>
      </c>
      <c r="J303">
        <v>1995</v>
      </c>
      <c r="K303" s="1">
        <v>1</v>
      </c>
      <c r="L303" s="1">
        <v>1</v>
      </c>
      <c r="M303" s="1">
        <v>1</v>
      </c>
      <c r="N303" s="1">
        <v>1</v>
      </c>
      <c r="O303" s="1">
        <v>1</v>
      </c>
      <c r="Q303" t="s">
        <v>78</v>
      </c>
      <c r="R303">
        <v>1995</v>
      </c>
      <c r="S303" s="2">
        <f t="shared" si="35"/>
        <v>1</v>
      </c>
      <c r="T303" s="2">
        <v>1</v>
      </c>
      <c r="U303" s="2">
        <f t="shared" si="33"/>
        <v>1</v>
      </c>
      <c r="V303" s="2">
        <v>1</v>
      </c>
      <c r="W303" s="10">
        <f t="shared" si="32"/>
        <v>1</v>
      </c>
    </row>
    <row r="304" spans="1:23">
      <c r="A304" t="s">
        <v>78</v>
      </c>
      <c r="B304">
        <v>1996</v>
      </c>
      <c r="C304" s="2">
        <v>1.3442367393708193E-2</v>
      </c>
      <c r="D304" s="2">
        <v>0.13286300229378706</v>
      </c>
      <c r="E304" s="2">
        <v>5.1219775742556818E-3</v>
      </c>
      <c r="F304" s="2">
        <v>4.4601031919493113E-2</v>
      </c>
      <c r="G304" s="2">
        <v>0.80397162081875595</v>
      </c>
      <c r="H304" s="2">
        <f t="shared" si="34"/>
        <v>1</v>
      </c>
      <c r="J304">
        <v>1996</v>
      </c>
      <c r="K304" s="2">
        <v>0.86206896551724144</v>
      </c>
      <c r="L304" s="2">
        <v>1.0099009900990099</v>
      </c>
      <c r="M304" s="2">
        <v>1.03</v>
      </c>
      <c r="N304" s="2">
        <v>1.08</v>
      </c>
      <c r="O304" s="2">
        <v>0.99029126213592233</v>
      </c>
      <c r="Q304" t="s">
        <v>78</v>
      </c>
      <c r="R304">
        <v>1996</v>
      </c>
      <c r="S304" s="2">
        <f t="shared" si="35"/>
        <v>0.99320593222344189</v>
      </c>
      <c r="T304" s="2">
        <v>1.0503332710396811</v>
      </c>
      <c r="U304" s="2">
        <f t="shared" si="33"/>
        <v>1.0431972356082635</v>
      </c>
      <c r="V304" s="2">
        <v>1.0142847731564848</v>
      </c>
      <c r="W304" s="10">
        <f t="shared" si="32"/>
        <v>1.0285052711200644</v>
      </c>
    </row>
    <row r="305" spans="1:23">
      <c r="A305" t="s">
        <v>78</v>
      </c>
      <c r="B305">
        <v>1997</v>
      </c>
      <c r="C305" s="2">
        <v>1.2715298807804913E-2</v>
      </c>
      <c r="D305" s="2">
        <v>0.14636779968141969</v>
      </c>
      <c r="E305" s="2">
        <v>5.736782590296626E-3</v>
      </c>
      <c r="F305" s="2">
        <v>4.9586290440442035E-2</v>
      </c>
      <c r="G305" s="2">
        <v>0.78559382848003656</v>
      </c>
      <c r="H305" s="2">
        <f t="shared" si="34"/>
        <v>0.99999999999999978</v>
      </c>
      <c r="J305">
        <v>1997</v>
      </c>
      <c r="K305" s="2">
        <v>0.79069767441860461</v>
      </c>
      <c r="L305" s="2">
        <v>1.0833333333333335</v>
      </c>
      <c r="M305" s="2">
        <v>1.05</v>
      </c>
      <c r="N305" s="2">
        <v>1.1212121212121213</v>
      </c>
      <c r="O305" s="2">
        <v>0.90434782608695663</v>
      </c>
      <c r="Q305" t="s">
        <v>78</v>
      </c>
      <c r="R305">
        <v>1997</v>
      </c>
      <c r="S305" s="2">
        <f t="shared" si="35"/>
        <v>0.93502755532460013</v>
      </c>
      <c r="T305" s="2">
        <v>1.2152660977179759</v>
      </c>
      <c r="U305" s="2">
        <f t="shared" si="33"/>
        <v>1.1363072884181056</v>
      </c>
      <c r="V305" s="2">
        <v>1.0331371601739208</v>
      </c>
      <c r="W305" s="10">
        <f t="shared" si="32"/>
        <v>1.0998610177053518</v>
      </c>
    </row>
    <row r="306" spans="1:23">
      <c r="A306" t="s">
        <v>78</v>
      </c>
      <c r="B306">
        <v>1998</v>
      </c>
      <c r="C306" s="2">
        <v>1.2127291742858063E-2</v>
      </c>
      <c r="D306" s="2">
        <v>0.15445569255658356</v>
      </c>
      <c r="E306" s="2">
        <v>5.1425159086936198E-3</v>
      </c>
      <c r="F306" s="2">
        <v>5.0432865286939951E-2</v>
      </c>
      <c r="G306" s="2">
        <v>0.77784163450492494</v>
      </c>
      <c r="H306" s="2">
        <f t="shared" si="34"/>
        <v>1</v>
      </c>
      <c r="J306">
        <v>1998</v>
      </c>
      <c r="K306" s="2">
        <v>0.74100719424460437</v>
      </c>
      <c r="L306" s="2">
        <v>1.1157894736842107</v>
      </c>
      <c r="M306" s="2">
        <v>1.07</v>
      </c>
      <c r="N306" s="2">
        <v>1.1111111111111112</v>
      </c>
      <c r="O306" s="2">
        <v>0.89743589743589758</v>
      </c>
      <c r="Q306" t="s">
        <v>78</v>
      </c>
      <c r="R306">
        <v>1998</v>
      </c>
      <c r="S306" s="2">
        <f t="shared" si="35"/>
        <v>0.93525918729137025</v>
      </c>
      <c r="T306" s="2">
        <v>1.2362175294337507</v>
      </c>
      <c r="U306" s="2">
        <f t="shared" si="33"/>
        <v>1.1561838018935553</v>
      </c>
      <c r="V306" s="2">
        <v>1.0514844745048093</v>
      </c>
      <c r="W306" s="10">
        <f t="shared" si="32"/>
        <v>1.0995728704772874</v>
      </c>
    </row>
    <row r="307" spans="1:23">
      <c r="A307" t="s">
        <v>78</v>
      </c>
      <c r="B307">
        <v>1999</v>
      </c>
      <c r="C307" s="2">
        <v>1.2850482887377824E-2</v>
      </c>
      <c r="D307" s="2">
        <v>0.15333251907900353</v>
      </c>
      <c r="E307" s="2">
        <v>5.1048321724866058E-3</v>
      </c>
      <c r="F307" s="2">
        <v>5.5466839808673868E-2</v>
      </c>
      <c r="G307" s="2">
        <v>0.7732453260524581</v>
      </c>
      <c r="H307" s="2">
        <f t="shared" si="34"/>
        <v>1</v>
      </c>
      <c r="J307">
        <v>1999</v>
      </c>
      <c r="K307" s="2">
        <v>0.84297520661157033</v>
      </c>
      <c r="L307" s="2">
        <v>1.0918367346938775</v>
      </c>
      <c r="M307" s="2">
        <v>1.0900000000000001</v>
      </c>
      <c r="N307" s="2">
        <v>1.101010101010101</v>
      </c>
      <c r="O307" s="2">
        <v>0.86178861788617889</v>
      </c>
      <c r="Q307" t="s">
        <v>78</v>
      </c>
      <c r="R307">
        <v>1999</v>
      </c>
      <c r="S307" s="2">
        <f t="shared" si="35"/>
        <v>0.90622429899218071</v>
      </c>
      <c r="T307" s="2">
        <v>1.2883917597956767</v>
      </c>
      <c r="U307" s="2">
        <f t="shared" si="33"/>
        <v>1.1675719193481391</v>
      </c>
      <c r="V307" s="2">
        <v>1.0728622249549828</v>
      </c>
      <c r="W307" s="10">
        <f t="shared" si="32"/>
        <v>1.0882775925838291</v>
      </c>
    </row>
    <row r="308" spans="1:23">
      <c r="A308" t="s">
        <v>78</v>
      </c>
      <c r="B308">
        <v>2000</v>
      </c>
      <c r="C308" s="2">
        <v>1.2955963119200085E-2</v>
      </c>
      <c r="D308" s="2">
        <v>0.15706340774137934</v>
      </c>
      <c r="E308" s="2">
        <v>6.0646054514430191E-3</v>
      </c>
      <c r="F308" s="2">
        <v>6.400725891557843E-2</v>
      </c>
      <c r="G308" s="2">
        <v>0.7599087647723991</v>
      </c>
      <c r="H308" s="2">
        <f t="shared" si="34"/>
        <v>1</v>
      </c>
      <c r="J308">
        <v>2000</v>
      </c>
      <c r="K308" s="2">
        <v>0.87826086956521743</v>
      </c>
      <c r="L308" s="2">
        <v>1.0384615384615385</v>
      </c>
      <c r="M308" s="2">
        <v>1.1299999999999999</v>
      </c>
      <c r="N308" s="2">
        <v>1.101010101010101</v>
      </c>
      <c r="O308" s="2">
        <v>0.76056338028169024</v>
      </c>
      <c r="Q308" t="s">
        <v>78</v>
      </c>
      <c r="R308">
        <v>2000</v>
      </c>
      <c r="S308" s="2">
        <f t="shared" si="35"/>
        <v>0.82256179400085072</v>
      </c>
      <c r="T308" s="2">
        <v>1.489571415000311</v>
      </c>
      <c r="U308" s="2">
        <f t="shared" si="33"/>
        <v>1.2252645354150415</v>
      </c>
      <c r="V308" s="2">
        <v>1.0979841011902149</v>
      </c>
      <c r="W308" s="10">
        <f t="shared" si="32"/>
        <v>1.1159219282746031</v>
      </c>
    </row>
    <row r="309" spans="1:23">
      <c r="A309" t="s">
        <v>78</v>
      </c>
      <c r="B309">
        <v>2001</v>
      </c>
      <c r="C309" s="2">
        <v>1.2926435746790891E-2</v>
      </c>
      <c r="D309" s="2">
        <v>0.15734374701917547</v>
      </c>
      <c r="E309" s="2">
        <v>7.3372140592374291E-3</v>
      </c>
      <c r="F309" s="2">
        <v>6.1640040105422657E-2</v>
      </c>
      <c r="G309" s="2">
        <v>0.76075256306937367</v>
      </c>
      <c r="H309" s="2">
        <f t="shared" si="34"/>
        <v>1</v>
      </c>
      <c r="J309">
        <v>2001</v>
      </c>
      <c r="K309" s="2">
        <v>0.78294573643410847</v>
      </c>
      <c r="L309" s="2">
        <v>1</v>
      </c>
      <c r="M309" s="2">
        <v>1.1599999999999999</v>
      </c>
      <c r="N309" s="2">
        <v>1.1111111111111112</v>
      </c>
      <c r="O309" s="2">
        <v>0.76027397260273977</v>
      </c>
      <c r="Q309" t="s">
        <v>78</v>
      </c>
      <c r="R309">
        <v>2001</v>
      </c>
      <c r="S309" s="2">
        <f t="shared" si="35"/>
        <v>0.81730276977704508</v>
      </c>
      <c r="T309" s="2">
        <v>1.5328709143150814</v>
      </c>
      <c r="U309" s="2">
        <f t="shared" si="33"/>
        <v>1.2528196439803876</v>
      </c>
      <c r="V309" s="2">
        <v>1.1540471693969871</v>
      </c>
      <c r="W309" s="10">
        <f t="shared" si="32"/>
        <v>1.0855879007398035</v>
      </c>
    </row>
    <row r="310" spans="1:23">
      <c r="A310" t="s">
        <v>78</v>
      </c>
      <c r="B310">
        <v>2002</v>
      </c>
      <c r="C310" s="2">
        <v>1.2483214380557363E-2</v>
      </c>
      <c r="D310" s="2">
        <v>0.15750269703904798</v>
      </c>
      <c r="E310" s="2">
        <v>9.6241350297678538E-3</v>
      </c>
      <c r="F310" s="2">
        <v>6.6992837989627407E-2</v>
      </c>
      <c r="G310" s="2">
        <v>0.75339711556099942</v>
      </c>
      <c r="H310" s="2">
        <f t="shared" si="34"/>
        <v>1</v>
      </c>
      <c r="J310">
        <v>2002</v>
      </c>
      <c r="K310" s="2">
        <v>0.75187969924812026</v>
      </c>
      <c r="L310" s="2">
        <v>1.0571428571428572</v>
      </c>
      <c r="M310" s="2">
        <v>1.18</v>
      </c>
      <c r="N310" s="2">
        <v>1.101010101010101</v>
      </c>
      <c r="O310" s="2">
        <v>0.82014388489208634</v>
      </c>
      <c r="Q310" t="s">
        <v>78</v>
      </c>
      <c r="R310">
        <v>2002</v>
      </c>
      <c r="S310" s="2">
        <f t="shared" si="35"/>
        <v>0.87618910926114191</v>
      </c>
      <c r="T310" s="2">
        <v>1.4566020208060804</v>
      </c>
      <c r="U310" s="2">
        <f t="shared" si="33"/>
        <v>1.2762588271580588</v>
      </c>
      <c r="V310" s="2">
        <v>1.198186130264834</v>
      </c>
      <c r="W310" s="10">
        <f t="shared" si="32"/>
        <v>1.0651590724689564</v>
      </c>
    </row>
    <row r="311" spans="1:23">
      <c r="A311" t="s">
        <v>78</v>
      </c>
      <c r="B311">
        <v>2003</v>
      </c>
      <c r="C311" s="2">
        <v>1.0949252940434726E-2</v>
      </c>
      <c r="D311" s="2">
        <v>0.15422794397052106</v>
      </c>
      <c r="E311" s="2">
        <v>9.6605544707689898E-3</v>
      </c>
      <c r="F311" s="2">
        <v>6.3753256927514379E-2</v>
      </c>
      <c r="G311" s="2">
        <v>0.76140899169076093</v>
      </c>
      <c r="H311" s="2">
        <f t="shared" si="34"/>
        <v>1</v>
      </c>
      <c r="J311">
        <v>2003</v>
      </c>
      <c r="K311" s="2">
        <v>0.81300813008130079</v>
      </c>
      <c r="L311" s="2">
        <v>1.1546391752577321</v>
      </c>
      <c r="M311" s="2">
        <v>1.21</v>
      </c>
      <c r="N311" s="2">
        <v>1.1212121212121213</v>
      </c>
      <c r="O311" s="2">
        <v>1</v>
      </c>
      <c r="Q311" t="s">
        <v>78</v>
      </c>
      <c r="R311">
        <v>2003</v>
      </c>
      <c r="S311" s="2">
        <f t="shared" si="35"/>
        <v>1.0337235667362354</v>
      </c>
      <c r="T311" s="2">
        <v>1.2151200839406966</v>
      </c>
      <c r="U311" s="2">
        <f t="shared" si="33"/>
        <v>1.2560982671840106</v>
      </c>
      <c r="V311" s="2">
        <v>1.2249879221748869</v>
      </c>
      <c r="W311" s="10">
        <f t="shared" si="32"/>
        <v>1.0253964504024573</v>
      </c>
    </row>
    <row r="312" spans="1:23">
      <c r="A312" t="s">
        <v>78</v>
      </c>
      <c r="B312">
        <v>2004</v>
      </c>
      <c r="C312" s="2">
        <v>9.6532286467748557E-3</v>
      </c>
      <c r="D312" s="2">
        <v>0.15035468353028744</v>
      </c>
      <c r="E312" s="2">
        <v>1.2454195427857272E-2</v>
      </c>
      <c r="F312" s="2">
        <v>5.5878280310385983E-2</v>
      </c>
      <c r="G312" s="2">
        <v>0.77165961208469447</v>
      </c>
      <c r="H312" s="2">
        <f t="shared" si="34"/>
        <v>1</v>
      </c>
      <c r="J312">
        <v>2004</v>
      </c>
      <c r="K312" s="2">
        <v>0.86956521739130443</v>
      </c>
      <c r="L312" s="2">
        <v>1.3255813953488371</v>
      </c>
      <c r="M312" s="2">
        <v>1.24</v>
      </c>
      <c r="N312" s="2">
        <v>1.1616161616161615</v>
      </c>
      <c r="O312" s="2">
        <v>1.1333333333333333</v>
      </c>
      <c r="Q312" t="s">
        <v>78</v>
      </c>
      <c r="R312">
        <v>2004</v>
      </c>
      <c r="S312" s="2">
        <f t="shared" si="35"/>
        <v>1.1635755959055136</v>
      </c>
      <c r="T312" s="2">
        <v>1.1048865369401357</v>
      </c>
      <c r="U312" s="2">
        <f t="shared" si="33"/>
        <v>1.2856190106280978</v>
      </c>
      <c r="V312" s="2">
        <v>1.2418858974922042</v>
      </c>
      <c r="W312" s="10">
        <f t="shared" si="32"/>
        <v>1.0352150815338235</v>
      </c>
    </row>
    <row r="313" spans="1:23">
      <c r="A313" t="s">
        <v>78</v>
      </c>
      <c r="B313">
        <v>2005</v>
      </c>
      <c r="C313" s="2">
        <v>9.4638939195575023E-3</v>
      </c>
      <c r="D313" s="2">
        <v>0.1472100525187986</v>
      </c>
      <c r="E313" s="2">
        <v>1.3241493164142748E-2</v>
      </c>
      <c r="F313" s="2">
        <v>6.3196230366596495E-2</v>
      </c>
      <c r="G313" s="2">
        <v>0.76688833003090462</v>
      </c>
      <c r="H313" s="2">
        <f t="shared" si="34"/>
        <v>1</v>
      </c>
      <c r="J313">
        <v>2005</v>
      </c>
      <c r="K313" s="2">
        <v>0.84615384615384615</v>
      </c>
      <c r="L313" s="2">
        <v>1.3333333333333333</v>
      </c>
      <c r="M313" s="2">
        <v>1.28</v>
      </c>
      <c r="N313" s="2">
        <v>1.193877551020408</v>
      </c>
      <c r="O313" s="2">
        <v>1.1523809523809523</v>
      </c>
      <c r="Q313" t="s">
        <v>78</v>
      </c>
      <c r="R313">
        <v>2005</v>
      </c>
      <c r="S313" s="2">
        <f t="shared" si="35"/>
        <v>1.1823260618803102</v>
      </c>
      <c r="T313" s="2">
        <v>1.1045662236030647</v>
      </c>
      <c r="U313" s="2">
        <f t="shared" si="33"/>
        <v>1.3059574332386177</v>
      </c>
      <c r="V313" s="2">
        <v>1.2605406473714262</v>
      </c>
      <c r="W313" s="10">
        <f t="shared" si="32"/>
        <v>1.036029608376293</v>
      </c>
    </row>
    <row r="314" spans="1:23">
      <c r="A314" t="s">
        <v>78</v>
      </c>
      <c r="B314">
        <v>2006</v>
      </c>
      <c r="C314" s="2">
        <v>8.2348748180093405E-3</v>
      </c>
      <c r="D314" s="2">
        <v>0.14296947893442913</v>
      </c>
      <c r="E314" s="2">
        <v>1.4732068673769059E-2</v>
      </c>
      <c r="F314" s="2">
        <v>6.644425565200697E-2</v>
      </c>
      <c r="G314" s="2">
        <v>0.76761932192178528</v>
      </c>
      <c r="H314" s="2">
        <f t="shared" si="34"/>
        <v>0.99999999999999978</v>
      </c>
      <c r="J314">
        <v>2006</v>
      </c>
      <c r="K314" s="2">
        <v>0.80645161290322587</v>
      </c>
      <c r="L314" s="2">
        <v>1.3837209302325582</v>
      </c>
      <c r="M314" s="2">
        <v>1.32</v>
      </c>
      <c r="N314" s="2">
        <v>1.2526315789473683</v>
      </c>
      <c r="O314" s="2">
        <v>1.1923076923076923</v>
      </c>
      <c r="Q314" t="s">
        <v>78</v>
      </c>
      <c r="R314">
        <v>2006</v>
      </c>
      <c r="S314" s="2">
        <f t="shared" si="35"/>
        <v>1.2231678905996479</v>
      </c>
      <c r="T314" s="2">
        <v>1.0936870099046907</v>
      </c>
      <c r="U314" s="2">
        <f t="shared" si="33"/>
        <v>1.3377628328813567</v>
      </c>
      <c r="V314" s="2">
        <v>1.2813584259299926</v>
      </c>
      <c r="W314" s="10">
        <f t="shared" si="32"/>
        <v>1.0440192266347541</v>
      </c>
    </row>
    <row r="315" spans="1:23">
      <c r="A315" t="s">
        <v>78</v>
      </c>
      <c r="B315">
        <v>2007</v>
      </c>
      <c r="C315" s="2">
        <v>8.2348748180093405E-3</v>
      </c>
      <c r="D315" s="2">
        <v>0.14296947893442913</v>
      </c>
      <c r="E315" s="2">
        <v>1.4732068673769059E-2</v>
      </c>
      <c r="F315" s="2">
        <v>6.644425565200697E-2</v>
      </c>
      <c r="G315" s="2">
        <v>0.76761932192178528</v>
      </c>
      <c r="H315" s="2">
        <f t="shared" si="34"/>
        <v>0.99999999999999978</v>
      </c>
      <c r="J315">
        <v>2007</v>
      </c>
      <c r="K315" s="2">
        <v>0.8</v>
      </c>
      <c r="L315" s="2">
        <v>1.5443037974683542</v>
      </c>
      <c r="M315" s="2">
        <v>1.36</v>
      </c>
      <c r="N315" s="2">
        <v>1.3626373626373627</v>
      </c>
      <c r="O315" s="2">
        <v>1.3263157894736843</v>
      </c>
      <c r="Q315" t="s">
        <v>78</v>
      </c>
      <c r="R315">
        <v>2007</v>
      </c>
      <c r="S315" s="2">
        <f t="shared" si="35"/>
        <v>1.3526446945659725</v>
      </c>
      <c r="T315" s="2">
        <v>1.002798100510808</v>
      </c>
      <c r="U315" s="2">
        <f t="shared" si="33"/>
        <v>1.3564295303767793</v>
      </c>
      <c r="V315" s="2">
        <v>1.3017260310070711</v>
      </c>
      <c r="W315" s="10">
        <f t="shared" si="32"/>
        <v>1.0420238191959541</v>
      </c>
    </row>
    <row r="316" spans="1:23">
      <c r="A316" t="s">
        <v>78</v>
      </c>
      <c r="B316">
        <v>2008</v>
      </c>
      <c r="C316" s="2">
        <v>8.2348748180093405E-3</v>
      </c>
      <c r="D316" s="2">
        <v>0.14296947893442913</v>
      </c>
      <c r="E316" s="2">
        <v>1.4732068673769059E-2</v>
      </c>
      <c r="F316" s="2">
        <v>6.644425565200697E-2</v>
      </c>
      <c r="G316" s="2">
        <v>0.76761932192178528</v>
      </c>
      <c r="H316" s="2">
        <f t="shared" si="34"/>
        <v>0.99999999999999978</v>
      </c>
      <c r="J316">
        <v>2008</v>
      </c>
      <c r="K316" s="2">
        <v>0.9181818181818181</v>
      </c>
      <c r="L316" s="2">
        <v>1.4651162790697674</v>
      </c>
      <c r="M316" s="2">
        <v>1.41</v>
      </c>
      <c r="N316" s="2">
        <v>1.5903614457831328</v>
      </c>
      <c r="O316" s="2">
        <v>1.4719101123595506</v>
      </c>
      <c r="Q316" t="s">
        <v>78</v>
      </c>
      <c r="R316">
        <v>2008</v>
      </c>
      <c r="S316" s="2">
        <f t="shared" si="35"/>
        <v>1.4627209910506822</v>
      </c>
      <c r="T316" s="2">
        <v>0.93894134881330615</v>
      </c>
      <c r="U316" s="2">
        <f t="shared" si="33"/>
        <v>1.3734092202746635</v>
      </c>
      <c r="V316" s="2">
        <v>1.3304383152531956</v>
      </c>
      <c r="W316" s="10">
        <f t="shared" si="32"/>
        <v>1.0322983069029323</v>
      </c>
    </row>
    <row r="317" spans="1:23">
      <c r="A317" t="s">
        <v>78</v>
      </c>
      <c r="B317">
        <v>2009</v>
      </c>
      <c r="C317" s="2">
        <v>8.2348748180093405E-3</v>
      </c>
      <c r="D317" s="2">
        <v>0.14296947893442913</v>
      </c>
      <c r="E317" s="2">
        <v>1.4732068673769059E-2</v>
      </c>
      <c r="F317" s="2">
        <v>6.644425565200697E-2</v>
      </c>
      <c r="G317" s="2">
        <v>0.76761932192178528</v>
      </c>
      <c r="H317" s="2">
        <f t="shared" si="34"/>
        <v>0.99999999999999978</v>
      </c>
      <c r="J317">
        <v>2009</v>
      </c>
      <c r="K317" s="2">
        <v>1</v>
      </c>
      <c r="L317" s="2">
        <v>1.1636363636363636</v>
      </c>
      <c r="M317" s="2">
        <v>1.4</v>
      </c>
      <c r="N317" s="2">
        <v>1.6097560975609757</v>
      </c>
      <c r="O317" s="2">
        <v>1.31</v>
      </c>
      <c r="Q317" t="s">
        <v>78</v>
      </c>
      <c r="R317">
        <v>2009</v>
      </c>
      <c r="S317" s="2">
        <f t="shared" si="35"/>
        <v>1.2947471018232135</v>
      </c>
      <c r="T317" s="2">
        <v>0.98813227981872542</v>
      </c>
      <c r="U317" s="2">
        <f t="shared" si="33"/>
        <v>1.2793814055132593</v>
      </c>
      <c r="V317" s="2">
        <v>1.343361588124204</v>
      </c>
      <c r="W317" s="10">
        <f t="shared" si="32"/>
        <v>0.95237307425152518</v>
      </c>
    </row>
    <row r="318" spans="1:23">
      <c r="A318" t="s">
        <v>78</v>
      </c>
      <c r="B318">
        <v>2010</v>
      </c>
      <c r="C318" s="2">
        <v>8.2348748180093405E-3</v>
      </c>
      <c r="D318" s="2">
        <v>0.14296947893442913</v>
      </c>
      <c r="E318" s="2">
        <v>1.4732068673769059E-2</v>
      </c>
      <c r="F318" s="2">
        <v>6.644425565200697E-2</v>
      </c>
      <c r="G318" s="2">
        <v>0.76761932192178528</v>
      </c>
      <c r="H318" s="2">
        <f>SUM(C318:G318)</f>
        <v>0.99999999999999978</v>
      </c>
      <c r="J318" s="15">
        <v>2010</v>
      </c>
      <c r="K318" s="16">
        <v>1.0109206577681895</v>
      </c>
      <c r="L318" s="16">
        <v>1.2797589743857694</v>
      </c>
      <c r="M318" s="16">
        <v>1.4380310974507324</v>
      </c>
      <c r="N318" s="16">
        <v>1.6499307138447288</v>
      </c>
      <c r="O318" s="16">
        <v>1.3372914927118436</v>
      </c>
      <c r="Q318" t="s">
        <v>78</v>
      </c>
      <c r="R318" s="8">
        <v>2010</v>
      </c>
      <c r="S318" s="9">
        <f t="shared" si="35"/>
        <v>1.3363954857334075</v>
      </c>
      <c r="T318" s="9">
        <v>1.0361907659004548</v>
      </c>
      <c r="U318" s="9">
        <f t="shared" si="33"/>
        <v>1.3847606619080097</v>
      </c>
      <c r="V318" s="9">
        <v>1.358151433967236</v>
      </c>
      <c r="W318" s="14">
        <f t="shared" si="32"/>
        <v>1.0195922393300771</v>
      </c>
    </row>
    <row r="319" spans="1:23">
      <c r="A319" t="s">
        <v>79</v>
      </c>
      <c r="B319">
        <v>1980</v>
      </c>
      <c r="C319" s="2">
        <v>1.3865454725054925E-2</v>
      </c>
      <c r="D319" s="2">
        <v>0.23186362060480431</v>
      </c>
      <c r="E319" s="2">
        <v>1.0004226159490506E-3</v>
      </c>
      <c r="F319" s="2">
        <v>7.6753120639473996E-2</v>
      </c>
      <c r="G319" s="2">
        <v>0.67651738141471762</v>
      </c>
      <c r="H319" s="2">
        <f t="shared" si="34"/>
        <v>0.99999999999999989</v>
      </c>
      <c r="J319">
        <v>1980</v>
      </c>
      <c r="K319" s="2">
        <v>0.31535269709543567</v>
      </c>
      <c r="L319" s="2">
        <v>0.69117647058823517</v>
      </c>
      <c r="M319" s="2">
        <v>0.54</v>
      </c>
      <c r="N319" s="2">
        <v>1.5555555555555558</v>
      </c>
      <c r="O319" s="2">
        <v>0.54680851063829794</v>
      </c>
      <c r="Q319" t="s">
        <v>79</v>
      </c>
      <c r="R319">
        <v>1980</v>
      </c>
      <c r="S319" s="2">
        <f t="shared" si="35"/>
        <v>0.57299449711209549</v>
      </c>
      <c r="T319" s="2">
        <v>0.33343589647251543</v>
      </c>
      <c r="U319" s="2">
        <f t="shared" si="33"/>
        <v>0.1910569338183897</v>
      </c>
      <c r="V319" s="2">
        <v>0.14536651278009233</v>
      </c>
      <c r="W319" s="10">
        <f t="shared" si="32"/>
        <v>1.314311873928055</v>
      </c>
    </row>
    <row r="320" spans="1:23">
      <c r="A320" t="s">
        <v>79</v>
      </c>
      <c r="B320">
        <v>1981</v>
      </c>
      <c r="C320" s="2">
        <v>1.2522009200636012E-2</v>
      </c>
      <c r="D320" s="2">
        <v>0.23617420609093112</v>
      </c>
      <c r="E320" s="2">
        <v>2.5771290207536619E-3</v>
      </c>
      <c r="F320" s="2">
        <v>8.2022668080372105E-2</v>
      </c>
      <c r="G320" s="2">
        <v>0.6667039876073072</v>
      </c>
      <c r="H320" s="2">
        <f t="shared" si="34"/>
        <v>1</v>
      </c>
      <c r="J320">
        <v>1981</v>
      </c>
      <c r="K320" s="2">
        <v>0.34042553191489361</v>
      </c>
      <c r="L320" s="2">
        <v>0.65822784810126578</v>
      </c>
      <c r="M320" s="2">
        <v>0.6</v>
      </c>
      <c r="N320" s="2">
        <v>1.4000000000000001</v>
      </c>
      <c r="O320" s="2">
        <v>0.48034188034188041</v>
      </c>
      <c r="Q320" t="s">
        <v>79</v>
      </c>
      <c r="R320">
        <v>1981</v>
      </c>
      <c r="S320" s="2">
        <f t="shared" si="35"/>
        <v>0.52615477305567171</v>
      </c>
      <c r="T320" s="2">
        <v>0.41037887094101899</v>
      </c>
      <c r="U320" s="2">
        <f t="shared" si="33"/>
        <v>0.21592280170681463</v>
      </c>
      <c r="V320" s="2">
        <v>0.17610629433622338</v>
      </c>
      <c r="W320" s="10">
        <f t="shared" si="32"/>
        <v>1.2260936073901669</v>
      </c>
    </row>
    <row r="321" spans="1:23">
      <c r="A321" t="s">
        <v>79</v>
      </c>
      <c r="B321">
        <v>1982</v>
      </c>
      <c r="C321" s="2">
        <v>1.2796151118613541E-2</v>
      </c>
      <c r="D321" s="2">
        <v>0.21564202821270056</v>
      </c>
      <c r="E321" s="2">
        <v>2.2770397033216594E-3</v>
      </c>
      <c r="F321" s="2">
        <v>9.0005045502844702E-2</v>
      </c>
      <c r="G321" s="2">
        <v>0.67927973546251963</v>
      </c>
      <c r="H321" s="2">
        <f t="shared" si="34"/>
        <v>1</v>
      </c>
      <c r="J321">
        <v>1982</v>
      </c>
      <c r="K321" s="2">
        <v>0.30943396226415093</v>
      </c>
      <c r="L321" s="2">
        <v>0.6333333333333333</v>
      </c>
      <c r="M321" s="2">
        <v>0.63</v>
      </c>
      <c r="N321" s="2">
        <v>1.2608695652173911</v>
      </c>
      <c r="O321" s="2">
        <v>0.45970149253731341</v>
      </c>
      <c r="Q321" t="s">
        <v>79</v>
      </c>
      <c r="R321">
        <v>1982</v>
      </c>
      <c r="S321" s="2">
        <f t="shared" si="35"/>
        <v>0.50535948658529795</v>
      </c>
      <c r="T321" s="2">
        <v>0.52950375243807468</v>
      </c>
      <c r="U321" s="2">
        <f t="shared" si="33"/>
        <v>0.2675897444770941</v>
      </c>
      <c r="V321" s="2">
        <v>0.21613557031865777</v>
      </c>
      <c r="W321" s="10">
        <f t="shared" si="32"/>
        <v>1.2380643504564071</v>
      </c>
    </row>
    <row r="322" spans="1:23">
      <c r="A322" t="s">
        <v>79</v>
      </c>
      <c r="B322">
        <v>1983</v>
      </c>
      <c r="C322" s="2">
        <v>1.4116950565724474E-2</v>
      </c>
      <c r="D322" s="2">
        <v>0.20667577020109973</v>
      </c>
      <c r="E322" s="2">
        <v>5.1394726693969476E-3</v>
      </c>
      <c r="F322" s="2">
        <v>8.3654064638198203E-2</v>
      </c>
      <c r="G322" s="2">
        <v>0.69041374192558047</v>
      </c>
      <c r="H322" s="2">
        <f t="shared" si="34"/>
        <v>0.99999999999999978</v>
      </c>
      <c r="J322">
        <v>1983</v>
      </c>
      <c r="K322" s="2">
        <v>0.33333333333333331</v>
      </c>
      <c r="L322" s="2">
        <v>0.57692307692307687</v>
      </c>
      <c r="M322" s="2">
        <v>0.65</v>
      </c>
      <c r="N322" s="2">
        <v>1.2083333333333333</v>
      </c>
      <c r="O322" s="2">
        <v>0.44421768707482995</v>
      </c>
      <c r="Q322" t="s">
        <v>79</v>
      </c>
      <c r="R322">
        <v>1983</v>
      </c>
      <c r="S322" s="2">
        <f t="shared" si="35"/>
        <v>0.48457447207015147</v>
      </c>
      <c r="T322" s="2">
        <v>0.73889034723940183</v>
      </c>
      <c r="U322" s="2">
        <f t="shared" si="33"/>
        <v>0.35804739993126405</v>
      </c>
      <c r="V322" s="2">
        <v>0.27039747776151335</v>
      </c>
      <c r="W322" s="10">
        <f t="shared" si="32"/>
        <v>1.3241521440782693</v>
      </c>
    </row>
    <row r="323" spans="1:23">
      <c r="A323" t="s">
        <v>79</v>
      </c>
      <c r="B323">
        <v>1984</v>
      </c>
      <c r="C323" s="2">
        <v>1.3432774179747586E-2</v>
      </c>
      <c r="D323" s="2">
        <v>0.21327237864378126</v>
      </c>
      <c r="E323" s="2">
        <v>3.9066331780900814E-3</v>
      </c>
      <c r="F323" s="2">
        <v>0.11312566303387486</v>
      </c>
      <c r="G323" s="2">
        <v>0.65626255096450625</v>
      </c>
      <c r="H323" s="2">
        <f t="shared" si="34"/>
        <v>1</v>
      </c>
      <c r="J323">
        <v>1984</v>
      </c>
      <c r="K323" s="2">
        <v>0.33992094861660083</v>
      </c>
      <c r="L323" s="2">
        <v>0.52100840336134457</v>
      </c>
      <c r="M323" s="2">
        <v>0.68</v>
      </c>
      <c r="N323" s="2">
        <v>1.0714285714285714</v>
      </c>
      <c r="O323" s="2">
        <v>0.41867469879518071</v>
      </c>
      <c r="Q323" t="s">
        <v>79</v>
      </c>
      <c r="R323">
        <v>1984</v>
      </c>
      <c r="S323" s="2">
        <f t="shared" si="35"/>
        <v>0.46380697085186701</v>
      </c>
      <c r="T323" s="2">
        <v>0.97627073200568559</v>
      </c>
      <c r="U323" s="2">
        <f t="shared" si="33"/>
        <v>0.45280117094289191</v>
      </c>
      <c r="V323" s="2">
        <v>0.34963405021956989</v>
      </c>
      <c r="W323" s="10">
        <f t="shared" ref="W323:W349" si="36">U323/V323</f>
        <v>1.2950717204417967</v>
      </c>
    </row>
    <row r="324" spans="1:23">
      <c r="A324" t="s">
        <v>79</v>
      </c>
      <c r="B324">
        <v>1985</v>
      </c>
      <c r="C324" s="2">
        <v>1.0003990536588079E-2</v>
      </c>
      <c r="D324" s="2">
        <v>0.19844963391885143</v>
      </c>
      <c r="E324" s="2">
        <v>2.9816973681015004E-3</v>
      </c>
      <c r="F324" s="2">
        <v>0.12467878438041169</v>
      </c>
      <c r="G324" s="2">
        <v>0.66388589379604723</v>
      </c>
      <c r="H324" s="2">
        <f t="shared" si="34"/>
        <v>0.99999999999999989</v>
      </c>
      <c r="J324">
        <v>1985</v>
      </c>
      <c r="K324" s="2">
        <v>0.34251968503937008</v>
      </c>
      <c r="L324" s="2">
        <v>0.52845528455284552</v>
      </c>
      <c r="M324" s="2">
        <v>0.71</v>
      </c>
      <c r="N324" s="2">
        <v>0.94285714285714295</v>
      </c>
      <c r="O324" s="2">
        <v>0.4213872832369942</v>
      </c>
      <c r="Q324" t="s">
        <v>79</v>
      </c>
      <c r="R324">
        <v>1985</v>
      </c>
      <c r="S324" s="2">
        <f t="shared" si="35"/>
        <v>0.47052884879802392</v>
      </c>
      <c r="T324" s="2">
        <v>1.1333402882109438</v>
      </c>
      <c r="U324" s="2">
        <f t="shared" si="33"/>
        <v>0.53326930110831605</v>
      </c>
      <c r="V324" s="2">
        <v>0.41722778966332619</v>
      </c>
      <c r="W324" s="10">
        <f t="shared" si="36"/>
        <v>1.2781250777629825</v>
      </c>
    </row>
    <row r="325" spans="1:23">
      <c r="A325" t="s">
        <v>79</v>
      </c>
      <c r="B325">
        <v>1986</v>
      </c>
      <c r="C325" s="2">
        <v>1.0839290027685217E-2</v>
      </c>
      <c r="D325" s="2">
        <v>0.18664418472466462</v>
      </c>
      <c r="E325" s="2">
        <v>4.1981020536390199E-3</v>
      </c>
      <c r="F325" s="2">
        <v>9.2214558501499636E-2</v>
      </c>
      <c r="G325" s="2">
        <v>0.70610386469251152</v>
      </c>
      <c r="H325" s="2">
        <f t="shared" si="34"/>
        <v>1</v>
      </c>
      <c r="J325">
        <v>1986</v>
      </c>
      <c r="K325" s="2">
        <v>0.49162011173184356</v>
      </c>
      <c r="L325" s="2">
        <v>0.62962962962962965</v>
      </c>
      <c r="M325" s="2">
        <v>0.72</v>
      </c>
      <c r="N325" s="2">
        <v>0.85365853658536583</v>
      </c>
      <c r="O325" s="2">
        <v>0.56691729323308271</v>
      </c>
      <c r="Q325" t="s">
        <v>79</v>
      </c>
      <c r="R325">
        <v>1986</v>
      </c>
      <c r="S325" s="2">
        <f t="shared" si="35"/>
        <v>0.59111599547953786</v>
      </c>
      <c r="T325" s="2">
        <v>0.98825616855866572</v>
      </c>
      <c r="U325" s="2">
        <f t="shared" si="33"/>
        <v>0.58417402886634962</v>
      </c>
      <c r="V325" s="2">
        <v>0.46590474045715574</v>
      </c>
      <c r="W325" s="10">
        <f t="shared" si="36"/>
        <v>1.2538486478870026</v>
      </c>
    </row>
    <row r="326" spans="1:23">
      <c r="A326" t="s">
        <v>79</v>
      </c>
      <c r="B326">
        <v>1987</v>
      </c>
      <c r="C326" s="2">
        <v>8.9576377821075186E-3</v>
      </c>
      <c r="D326" s="2">
        <v>0.17516970216034361</v>
      </c>
      <c r="E326" s="2">
        <v>3.0184671687180282E-3</v>
      </c>
      <c r="F326" s="2">
        <v>8.0813891439589877E-2</v>
      </c>
      <c r="G326" s="2">
        <v>0.73204030144924093</v>
      </c>
      <c r="H326" s="2">
        <f t="shared" si="34"/>
        <v>1</v>
      </c>
      <c r="J326">
        <v>1987</v>
      </c>
      <c r="K326" s="2">
        <v>0.5714285714285714</v>
      </c>
      <c r="L326" s="2">
        <v>0.73195876288659789</v>
      </c>
      <c r="M326" s="2">
        <v>0.75</v>
      </c>
      <c r="N326" s="2">
        <v>0.84444444444444444</v>
      </c>
      <c r="O326" s="2">
        <v>0.68230088495575225</v>
      </c>
      <c r="Q326" t="s">
        <v>79</v>
      </c>
      <c r="R326">
        <v>1987</v>
      </c>
      <c r="S326" s="2">
        <f t="shared" si="35"/>
        <v>0.69539310243804719</v>
      </c>
      <c r="T326" s="2">
        <v>0.93903297595748469</v>
      </c>
      <c r="U326" s="2">
        <f t="shared" si="33"/>
        <v>0.6529970544427075</v>
      </c>
      <c r="V326" s="2">
        <v>0.50970611417633149</v>
      </c>
      <c r="W326" s="10">
        <f t="shared" si="36"/>
        <v>1.281124625114473</v>
      </c>
    </row>
    <row r="327" spans="1:23">
      <c r="A327" t="s">
        <v>79</v>
      </c>
      <c r="B327">
        <v>1988</v>
      </c>
      <c r="C327" s="2">
        <v>9.2680128064518731E-3</v>
      </c>
      <c r="D327" s="2">
        <v>0.17888792773781836</v>
      </c>
      <c r="E327" s="2">
        <v>3.8012698182877348E-3</v>
      </c>
      <c r="F327" s="2">
        <v>7.2317797154478697E-2</v>
      </c>
      <c r="G327" s="2">
        <v>0.73572499248296341</v>
      </c>
      <c r="H327" s="2">
        <f t="shared" si="34"/>
        <v>1</v>
      </c>
      <c r="J327">
        <v>1988</v>
      </c>
      <c r="K327" s="2">
        <v>0.65441176470588236</v>
      </c>
      <c r="L327" s="2">
        <v>0.8314606741573034</v>
      </c>
      <c r="M327" s="2">
        <v>0.78</v>
      </c>
      <c r="N327" s="2">
        <v>1</v>
      </c>
      <c r="O327" s="2">
        <v>0.70900900900900898</v>
      </c>
      <c r="Q327" t="s">
        <v>79</v>
      </c>
      <c r="R327">
        <v>1988</v>
      </c>
      <c r="S327" s="2">
        <f t="shared" si="35"/>
        <v>0.73497275046882471</v>
      </c>
      <c r="T327" s="2">
        <v>0.96005834538348322</v>
      </c>
      <c r="U327" s="2">
        <f t="shared" si="33"/>
        <v>0.70561672271704756</v>
      </c>
      <c r="V327" s="2">
        <v>0.55854070487557705</v>
      </c>
      <c r="W327" s="10">
        <f t="shared" si="36"/>
        <v>1.2633219325961818</v>
      </c>
    </row>
    <row r="328" spans="1:23">
      <c r="A328" t="s">
        <v>79</v>
      </c>
      <c r="B328">
        <v>1989</v>
      </c>
      <c r="C328" s="2">
        <v>1.4761167552639115E-2</v>
      </c>
      <c r="D328" s="2">
        <v>0.15570858932162718</v>
      </c>
      <c r="E328" s="2">
        <v>2.127796363253249E-3</v>
      </c>
      <c r="F328" s="2">
        <v>7.4643368919980274E-2</v>
      </c>
      <c r="G328" s="2">
        <v>0.75275907784250018</v>
      </c>
      <c r="H328" s="2">
        <f t="shared" si="34"/>
        <v>1</v>
      </c>
      <c r="J328">
        <v>1989</v>
      </c>
      <c r="K328" s="2">
        <v>0.61904761904761907</v>
      </c>
      <c r="L328" s="2">
        <v>0.81250000000000011</v>
      </c>
      <c r="M328" s="2">
        <v>0.81</v>
      </c>
      <c r="N328" s="2">
        <v>1.1777777777777778</v>
      </c>
      <c r="O328" s="2">
        <v>0.6983193277310924</v>
      </c>
      <c r="Q328" t="s">
        <v>79</v>
      </c>
      <c r="R328">
        <v>1989</v>
      </c>
      <c r="S328" s="2">
        <f t="shared" si="35"/>
        <v>0.72246170162657797</v>
      </c>
      <c r="T328" s="2">
        <v>1.0477862341110737</v>
      </c>
      <c r="U328" s="2">
        <f t="shared" si="33"/>
        <v>0.75698542563679028</v>
      </c>
      <c r="V328" s="2">
        <v>0.62898322261006645</v>
      </c>
      <c r="W328" s="10">
        <f t="shared" si="36"/>
        <v>1.2035065458432392</v>
      </c>
    </row>
    <row r="329" spans="1:23">
      <c r="A329" t="s">
        <v>79</v>
      </c>
      <c r="B329">
        <v>1990</v>
      </c>
      <c r="C329" s="2">
        <v>1.4088513483243685E-2</v>
      </c>
      <c r="D329" s="2">
        <v>0.14737318707291319</v>
      </c>
      <c r="E329" s="2">
        <v>2.7525682725770342E-3</v>
      </c>
      <c r="F329" s="2">
        <v>6.0407886284002385E-2</v>
      </c>
      <c r="G329" s="2">
        <v>0.77537784488726369</v>
      </c>
      <c r="H329" s="2">
        <f t="shared" si="34"/>
        <v>1</v>
      </c>
      <c r="J329">
        <v>1990</v>
      </c>
      <c r="K329" s="2">
        <v>0.60389610389610393</v>
      </c>
      <c r="L329" s="2">
        <v>0.93258426966292129</v>
      </c>
      <c r="M329" s="2">
        <v>0.86</v>
      </c>
      <c r="N329" s="2">
        <v>0.9649122807017545</v>
      </c>
      <c r="O329" s="2">
        <v>0.84660194174757275</v>
      </c>
      <c r="Q329" t="s">
        <v>79</v>
      </c>
      <c r="R329">
        <v>1990</v>
      </c>
      <c r="S329" s="2">
        <f t="shared" si="35"/>
        <v>0.85579848283599314</v>
      </c>
      <c r="T329" s="2">
        <v>0.9491593259267409</v>
      </c>
      <c r="U329" s="2">
        <f t="shared" si="33"/>
        <v>0.81228911109773883</v>
      </c>
      <c r="V329" s="2">
        <v>0.71307285215628868</v>
      </c>
      <c r="W329" s="10">
        <f t="shared" si="36"/>
        <v>1.1391390215479755</v>
      </c>
    </row>
    <row r="330" spans="1:23">
      <c r="A330" t="s">
        <v>79</v>
      </c>
      <c r="B330">
        <v>1991</v>
      </c>
      <c r="C330" s="2">
        <v>1.0976421147437038E-2</v>
      </c>
      <c r="D330" s="2">
        <v>0.12633754338068345</v>
      </c>
      <c r="E330" s="2">
        <v>2.2533711830624212E-3</v>
      </c>
      <c r="F330" s="2">
        <v>4.8752963166831871E-2</v>
      </c>
      <c r="G330" s="2">
        <v>0.81167970112198518</v>
      </c>
      <c r="H330" s="2">
        <f t="shared" si="34"/>
        <v>1</v>
      </c>
      <c r="J330">
        <v>1991</v>
      </c>
      <c r="K330" s="2">
        <v>0.67832167832167833</v>
      </c>
      <c r="L330" s="2">
        <v>1</v>
      </c>
      <c r="M330" s="2">
        <v>0.89</v>
      </c>
      <c r="N330" s="2">
        <v>0.87500000000000011</v>
      </c>
      <c r="O330" s="2">
        <v>0.83962264150943389</v>
      </c>
      <c r="Q330" t="s">
        <v>79</v>
      </c>
      <c r="R330">
        <v>1991</v>
      </c>
      <c r="S330" s="2">
        <f t="shared" si="35"/>
        <v>0.85887970620465037</v>
      </c>
      <c r="T330" s="2">
        <v>0.96277741721968058</v>
      </c>
      <c r="U330" s="2">
        <f t="shared" si="33"/>
        <v>0.82690998524211135</v>
      </c>
      <c r="V330" s="2">
        <v>0.79456142326314605</v>
      </c>
      <c r="W330" s="10">
        <f t="shared" si="36"/>
        <v>1.0407124748721308</v>
      </c>
    </row>
    <row r="331" spans="1:23">
      <c r="A331" t="s">
        <v>79</v>
      </c>
      <c r="B331">
        <v>1992</v>
      </c>
      <c r="C331" s="2">
        <v>1.0239260770145323E-2</v>
      </c>
      <c r="D331" s="2">
        <v>0.13126695450505368</v>
      </c>
      <c r="E331" s="2">
        <v>1.2694924012513773E-3</v>
      </c>
      <c r="F331" s="2">
        <v>4.4731841131904058E-2</v>
      </c>
      <c r="G331" s="2">
        <v>0.81249245119164559</v>
      </c>
      <c r="H331" s="2">
        <f t="shared" si="34"/>
        <v>1</v>
      </c>
      <c r="J331">
        <v>1992</v>
      </c>
      <c r="K331" s="2">
        <v>0.72592592592592586</v>
      </c>
      <c r="L331" s="2">
        <v>1.0333333333333334</v>
      </c>
      <c r="M331" s="2">
        <v>0.92</v>
      </c>
      <c r="N331" s="2">
        <v>0.90909090909090906</v>
      </c>
      <c r="O331" s="2">
        <v>0.91089108910891092</v>
      </c>
      <c r="Q331" t="s">
        <v>79</v>
      </c>
      <c r="R331">
        <v>1992</v>
      </c>
      <c r="S331" s="2">
        <f t="shared" si="35"/>
        <v>0.92435618986196311</v>
      </c>
      <c r="T331" s="2">
        <v>0.899018734205976</v>
      </c>
      <c r="U331" s="2">
        <f t="shared" si="33"/>
        <v>0.83101353176516091</v>
      </c>
      <c r="V331" s="2">
        <v>0.86498142101114739</v>
      </c>
      <c r="W331" s="10">
        <f t="shared" si="36"/>
        <v>0.96072992041114746</v>
      </c>
    </row>
    <row r="332" spans="1:23">
      <c r="A332" t="s">
        <v>79</v>
      </c>
      <c r="B332">
        <v>1993</v>
      </c>
      <c r="C332" s="2">
        <v>9.9138926788966755E-3</v>
      </c>
      <c r="D332" s="2">
        <v>0.20365975476499193</v>
      </c>
      <c r="E332" s="2">
        <v>2.407300325619025E-3</v>
      </c>
      <c r="F332" s="2">
        <v>5.5459761548082173E-2</v>
      </c>
      <c r="G332" s="2">
        <v>0.72855929068241032</v>
      </c>
      <c r="H332" s="2">
        <f t="shared" si="34"/>
        <v>1</v>
      </c>
      <c r="J332">
        <v>1993</v>
      </c>
      <c r="K332" s="2">
        <v>0.84745762711864414</v>
      </c>
      <c r="L332" s="2">
        <v>0.90476190476190466</v>
      </c>
      <c r="M332" s="2">
        <v>0.95</v>
      </c>
      <c r="N332" s="2">
        <v>1</v>
      </c>
      <c r="O332" s="2">
        <v>0.84821428571428559</v>
      </c>
      <c r="Q332" t="s">
        <v>79</v>
      </c>
      <c r="R332">
        <v>1993</v>
      </c>
      <c r="S332" s="2">
        <f t="shared" si="35"/>
        <v>0.86519059815184418</v>
      </c>
      <c r="T332" s="2">
        <v>1.0714987726049039</v>
      </c>
      <c r="U332" s="2">
        <f t="shared" si="33"/>
        <v>0.92705066398900371</v>
      </c>
      <c r="V332" s="2">
        <v>0.91628195023082981</v>
      </c>
      <c r="W332" s="10">
        <f t="shared" si="36"/>
        <v>1.0117526202010867</v>
      </c>
    </row>
    <row r="333" spans="1:23">
      <c r="A333" t="s">
        <v>79</v>
      </c>
      <c r="B333">
        <v>1994</v>
      </c>
      <c r="C333" s="2">
        <v>1.0132101918616642E-2</v>
      </c>
      <c r="D333" s="2">
        <v>0.13364988163168878</v>
      </c>
      <c r="E333" s="2">
        <v>1.2141073328311035E-3</v>
      </c>
      <c r="F333" s="2">
        <v>6.2519959025210306E-2</v>
      </c>
      <c r="G333" s="2">
        <v>0.79248395009165318</v>
      </c>
      <c r="H333" s="2">
        <f t="shared" si="34"/>
        <v>1</v>
      </c>
      <c r="J333">
        <v>1994</v>
      </c>
      <c r="K333" s="2">
        <v>0.9174311926605504</v>
      </c>
      <c r="L333" s="2">
        <v>0.9417475728155339</v>
      </c>
      <c r="M333" s="2">
        <v>0.97</v>
      </c>
      <c r="N333" s="2">
        <v>0.82524271844660191</v>
      </c>
      <c r="O333" s="2">
        <v>0.89090909090909087</v>
      </c>
      <c r="Q333" t="s">
        <v>79</v>
      </c>
      <c r="R333">
        <v>1994</v>
      </c>
      <c r="S333" s="2">
        <f t="shared" si="35"/>
        <v>0.90251119758435905</v>
      </c>
      <c r="T333" s="2">
        <v>1.1073859966522102</v>
      </c>
      <c r="U333" s="2">
        <f t="shared" si="33"/>
        <v>0.99942826202673518</v>
      </c>
      <c r="V333" s="2">
        <v>0.96182862290282634</v>
      </c>
      <c r="W333" s="10">
        <f t="shared" si="36"/>
        <v>1.0390918280331813</v>
      </c>
    </row>
    <row r="334" spans="1:23">
      <c r="A334" t="s">
        <v>79</v>
      </c>
      <c r="B334">
        <v>1995</v>
      </c>
      <c r="C334" s="2">
        <v>9.5496102635838371E-3</v>
      </c>
      <c r="D334" s="2">
        <v>0.12759419548681009</v>
      </c>
      <c r="E334" s="2">
        <v>1.7578992129461284E-3</v>
      </c>
      <c r="F334" s="2">
        <v>5.7950829981161057E-2</v>
      </c>
      <c r="G334" s="2">
        <v>0.80314746505549883</v>
      </c>
      <c r="H334" s="2">
        <f t="shared" si="34"/>
        <v>1</v>
      </c>
      <c r="J334">
        <v>1995</v>
      </c>
      <c r="K334" s="1">
        <v>1</v>
      </c>
      <c r="L334" s="1">
        <v>1</v>
      </c>
      <c r="M334" s="1">
        <v>1</v>
      </c>
      <c r="N334" s="1">
        <v>1</v>
      </c>
      <c r="O334" s="1">
        <v>1</v>
      </c>
      <c r="Q334" t="s">
        <v>79</v>
      </c>
      <c r="R334">
        <v>1995</v>
      </c>
      <c r="S334" s="2">
        <f t="shared" si="35"/>
        <v>1</v>
      </c>
      <c r="T334" s="2">
        <v>1</v>
      </c>
      <c r="U334" s="2">
        <f t="shared" ref="U334:U349" si="37">S334*T334</f>
        <v>1</v>
      </c>
      <c r="V334" s="2">
        <v>1</v>
      </c>
      <c r="W334" s="10">
        <f t="shared" si="36"/>
        <v>1</v>
      </c>
    </row>
    <row r="335" spans="1:23">
      <c r="A335" t="s">
        <v>79</v>
      </c>
      <c r="B335">
        <v>1996</v>
      </c>
      <c r="C335" s="2">
        <v>8.6488525480704539E-3</v>
      </c>
      <c r="D335" s="2">
        <v>0.13021689307745843</v>
      </c>
      <c r="E335" s="2">
        <v>1.7091388451300935E-3</v>
      </c>
      <c r="F335" s="2">
        <v>5.6405444058190798E-2</v>
      </c>
      <c r="G335" s="2">
        <v>0.80301967147115028</v>
      </c>
      <c r="H335" s="2">
        <f t="shared" si="34"/>
        <v>1</v>
      </c>
      <c r="J335">
        <v>1996</v>
      </c>
      <c r="K335" s="2">
        <v>0.86206896551724144</v>
      </c>
      <c r="L335" s="2">
        <v>1.0099009900990099</v>
      </c>
      <c r="M335" s="2">
        <v>1.03</v>
      </c>
      <c r="N335" s="2">
        <v>1.08</v>
      </c>
      <c r="O335" s="2">
        <v>0.99029126213592233</v>
      </c>
      <c r="Q335" t="s">
        <v>79</v>
      </c>
      <c r="R335">
        <v>1996</v>
      </c>
      <c r="S335" s="2">
        <f t="shared" si="35"/>
        <v>0.99398186870121052</v>
      </c>
      <c r="T335" s="2">
        <v>1.0285369151434716</v>
      </c>
      <c r="U335" s="2">
        <f t="shared" si="37"/>
        <v>1.0223470449424863</v>
      </c>
      <c r="V335" s="2">
        <v>1.0293435423938746</v>
      </c>
      <c r="W335" s="10">
        <f t="shared" si="36"/>
        <v>0.99320295201433229</v>
      </c>
    </row>
    <row r="336" spans="1:23">
      <c r="A336" t="s">
        <v>79</v>
      </c>
      <c r="B336">
        <v>1997</v>
      </c>
      <c r="C336" s="2">
        <v>7.4996277618323724E-3</v>
      </c>
      <c r="D336" s="2">
        <v>0.14533556180685034</v>
      </c>
      <c r="E336" s="2">
        <v>2.408145308616984E-3</v>
      </c>
      <c r="F336" s="2">
        <v>5.8047162103447729E-2</v>
      </c>
      <c r="G336" s="2">
        <v>0.78670950301925247</v>
      </c>
      <c r="H336" s="2">
        <f t="shared" si="34"/>
        <v>0.99999999999999989</v>
      </c>
      <c r="J336">
        <v>1997</v>
      </c>
      <c r="K336" s="2">
        <v>0.79069767441860461</v>
      </c>
      <c r="L336" s="2">
        <v>1.0833333333333335</v>
      </c>
      <c r="M336" s="2">
        <v>1.05</v>
      </c>
      <c r="N336" s="2">
        <v>1.1212121212121213</v>
      </c>
      <c r="O336" s="2">
        <v>0.90434782608695663</v>
      </c>
      <c r="Q336" t="s">
        <v>79</v>
      </c>
      <c r="R336">
        <v>1997</v>
      </c>
      <c r="S336" s="2">
        <f t="shared" si="35"/>
        <v>0.93602110864882959</v>
      </c>
      <c r="T336" s="2">
        <v>1.1682439732530303</v>
      </c>
      <c r="U336" s="2">
        <f t="shared" si="37"/>
        <v>1.093501019016615</v>
      </c>
      <c r="V336" s="2">
        <v>1.0488233307060015</v>
      </c>
      <c r="W336" s="10">
        <f t="shared" si="36"/>
        <v>1.0425979161624286</v>
      </c>
    </row>
    <row r="337" spans="1:23">
      <c r="A337" t="s">
        <v>79</v>
      </c>
      <c r="B337">
        <v>1998</v>
      </c>
      <c r="C337" s="2">
        <v>6.1093763173241823E-3</v>
      </c>
      <c r="D337" s="2">
        <v>0.14654153720111154</v>
      </c>
      <c r="E337" s="2">
        <v>9.7102293512432258E-4</v>
      </c>
      <c r="F337" s="2">
        <v>6.1933857308835216E-2</v>
      </c>
      <c r="G337" s="2">
        <v>0.78444420623760469</v>
      </c>
      <c r="H337" s="2">
        <f t="shared" si="34"/>
        <v>1</v>
      </c>
      <c r="J337">
        <v>1998</v>
      </c>
      <c r="K337" s="2">
        <v>0.74100719424460437</v>
      </c>
      <c r="L337" s="2">
        <v>1.1157894736842107</v>
      </c>
      <c r="M337" s="2">
        <v>1.07</v>
      </c>
      <c r="N337" s="2">
        <v>1.1111111111111112</v>
      </c>
      <c r="O337" s="2">
        <v>0.89743589743589758</v>
      </c>
      <c r="Q337" t="s">
        <v>79</v>
      </c>
      <c r="R337">
        <v>1998</v>
      </c>
      <c r="S337" s="2">
        <f t="shared" si="35"/>
        <v>0.93578391233988201</v>
      </c>
      <c r="T337" s="2">
        <v>1.2015170044256478</v>
      </c>
      <c r="U337" s="2">
        <f t="shared" si="37"/>
        <v>1.124360283144328</v>
      </c>
      <c r="V337" s="2">
        <v>1.0720414367751379</v>
      </c>
      <c r="W337" s="10">
        <f t="shared" si="36"/>
        <v>1.0488030075838981</v>
      </c>
    </row>
    <row r="338" spans="1:23">
      <c r="A338" t="s">
        <v>79</v>
      </c>
      <c r="B338">
        <v>1999</v>
      </c>
      <c r="C338" s="2">
        <v>5.5717979310701991E-3</v>
      </c>
      <c r="D338" s="2">
        <v>0.14306751077771213</v>
      </c>
      <c r="E338" s="2">
        <v>1.5522168483275878E-3</v>
      </c>
      <c r="F338" s="2">
        <v>6.406175163230178E-2</v>
      </c>
      <c r="G338" s="2">
        <v>0.78574672281058833</v>
      </c>
      <c r="H338" s="2">
        <f t="shared" si="34"/>
        <v>1</v>
      </c>
      <c r="J338">
        <v>1999</v>
      </c>
      <c r="K338" s="2">
        <v>0.84297520661157033</v>
      </c>
      <c r="L338" s="2">
        <v>1.0918367346938775</v>
      </c>
      <c r="M338" s="2">
        <v>1.0900000000000001</v>
      </c>
      <c r="N338" s="2">
        <v>1.101010101010101</v>
      </c>
      <c r="O338" s="2">
        <v>0.86178861788617889</v>
      </c>
      <c r="Q338" t="s">
        <v>79</v>
      </c>
      <c r="R338">
        <v>1999</v>
      </c>
      <c r="S338" s="2">
        <f t="shared" si="35"/>
        <v>0.90521056209679751</v>
      </c>
      <c r="T338" s="2">
        <v>1.2549395666525807</v>
      </c>
      <c r="U338" s="2">
        <f t="shared" si="37"/>
        <v>1.135984550527094</v>
      </c>
      <c r="V338" s="2">
        <v>1.0952820628307622</v>
      </c>
      <c r="W338" s="10">
        <f t="shared" si="36"/>
        <v>1.0371616491108564</v>
      </c>
    </row>
    <row r="339" spans="1:23">
      <c r="A339" t="s">
        <v>79</v>
      </c>
      <c r="B339">
        <v>2000</v>
      </c>
      <c r="C339" s="2">
        <v>5.8468293578632256E-3</v>
      </c>
      <c r="D339" s="2">
        <v>0.1259957544623356</v>
      </c>
      <c r="E339" s="2">
        <v>2.3722271972211185E-3</v>
      </c>
      <c r="F339" s="2">
        <v>7.59337197932584E-2</v>
      </c>
      <c r="G339" s="2">
        <v>0.7898514691893217</v>
      </c>
      <c r="H339" s="2">
        <f t="shared" si="34"/>
        <v>1</v>
      </c>
      <c r="J339">
        <v>2000</v>
      </c>
      <c r="K339" s="2">
        <v>0.87826086956521743</v>
      </c>
      <c r="L339" s="2">
        <v>1.0384615384615385</v>
      </c>
      <c r="M339" s="2">
        <v>1.1299999999999999</v>
      </c>
      <c r="N339" s="2">
        <v>1.101010101010101</v>
      </c>
      <c r="O339" s="2">
        <v>0.76056338028169024</v>
      </c>
      <c r="Q339" t="s">
        <v>79</v>
      </c>
      <c r="R339">
        <v>2000</v>
      </c>
      <c r="S339" s="2">
        <f t="shared" si="35"/>
        <v>0.81654422426396456</v>
      </c>
      <c r="T339" s="2">
        <v>1.4508957324711653</v>
      </c>
      <c r="U339" s="2">
        <f t="shared" si="37"/>
        <v>1.1847205303585644</v>
      </c>
      <c r="V339" s="2">
        <v>1.1259993244004054</v>
      </c>
      <c r="W339" s="10">
        <f t="shared" si="36"/>
        <v>1.052150303011441</v>
      </c>
    </row>
    <row r="340" spans="1:23">
      <c r="A340" t="s">
        <v>79</v>
      </c>
      <c r="B340">
        <v>2001</v>
      </c>
      <c r="C340" s="2">
        <v>5.5437668838898245E-3</v>
      </c>
      <c r="D340" s="2">
        <v>0.11727965934785028</v>
      </c>
      <c r="E340" s="2">
        <v>2.6644942115405974E-3</v>
      </c>
      <c r="F340" s="2">
        <v>7.316695539350937E-2</v>
      </c>
      <c r="G340" s="2">
        <v>0.80134512416320991</v>
      </c>
      <c r="H340" s="2">
        <f t="shared" ref="H340:H348" si="38">SUM(C340:G340)</f>
        <v>1</v>
      </c>
      <c r="J340">
        <v>2001</v>
      </c>
      <c r="K340" s="2">
        <v>0.78294573643410847</v>
      </c>
      <c r="L340" s="2">
        <v>1</v>
      </c>
      <c r="M340" s="2">
        <v>1.1599999999999999</v>
      </c>
      <c r="N340" s="2">
        <v>1.1111111111111112</v>
      </c>
      <c r="O340" s="2">
        <v>0.76027397260273977</v>
      </c>
      <c r="Q340" t="s">
        <v>79</v>
      </c>
      <c r="R340">
        <v>2001</v>
      </c>
      <c r="S340" s="2">
        <f t="shared" ref="S340:S349" si="39">K340^C340*L340^D340*M340^F340*N340^E340*O340^G340</f>
        <v>0.81070896756818989</v>
      </c>
      <c r="T340" s="2">
        <v>1.493070990495921</v>
      </c>
      <c r="U340" s="2">
        <f t="shared" si="37"/>
        <v>1.2104460412109628</v>
      </c>
      <c r="V340" s="2">
        <v>1.1756558946064632</v>
      </c>
      <c r="W340" s="10">
        <f t="shared" si="36"/>
        <v>1.0295921168465243</v>
      </c>
    </row>
    <row r="341" spans="1:23">
      <c r="A341" t="s">
        <v>79</v>
      </c>
      <c r="B341">
        <v>2002</v>
      </c>
      <c r="C341" s="2">
        <v>5.2529914362929014E-3</v>
      </c>
      <c r="D341" s="2">
        <v>0.11827550738979958</v>
      </c>
      <c r="E341" s="2">
        <v>3.4998854440997981E-3</v>
      </c>
      <c r="F341" s="2">
        <v>7.2445260199481165E-2</v>
      </c>
      <c r="G341" s="2">
        <v>0.80052635553032647</v>
      </c>
      <c r="H341" s="2">
        <f t="shared" si="38"/>
        <v>0.99999999999999989</v>
      </c>
      <c r="J341">
        <v>2002</v>
      </c>
      <c r="K341" s="2">
        <v>0.75187969924812026</v>
      </c>
      <c r="L341" s="2">
        <v>1.0571428571428572</v>
      </c>
      <c r="M341" s="2">
        <v>1.18</v>
      </c>
      <c r="N341" s="2">
        <v>1.101010101010101</v>
      </c>
      <c r="O341" s="2">
        <v>0.82014388489208634</v>
      </c>
      <c r="Q341" t="s">
        <v>79</v>
      </c>
      <c r="R341">
        <v>2002</v>
      </c>
      <c r="S341" s="2">
        <f t="shared" si="39"/>
        <v>0.86820908001337471</v>
      </c>
      <c r="T341" s="2">
        <v>1.4187823655947214</v>
      </c>
      <c r="U341" s="2">
        <f t="shared" si="37"/>
        <v>1.2317997323721925</v>
      </c>
      <c r="V341" s="2">
        <v>1.2188942686634388</v>
      </c>
      <c r="W341" s="10">
        <f t="shared" si="36"/>
        <v>1.0105878450990708</v>
      </c>
    </row>
    <row r="342" spans="1:23">
      <c r="A342" t="s">
        <v>79</v>
      </c>
      <c r="B342">
        <v>2003</v>
      </c>
      <c r="C342" s="2">
        <v>5.0831118930760475E-3</v>
      </c>
      <c r="D342" s="2">
        <v>0.12195587155755999</v>
      </c>
      <c r="E342" s="2">
        <v>6.3185019836761872E-3</v>
      </c>
      <c r="F342" s="2">
        <v>7.1027414871702305E-2</v>
      </c>
      <c r="G342" s="2">
        <v>0.79561509969398547</v>
      </c>
      <c r="H342" s="2">
        <f t="shared" si="38"/>
        <v>1</v>
      </c>
      <c r="J342">
        <v>2003</v>
      </c>
      <c r="K342" s="2">
        <v>0.81300813008130079</v>
      </c>
      <c r="L342" s="2">
        <v>1.1546391752577321</v>
      </c>
      <c r="M342" s="2">
        <v>1.21</v>
      </c>
      <c r="N342" s="2">
        <v>1.1212121212121213</v>
      </c>
      <c r="O342" s="2">
        <v>1</v>
      </c>
      <c r="Q342" t="s">
        <v>79</v>
      </c>
      <c r="R342">
        <v>2003</v>
      </c>
      <c r="S342" s="2">
        <f t="shared" si="39"/>
        <v>1.0312232046857925</v>
      </c>
      <c r="T342" s="2">
        <v>1.1835703387401488</v>
      </c>
      <c r="U342" s="2">
        <f t="shared" si="37"/>
        <v>1.2205251976866653</v>
      </c>
      <c r="V342" s="2">
        <v>1.2586082648350412</v>
      </c>
      <c r="W342" s="10">
        <f t="shared" si="36"/>
        <v>0.96974192192090269</v>
      </c>
    </row>
    <row r="343" spans="1:23">
      <c r="A343" t="s">
        <v>79</v>
      </c>
      <c r="B343">
        <v>2004</v>
      </c>
      <c r="C343" s="2">
        <v>5.1580800824813991E-3</v>
      </c>
      <c r="D343" s="2">
        <v>0.11607137498681809</v>
      </c>
      <c r="E343" s="2">
        <v>4.2039810039083015E-3</v>
      </c>
      <c r="F343" s="2">
        <v>7.1464828509446021E-2</v>
      </c>
      <c r="G343" s="2">
        <v>0.80310173541734631</v>
      </c>
      <c r="H343" s="2">
        <f t="shared" si="38"/>
        <v>1.0000000000000002</v>
      </c>
      <c r="J343">
        <v>2004</v>
      </c>
      <c r="K343" s="2">
        <v>0.86956521739130443</v>
      </c>
      <c r="L343" s="2">
        <v>1.3255813953488371</v>
      </c>
      <c r="M343" s="2">
        <v>1.24</v>
      </c>
      <c r="N343" s="2">
        <v>1.1616161616161615</v>
      </c>
      <c r="O343" s="2">
        <v>1.1333333333333333</v>
      </c>
      <c r="Q343" t="s">
        <v>79</v>
      </c>
      <c r="R343">
        <v>2004</v>
      </c>
      <c r="S343" s="2">
        <f t="shared" si="39"/>
        <v>1.1601106524622573</v>
      </c>
      <c r="T343" s="2">
        <v>1.076198928878447</v>
      </c>
      <c r="U343" s="2">
        <f t="shared" si="37"/>
        <v>1.2485098415603577</v>
      </c>
      <c r="V343" s="2">
        <v>1.2901812858912285</v>
      </c>
      <c r="W343" s="10">
        <f t="shared" si="36"/>
        <v>0.96770109380242242</v>
      </c>
    </row>
    <row r="344" spans="1:23">
      <c r="A344" t="s">
        <v>79</v>
      </c>
      <c r="B344">
        <v>2005</v>
      </c>
      <c r="C344" s="2">
        <v>5.2507430154000046E-3</v>
      </c>
      <c r="D344" s="2">
        <v>0.10538224809862171</v>
      </c>
      <c r="E344" s="2">
        <v>7.040942259479952E-3</v>
      </c>
      <c r="F344" s="2">
        <v>7.2654795085610305E-2</v>
      </c>
      <c r="G344" s="2">
        <v>0.80967127154088803</v>
      </c>
      <c r="H344" s="2">
        <f t="shared" si="38"/>
        <v>1</v>
      </c>
      <c r="J344">
        <v>2005</v>
      </c>
      <c r="K344" s="2">
        <v>0.84615384615384615</v>
      </c>
      <c r="L344" s="2">
        <v>1.3333333333333333</v>
      </c>
      <c r="M344" s="2">
        <v>1.28</v>
      </c>
      <c r="N344" s="2">
        <v>1.193877551020408</v>
      </c>
      <c r="O344" s="2">
        <v>1.1523809523809523</v>
      </c>
      <c r="Q344" t="s">
        <v>79</v>
      </c>
      <c r="R344">
        <v>2005</v>
      </c>
      <c r="S344" s="2">
        <f t="shared" si="39"/>
        <v>1.17757651884138</v>
      </c>
      <c r="T344" s="2">
        <v>1.075886932253693</v>
      </c>
      <c r="U344" s="2">
        <f t="shared" si="37"/>
        <v>1.2669391883502354</v>
      </c>
      <c r="V344" s="2">
        <v>1.3176218894268663</v>
      </c>
      <c r="W344" s="10">
        <f t="shared" si="36"/>
        <v>0.96153471532058665</v>
      </c>
    </row>
    <row r="345" spans="1:23">
      <c r="A345" t="s">
        <v>79</v>
      </c>
      <c r="B345">
        <v>2006</v>
      </c>
      <c r="C345" s="2">
        <v>4.5140218889535583E-3</v>
      </c>
      <c r="D345" s="2">
        <v>0.11969546761623864</v>
      </c>
      <c r="E345" s="2">
        <v>7.8537825256766915E-3</v>
      </c>
      <c r="F345" s="2">
        <v>8.3990758650186501E-2</v>
      </c>
      <c r="G345" s="2">
        <v>0.78394596931894467</v>
      </c>
      <c r="H345" s="2">
        <f t="shared" si="38"/>
        <v>1</v>
      </c>
      <c r="J345">
        <v>2006</v>
      </c>
      <c r="K345" s="2">
        <v>0.80645161290322587</v>
      </c>
      <c r="L345" s="2">
        <v>1.3837209302325582</v>
      </c>
      <c r="M345" s="2">
        <v>1.32</v>
      </c>
      <c r="N345" s="2">
        <v>1.2526315789473683</v>
      </c>
      <c r="O345" s="2">
        <v>1.1923076923076923</v>
      </c>
      <c r="Q345" t="s">
        <v>79</v>
      </c>
      <c r="R345">
        <v>2006</v>
      </c>
      <c r="S345" s="2">
        <f t="shared" si="39"/>
        <v>1.222477501232299</v>
      </c>
      <c r="T345" s="2">
        <v>1.0652901897486624</v>
      </c>
      <c r="U345" s="2">
        <f t="shared" si="37"/>
        <v>1.3022932892512264</v>
      </c>
      <c r="V345" s="2">
        <v>1.3577299853620088</v>
      </c>
      <c r="W345" s="10">
        <f t="shared" si="36"/>
        <v>0.9591695722209439</v>
      </c>
    </row>
    <row r="346" spans="1:23">
      <c r="A346" t="s">
        <v>79</v>
      </c>
      <c r="B346">
        <v>2007</v>
      </c>
      <c r="C346" s="2">
        <v>4.5140218889535583E-3</v>
      </c>
      <c r="D346" s="2">
        <v>0.11969546761623864</v>
      </c>
      <c r="E346" s="2">
        <v>7.8537825256766915E-3</v>
      </c>
      <c r="F346" s="2">
        <v>8.3990758650186501E-2</v>
      </c>
      <c r="G346" s="2">
        <v>0.78394596931894467</v>
      </c>
      <c r="H346" s="2">
        <f t="shared" si="38"/>
        <v>1</v>
      </c>
      <c r="J346">
        <v>2007</v>
      </c>
      <c r="K346" s="2">
        <v>0.8</v>
      </c>
      <c r="L346" s="2">
        <v>1.5443037974683542</v>
      </c>
      <c r="M346" s="2">
        <v>1.36</v>
      </c>
      <c r="N346" s="2">
        <v>1.3626373626373627</v>
      </c>
      <c r="O346" s="2">
        <v>1.3263157894736843</v>
      </c>
      <c r="Q346" t="s">
        <v>79</v>
      </c>
      <c r="R346">
        <v>2007</v>
      </c>
      <c r="S346" s="2">
        <f t="shared" si="39"/>
        <v>1.3507438583028937</v>
      </c>
      <c r="T346" s="2">
        <v>0.97676114747477094</v>
      </c>
      <c r="U346" s="2">
        <f t="shared" si="37"/>
        <v>1.3193541209804338</v>
      </c>
      <c r="V346" s="2">
        <v>1.3906204256277446</v>
      </c>
      <c r="W346" s="10">
        <f t="shared" si="36"/>
        <v>0.94875215167709026</v>
      </c>
    </row>
    <row r="347" spans="1:23">
      <c r="A347" t="s">
        <v>79</v>
      </c>
      <c r="B347">
        <v>2008</v>
      </c>
      <c r="C347" s="2">
        <v>4.5140218889535583E-3</v>
      </c>
      <c r="D347" s="2">
        <v>0.11969546761623864</v>
      </c>
      <c r="E347" s="2">
        <v>7.8537825256766915E-3</v>
      </c>
      <c r="F347" s="2">
        <v>8.3990758650186501E-2</v>
      </c>
      <c r="G347" s="2">
        <v>0.78394596931894467</v>
      </c>
      <c r="H347" s="2">
        <f t="shared" si="38"/>
        <v>1</v>
      </c>
      <c r="J347">
        <v>2008</v>
      </c>
      <c r="K347" s="2">
        <v>0.9181818181818181</v>
      </c>
      <c r="L347" s="2">
        <v>1.4651162790697674</v>
      </c>
      <c r="M347" s="2">
        <v>1.41</v>
      </c>
      <c r="N347" s="2">
        <v>1.5903614457831328</v>
      </c>
      <c r="O347" s="2">
        <v>1.4719101123595506</v>
      </c>
      <c r="Q347" t="s">
        <v>79</v>
      </c>
      <c r="R347">
        <v>2008</v>
      </c>
      <c r="S347" s="2">
        <f t="shared" si="39"/>
        <v>1.4635655823983873</v>
      </c>
      <c r="T347" s="2">
        <v>0.91456239178278087</v>
      </c>
      <c r="U347" s="2">
        <f t="shared" si="37"/>
        <v>1.3385220395692277</v>
      </c>
      <c r="V347" s="2">
        <v>1.4274180835491499</v>
      </c>
      <c r="W347" s="10">
        <f t="shared" si="36"/>
        <v>0.93772248999473928</v>
      </c>
    </row>
    <row r="348" spans="1:23">
      <c r="A348" t="s">
        <v>79</v>
      </c>
      <c r="B348">
        <v>2009</v>
      </c>
      <c r="C348" s="2">
        <v>4.5140218889535583E-3</v>
      </c>
      <c r="D348" s="2">
        <v>0.11969546761623864</v>
      </c>
      <c r="E348" s="2">
        <v>7.8537825256766915E-3</v>
      </c>
      <c r="F348" s="2">
        <v>8.3990758650186501E-2</v>
      </c>
      <c r="G348" s="2">
        <v>0.78394596931894467</v>
      </c>
      <c r="H348" s="2">
        <f t="shared" si="38"/>
        <v>1</v>
      </c>
      <c r="J348">
        <v>2009</v>
      </c>
      <c r="K348" s="2">
        <v>1</v>
      </c>
      <c r="L348" s="2">
        <v>1.1636363636363636</v>
      </c>
      <c r="M348" s="2">
        <v>1.4</v>
      </c>
      <c r="N348" s="2">
        <v>1.6097560975609757</v>
      </c>
      <c r="O348" s="2">
        <v>1.31</v>
      </c>
      <c r="Q348" t="s">
        <v>79</v>
      </c>
      <c r="R348">
        <v>2009</v>
      </c>
      <c r="S348" s="2">
        <f t="shared" si="39"/>
        <v>1.2993006133433505</v>
      </c>
      <c r="T348" s="2">
        <v>0.96247611458473969</v>
      </c>
      <c r="U348" s="2">
        <f t="shared" si="37"/>
        <v>1.250545806008277</v>
      </c>
      <c r="V348" s="2">
        <v>1.4146042112374733</v>
      </c>
      <c r="W348" s="10">
        <f t="shared" si="36"/>
        <v>0.88402522491737778</v>
      </c>
    </row>
    <row r="349" spans="1:23">
      <c r="A349" t="s">
        <v>79</v>
      </c>
      <c r="B349">
        <v>2010</v>
      </c>
      <c r="C349" s="2">
        <v>4.5140218889535583E-3</v>
      </c>
      <c r="D349" s="2">
        <v>0.11969546761623864</v>
      </c>
      <c r="E349" s="2">
        <v>7.8537825256766915E-3</v>
      </c>
      <c r="F349" s="2">
        <v>8.3990758650186501E-2</v>
      </c>
      <c r="G349" s="2">
        <v>0.78394596931894467</v>
      </c>
      <c r="H349" s="2">
        <f>SUM(C349:G349)</f>
        <v>1</v>
      </c>
      <c r="J349" s="15">
        <v>2010</v>
      </c>
      <c r="K349" s="16">
        <v>1.0109206577681895</v>
      </c>
      <c r="L349" s="16">
        <v>1.2797589743857694</v>
      </c>
      <c r="M349" s="16">
        <v>1.4380310974507324</v>
      </c>
      <c r="N349" s="16">
        <v>1.6499307138447288</v>
      </c>
      <c r="O349" s="16">
        <v>1.3372914927118436</v>
      </c>
      <c r="Q349" t="s">
        <v>79</v>
      </c>
      <c r="R349" s="8">
        <v>2010</v>
      </c>
      <c r="S349" s="9">
        <f t="shared" si="39"/>
        <v>1.3389288048310122</v>
      </c>
      <c r="T349" s="9">
        <v>1.0092867956053548</v>
      </c>
      <c r="U349" s="9">
        <f t="shared" si="37"/>
        <v>1.3513631629715999</v>
      </c>
      <c r="V349" s="9">
        <v>1.4264947641031416</v>
      </c>
      <c r="W349" s="14">
        <f t="shared" si="36"/>
        <v>0.9473313165795052</v>
      </c>
    </row>
  </sheetData>
  <autoFilter ref="A1:A348"/>
  <pageMargins left="0.7" right="0.7" top="0.75" bottom="0.75" header="0.3" footer="0.3"/>
  <ignoredErrors>
    <ignoredError sqref="H188:H255 H257:H349 H2:H186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I64"/>
  <sheetViews>
    <sheetView zoomScale="80" zoomScaleNormal="80" workbookViewId="0">
      <pane xSplit="1" ySplit="1" topLeftCell="I25" activePane="bottomRight" state="frozen"/>
      <selection pane="topRight" activeCell="B1" sqref="B1"/>
      <selection pane="bottomLeft" activeCell="A2" sqref="A2"/>
      <selection pane="bottomRight" activeCell="V26" sqref="V26:V62"/>
    </sheetView>
  </sheetViews>
  <sheetFormatPr baseColWidth="10" defaultRowHeight="12.75"/>
  <cols>
    <col min="1" max="2" width="29.85546875" bestFit="1" customWidth="1"/>
    <col min="12" max="12" width="29.85546875" bestFit="1" customWidth="1"/>
    <col min="31" max="32" width="11.42578125" style="15"/>
    <col min="33" max="33" width="18.7109375" style="15" bestFit="1" customWidth="1"/>
  </cols>
  <sheetData>
    <row r="1" spans="1:35">
      <c r="A1" t="s">
        <v>1</v>
      </c>
      <c r="B1">
        <v>1980</v>
      </c>
      <c r="C1">
        <v>1981</v>
      </c>
      <c r="D1">
        <v>1982</v>
      </c>
      <c r="E1">
        <v>1983</v>
      </c>
      <c r="F1">
        <v>1984</v>
      </c>
      <c r="G1">
        <v>1985</v>
      </c>
      <c r="H1">
        <v>1986</v>
      </c>
      <c r="I1">
        <v>1987</v>
      </c>
      <c r="J1">
        <v>1988</v>
      </c>
      <c r="K1">
        <v>1989</v>
      </c>
      <c r="L1">
        <v>1990</v>
      </c>
      <c r="M1">
        <v>1991</v>
      </c>
      <c r="N1">
        <v>1992</v>
      </c>
      <c r="O1">
        <v>1993</v>
      </c>
      <c r="P1">
        <v>1994</v>
      </c>
      <c r="Q1">
        <v>1995</v>
      </c>
      <c r="R1">
        <v>1996</v>
      </c>
      <c r="S1">
        <v>1997</v>
      </c>
      <c r="T1">
        <v>1998</v>
      </c>
      <c r="U1">
        <v>1999</v>
      </c>
      <c r="V1">
        <v>2000</v>
      </c>
      <c r="W1">
        <v>2001</v>
      </c>
      <c r="X1">
        <v>2002</v>
      </c>
      <c r="Y1">
        <v>2003</v>
      </c>
      <c r="Z1">
        <v>2004</v>
      </c>
      <c r="AA1">
        <v>2005</v>
      </c>
      <c r="AB1">
        <v>2006</v>
      </c>
      <c r="AC1">
        <v>2007</v>
      </c>
      <c r="AD1">
        <v>2008</v>
      </c>
      <c r="AE1" s="15">
        <v>2009</v>
      </c>
      <c r="AF1" s="15">
        <v>2010</v>
      </c>
      <c r="AG1" s="15">
        <v>2011</v>
      </c>
      <c r="AH1" s="15">
        <v>2012</v>
      </c>
      <c r="AI1" s="15">
        <v>2013</v>
      </c>
    </row>
    <row r="2" spans="1:35">
      <c r="A2" t="s">
        <v>0</v>
      </c>
      <c r="B2" s="3">
        <v>58.377000000000002</v>
      </c>
      <c r="C2" s="3">
        <v>62.350999999999999</v>
      </c>
      <c r="D2" s="3">
        <v>65.742999999999995</v>
      </c>
      <c r="E2" s="3">
        <v>67.936000000000007</v>
      </c>
      <c r="F2" s="3">
        <v>71.784000000000006</v>
      </c>
      <c r="G2" s="3">
        <v>74.073999999999998</v>
      </c>
      <c r="H2" s="3">
        <v>75.36</v>
      </c>
      <c r="I2" s="3">
        <v>76.421000000000006</v>
      </c>
      <c r="J2" s="3">
        <v>77.849000000000004</v>
      </c>
      <c r="K2" s="3">
        <v>79.599999999999994</v>
      </c>
      <c r="L2" s="3">
        <v>81.801000000000002</v>
      </c>
      <c r="M2" s="3">
        <v>84.350999999999999</v>
      </c>
      <c r="N2" s="3">
        <v>87.24</v>
      </c>
      <c r="O2" s="3">
        <v>90.064999999999998</v>
      </c>
      <c r="P2" s="3">
        <v>92.506</v>
      </c>
      <c r="Q2" s="3">
        <v>93.986999999999995</v>
      </c>
      <c r="R2" s="3">
        <v>95.671000000000006</v>
      </c>
      <c r="S2" s="3">
        <v>96.778000000000006</v>
      </c>
      <c r="T2" s="3">
        <v>97.575999999999993</v>
      </c>
      <c r="U2" s="3">
        <v>98.078000000000003</v>
      </c>
      <c r="V2" s="3">
        <v>100</v>
      </c>
      <c r="W2" s="3">
        <v>102.295</v>
      </c>
      <c r="X2" s="3">
        <v>104.033</v>
      </c>
      <c r="Y2" s="3">
        <v>105.38200000000001</v>
      </c>
      <c r="Z2" s="3">
        <v>107.437</v>
      </c>
      <c r="AA2" s="3">
        <v>109.70099999999999</v>
      </c>
      <c r="AB2" s="3">
        <v>111.551</v>
      </c>
      <c r="AC2" s="3">
        <v>114.008</v>
      </c>
      <c r="AD2" s="3">
        <v>117.68300000000001</v>
      </c>
      <c r="AE2" s="15">
        <v>118.158</v>
      </c>
      <c r="AF2" s="15">
        <v>119.694</v>
      </c>
      <c r="AH2" s="15"/>
    </row>
    <row r="3" spans="1:35">
      <c r="A3" t="s">
        <v>3</v>
      </c>
      <c r="B3" s="3">
        <v>43.707999999999998</v>
      </c>
      <c r="C3" s="3">
        <v>48.953000000000003</v>
      </c>
      <c r="D3" s="3">
        <v>53.506</v>
      </c>
      <c r="E3" s="3">
        <v>58</v>
      </c>
      <c r="F3" s="3">
        <v>62.06</v>
      </c>
      <c r="G3" s="3">
        <v>65.671999999999997</v>
      </c>
      <c r="H3" s="3">
        <v>67.576999999999998</v>
      </c>
      <c r="I3" s="3">
        <v>70.334999999999994</v>
      </c>
      <c r="J3" s="3">
        <v>73.947000000000003</v>
      </c>
      <c r="K3" s="3">
        <v>78.807000000000002</v>
      </c>
      <c r="L3" s="3">
        <v>82.712999999999994</v>
      </c>
      <c r="M3" s="3">
        <v>86.156999999999996</v>
      </c>
      <c r="N3" s="3">
        <v>88.626000000000005</v>
      </c>
      <c r="O3" s="3">
        <v>90.575000000000003</v>
      </c>
      <c r="P3" s="3">
        <v>91.55</v>
      </c>
      <c r="Q3" s="3">
        <v>92.465999999999994</v>
      </c>
      <c r="R3" s="3">
        <v>93.453999999999994</v>
      </c>
      <c r="S3" s="3">
        <v>94.593999999999994</v>
      </c>
      <c r="T3" s="3">
        <v>95.870999999999995</v>
      </c>
      <c r="U3" s="3">
        <v>97.132999999999996</v>
      </c>
      <c r="V3" s="3">
        <v>100</v>
      </c>
      <c r="W3" s="3">
        <v>102.664</v>
      </c>
      <c r="X3" s="3">
        <v>104.721</v>
      </c>
      <c r="Y3" s="3">
        <v>106.07899999999999</v>
      </c>
      <c r="Z3" s="3">
        <v>106.22799999999999</v>
      </c>
      <c r="AA3" s="3">
        <v>107.053</v>
      </c>
      <c r="AB3" s="3">
        <v>108.422</v>
      </c>
      <c r="AC3" s="3">
        <v>110.139</v>
      </c>
      <c r="AD3" s="3">
        <v>114.435</v>
      </c>
      <c r="AE3" s="15">
        <v>116.26600000000001</v>
      </c>
      <c r="AF3" s="15">
        <v>117.545</v>
      </c>
      <c r="AH3" s="15"/>
    </row>
    <row r="4" spans="1:35">
      <c r="A4" t="s">
        <v>4</v>
      </c>
      <c r="B4" s="3">
        <v>45.625</v>
      </c>
      <c r="C4" s="3">
        <v>51.707999999999998</v>
      </c>
      <c r="D4" s="3">
        <v>57.902000000000001</v>
      </c>
      <c r="E4" s="3">
        <v>63.378999999999998</v>
      </c>
      <c r="F4" s="3">
        <v>68.242000000000004</v>
      </c>
      <c r="G4" s="3">
        <v>72.221999999999994</v>
      </c>
      <c r="H4" s="3">
        <v>74.055000000000007</v>
      </c>
      <c r="I4" s="3">
        <v>76.491</v>
      </c>
      <c r="J4" s="3">
        <v>78.557000000000002</v>
      </c>
      <c r="K4" s="3">
        <v>81.305000000000007</v>
      </c>
      <c r="L4" s="3">
        <v>84.052999999999997</v>
      </c>
      <c r="M4" s="3">
        <v>86.757000000000005</v>
      </c>
      <c r="N4" s="3">
        <v>88.808999999999997</v>
      </c>
      <c r="O4" s="3">
        <v>90.68</v>
      </c>
      <c r="P4" s="3">
        <v>92.186000000000007</v>
      </c>
      <c r="Q4" s="3">
        <v>93.825000000000003</v>
      </c>
      <c r="R4" s="3">
        <v>95.781000000000006</v>
      </c>
      <c r="S4" s="3">
        <v>97.01</v>
      </c>
      <c r="T4" s="3">
        <v>97.656000000000006</v>
      </c>
      <c r="U4" s="3">
        <v>98.204999999999998</v>
      </c>
      <c r="V4" s="3">
        <v>100</v>
      </c>
      <c r="W4" s="3">
        <v>101.78100000000001</v>
      </c>
      <c r="X4" s="3">
        <v>103.753</v>
      </c>
      <c r="Y4" s="3">
        <v>106.004</v>
      </c>
      <c r="Z4" s="3">
        <v>108.486</v>
      </c>
      <c r="AA4" s="3">
        <v>110.547</v>
      </c>
      <c r="AB4" s="3">
        <v>112.661</v>
      </c>
      <c r="AC4" s="3">
        <v>114.471</v>
      </c>
      <c r="AD4" s="3">
        <v>118.087</v>
      </c>
      <c r="AE4" s="15">
        <v>118.209</v>
      </c>
      <c r="AF4" s="15">
        <v>119.631</v>
      </c>
      <c r="AH4" s="15"/>
    </row>
    <row r="5" spans="1:35">
      <c r="A5" t="s">
        <v>5</v>
      </c>
      <c r="B5" s="3">
        <v>61.795999999999999</v>
      </c>
      <c r="C5" s="3">
        <v>65.703999999999994</v>
      </c>
      <c r="D5" s="3">
        <v>69.158000000000001</v>
      </c>
      <c r="E5" s="3">
        <v>71.429000000000002</v>
      </c>
      <c r="F5" s="3">
        <v>73.14</v>
      </c>
      <c r="G5" s="3">
        <v>74.665000000000006</v>
      </c>
      <c r="H5" s="3">
        <v>74.570999999999998</v>
      </c>
      <c r="I5" s="3">
        <v>74.751999999999995</v>
      </c>
      <c r="J5" s="3">
        <v>75.703999999999994</v>
      </c>
      <c r="K5" s="3">
        <v>77.807000000000002</v>
      </c>
      <c r="L5" s="3">
        <v>79.897999999999996</v>
      </c>
      <c r="M5" s="3">
        <v>82.673000000000002</v>
      </c>
      <c r="N5" s="3">
        <v>86.844999999999999</v>
      </c>
      <c r="O5" s="3">
        <v>90.731999999999999</v>
      </c>
      <c r="P5" s="3">
        <v>93.197000000000003</v>
      </c>
      <c r="Q5" s="3">
        <v>94.808999999999997</v>
      </c>
      <c r="R5" s="3">
        <v>95.94</v>
      </c>
      <c r="S5" s="3">
        <v>97.41</v>
      </c>
      <c r="T5" s="3">
        <v>97.997</v>
      </c>
      <c r="U5" s="3">
        <v>98.62</v>
      </c>
      <c r="V5" s="3">
        <v>100</v>
      </c>
      <c r="W5" s="3">
        <v>101.904</v>
      </c>
      <c r="X5" s="3">
        <v>103.28400000000001</v>
      </c>
      <c r="Y5" s="3">
        <v>104.349</v>
      </c>
      <c r="Z5" s="3">
        <v>106.217</v>
      </c>
      <c r="AA5" s="3">
        <v>108.256</v>
      </c>
      <c r="AB5" s="3">
        <v>110.187</v>
      </c>
      <c r="AC5" s="3">
        <v>112.69499999999999</v>
      </c>
      <c r="AD5" s="3">
        <v>115.79900000000001</v>
      </c>
      <c r="AE5" s="15">
        <v>115.889</v>
      </c>
      <c r="AF5" s="15">
        <v>116.953</v>
      </c>
      <c r="AH5" s="15"/>
    </row>
    <row r="6" spans="1:35">
      <c r="A6" t="s">
        <v>7</v>
      </c>
      <c r="B6" s="3">
        <v>37.262</v>
      </c>
      <c r="C6" s="3">
        <v>44.805</v>
      </c>
      <c r="D6" s="3">
        <v>52.506999999999998</v>
      </c>
      <c r="E6" s="3">
        <v>57.966000000000001</v>
      </c>
      <c r="F6" s="3">
        <v>62.972000000000001</v>
      </c>
      <c r="G6" s="3">
        <v>66.415000000000006</v>
      </c>
      <c r="H6" s="3">
        <v>68.433999999999997</v>
      </c>
      <c r="I6" s="3">
        <v>70.593000000000004</v>
      </c>
      <c r="J6" s="3">
        <v>72.120999999999995</v>
      </c>
      <c r="K6" s="3">
        <v>74.998999999999995</v>
      </c>
      <c r="L6" s="3">
        <v>77.516999999999996</v>
      </c>
      <c r="M6" s="3">
        <v>79.944999999999993</v>
      </c>
      <c r="N6" s="3">
        <v>82.462999999999994</v>
      </c>
      <c r="O6" s="3">
        <v>83.632000000000005</v>
      </c>
      <c r="P6" s="3">
        <v>85.611000000000004</v>
      </c>
      <c r="Q6" s="3">
        <v>87.769000000000005</v>
      </c>
      <c r="R6" s="3">
        <v>89.661000000000001</v>
      </c>
      <c r="S6" s="3">
        <v>90.784999999999997</v>
      </c>
      <c r="T6" s="3">
        <v>92.718999999999994</v>
      </c>
      <c r="U6" s="3">
        <v>95.007999999999996</v>
      </c>
      <c r="V6" s="3">
        <v>100</v>
      </c>
      <c r="W6" s="3">
        <v>103.986</v>
      </c>
      <c r="X6" s="3">
        <v>108.899</v>
      </c>
      <c r="Y6" s="3">
        <v>113.25</v>
      </c>
      <c r="Z6" s="3">
        <v>115.854</v>
      </c>
      <c r="AA6" s="3">
        <v>118.38</v>
      </c>
      <c r="AB6" s="3">
        <v>121.577</v>
      </c>
      <c r="AC6" s="3">
        <v>125.069</v>
      </c>
      <c r="AD6" s="3">
        <v>128.95599999999999</v>
      </c>
      <c r="AE6" s="15">
        <v>126.756</v>
      </c>
      <c r="AF6" s="15">
        <v>124.16800000000001</v>
      </c>
      <c r="AH6" s="15"/>
    </row>
    <row r="7" spans="1:35">
      <c r="A7" t="s">
        <v>8</v>
      </c>
      <c r="B7" s="3">
        <v>27.353000000000002</v>
      </c>
      <c r="C7" s="3">
        <v>32.689</v>
      </c>
      <c r="D7" s="3">
        <v>38.07</v>
      </c>
      <c r="E7" s="3">
        <v>43.665999999999997</v>
      </c>
      <c r="F7" s="3">
        <v>48.356000000000002</v>
      </c>
      <c r="G7" s="3">
        <v>52.823999999999998</v>
      </c>
      <c r="H7" s="3">
        <v>55.899000000000001</v>
      </c>
      <c r="I7" s="3">
        <v>58.536999999999999</v>
      </c>
      <c r="J7" s="3">
        <v>61.517000000000003</v>
      </c>
      <c r="K7" s="3">
        <v>65.378</v>
      </c>
      <c r="L7" s="3">
        <v>69.364999999999995</v>
      </c>
      <c r="M7" s="3">
        <v>73.680999999999997</v>
      </c>
      <c r="N7" s="3">
        <v>77.367000000000004</v>
      </c>
      <c r="O7" s="3">
        <v>80.846000000000004</v>
      </c>
      <c r="P7" s="3">
        <v>84.212999999999994</v>
      </c>
      <c r="Q7" s="3">
        <v>88.754000000000005</v>
      </c>
      <c r="R7" s="3">
        <v>92.29</v>
      </c>
      <c r="S7" s="3">
        <v>94.039000000000001</v>
      </c>
      <c r="T7" s="3">
        <v>95.9</v>
      </c>
      <c r="U7" s="3">
        <v>97.489000000000004</v>
      </c>
      <c r="V7" s="3">
        <v>100</v>
      </c>
      <c r="W7" s="3">
        <v>102.32299999999999</v>
      </c>
      <c r="X7" s="3">
        <v>104.99299999999999</v>
      </c>
      <c r="Y7" s="3">
        <v>107.94499999999999</v>
      </c>
      <c r="Z7" s="3">
        <v>110.4</v>
      </c>
      <c r="AA7" s="3">
        <v>112.83499999999999</v>
      </c>
      <c r="AB7" s="3">
        <v>115.336</v>
      </c>
      <c r="AC7" s="3">
        <v>117.687</v>
      </c>
      <c r="AD7" s="3">
        <v>121.80500000000001</v>
      </c>
      <c r="AE7" s="15">
        <v>122.736</v>
      </c>
      <c r="AF7" s="15">
        <v>124.455</v>
      </c>
      <c r="AH7" s="15"/>
    </row>
    <row r="8" spans="1:35">
      <c r="A8" t="s">
        <v>10</v>
      </c>
      <c r="B8" s="3">
        <v>62.747</v>
      </c>
      <c r="C8" s="3">
        <v>67.013999999999996</v>
      </c>
      <c r="D8" s="3">
        <v>70.968000000000004</v>
      </c>
      <c r="E8" s="3">
        <v>73.025999999999996</v>
      </c>
      <c r="F8" s="3">
        <v>75.509</v>
      </c>
      <c r="G8" s="3">
        <v>77.245000000000005</v>
      </c>
      <c r="H8" s="3">
        <v>77.245000000000005</v>
      </c>
      <c r="I8" s="3">
        <v>76.472999999999999</v>
      </c>
      <c r="J8" s="3">
        <v>76.855000000000004</v>
      </c>
      <c r="K8" s="3">
        <v>77.700999999999993</v>
      </c>
      <c r="L8" s="3">
        <v>79.643000000000001</v>
      </c>
      <c r="M8" s="3">
        <v>82.111999999999995</v>
      </c>
      <c r="N8" s="3">
        <v>84.74</v>
      </c>
      <c r="O8" s="3">
        <v>86.942999999999998</v>
      </c>
      <c r="P8" s="3">
        <v>89.29</v>
      </c>
      <c r="Q8" s="3">
        <v>91.075999999999993</v>
      </c>
      <c r="R8" s="3">
        <v>92.376999999999995</v>
      </c>
      <c r="S8" s="3">
        <v>94.093999999999994</v>
      </c>
      <c r="T8" s="3">
        <v>95.765000000000001</v>
      </c>
      <c r="U8" s="3">
        <v>97.712000000000003</v>
      </c>
      <c r="V8" s="3">
        <v>100</v>
      </c>
      <c r="W8" s="3">
        <v>105.10599999999999</v>
      </c>
      <c r="X8" s="3">
        <v>109.126</v>
      </c>
      <c r="Y8" s="3">
        <v>111.56699999999999</v>
      </c>
      <c r="Z8" s="3">
        <v>113.10599999999999</v>
      </c>
      <c r="AA8" s="3">
        <v>114.80500000000001</v>
      </c>
      <c r="AB8" s="3">
        <v>116.70099999999999</v>
      </c>
      <c r="AC8" s="3">
        <v>118.556</v>
      </c>
      <c r="AD8" s="3">
        <v>121.17100000000001</v>
      </c>
      <c r="AE8" s="15">
        <v>122.348</v>
      </c>
      <c r="AF8" s="15">
        <v>123.69499999999999</v>
      </c>
      <c r="AH8" s="15"/>
    </row>
    <row r="9" spans="1:35">
      <c r="A9" t="s">
        <v>11</v>
      </c>
      <c r="B9" s="3">
        <v>12.91</v>
      </c>
      <c r="C9" s="3">
        <v>15.64</v>
      </c>
      <c r="D9" s="3">
        <v>19.195</v>
      </c>
      <c r="E9" s="3">
        <v>24.013999999999999</v>
      </c>
      <c r="F9" s="3">
        <v>31.050999999999998</v>
      </c>
      <c r="G9" s="3">
        <v>37.054000000000002</v>
      </c>
      <c r="H9" s="3">
        <v>41.377000000000002</v>
      </c>
      <c r="I9" s="3">
        <v>45.267000000000003</v>
      </c>
      <c r="J9" s="3">
        <v>49.603999999999999</v>
      </c>
      <c r="K9" s="3">
        <v>55.86</v>
      </c>
      <c r="L9" s="3">
        <v>63.328000000000003</v>
      </c>
      <c r="M9" s="3">
        <v>70.564999999999998</v>
      </c>
      <c r="N9" s="3">
        <v>76.819000000000003</v>
      </c>
      <c r="O9" s="3">
        <v>81.375</v>
      </c>
      <c r="P9" s="3">
        <v>85.42</v>
      </c>
      <c r="Q9" s="3">
        <v>88.81</v>
      </c>
      <c r="R9" s="3">
        <v>91.415999999999997</v>
      </c>
      <c r="S9" s="3">
        <v>93.146000000000001</v>
      </c>
      <c r="T9" s="3">
        <v>95.207999999999998</v>
      </c>
      <c r="U9" s="3">
        <v>97.272000000000006</v>
      </c>
      <c r="V9" s="3">
        <v>100</v>
      </c>
      <c r="W9" s="3">
        <v>104.41</v>
      </c>
      <c r="X9" s="3">
        <v>108.25</v>
      </c>
      <c r="Y9" s="3">
        <v>111.777</v>
      </c>
      <c r="Z9" s="3">
        <v>114.581</v>
      </c>
      <c r="AA9" s="3">
        <v>117.018</v>
      </c>
      <c r="AB9" s="3">
        <v>120.58</v>
      </c>
      <c r="AC9" s="3">
        <v>123.501</v>
      </c>
      <c r="AD9" s="3">
        <v>126.76900000000001</v>
      </c>
      <c r="AE9" s="15">
        <v>125.631</v>
      </c>
      <c r="AF9" s="15">
        <v>126.687</v>
      </c>
      <c r="AH9" s="15"/>
    </row>
    <row r="10" spans="1:35">
      <c r="A10" t="s">
        <v>13</v>
      </c>
      <c r="B10" s="3">
        <v>27.773</v>
      </c>
      <c r="C10" s="3">
        <v>31.814</v>
      </c>
      <c r="D10" s="3">
        <v>36.401000000000003</v>
      </c>
      <c r="E10" s="3">
        <v>40.832000000000001</v>
      </c>
      <c r="F10" s="3">
        <v>45.438000000000002</v>
      </c>
      <c r="G10" s="3">
        <v>49.442999999999998</v>
      </c>
      <c r="H10" s="3">
        <v>53.790999999999997</v>
      </c>
      <c r="I10" s="3">
        <v>56.613999999999997</v>
      </c>
      <c r="J10" s="3">
        <v>59.353000000000002</v>
      </c>
      <c r="K10" s="3">
        <v>63.384</v>
      </c>
      <c r="L10" s="3">
        <v>67.644000000000005</v>
      </c>
      <c r="M10" s="3">
        <v>71.659000000000006</v>
      </c>
      <c r="N10" s="3">
        <v>76.778999999999996</v>
      </c>
      <c r="O10" s="3">
        <v>80.287000000000006</v>
      </c>
      <c r="P10" s="3">
        <v>84.075000000000003</v>
      </c>
      <c r="Q10" s="3">
        <v>88.004000000000005</v>
      </c>
      <c r="R10" s="3">
        <v>91.171000000000006</v>
      </c>
      <c r="S10" s="3">
        <v>92.882000000000005</v>
      </c>
      <c r="T10" s="3">
        <v>94.52</v>
      </c>
      <c r="U10" s="3">
        <v>96.632999999999996</v>
      </c>
      <c r="V10" s="3">
        <v>100</v>
      </c>
      <c r="W10" s="3">
        <v>102.827</v>
      </c>
      <c r="X10" s="3">
        <v>106.517</v>
      </c>
      <c r="Y10" s="3">
        <v>109.821</v>
      </c>
      <c r="Z10" s="3">
        <v>113.17400000000001</v>
      </c>
      <c r="AA10" s="3">
        <v>117.002</v>
      </c>
      <c r="AB10" s="3">
        <v>121.17100000000001</v>
      </c>
      <c r="AC10" s="3">
        <v>124.616</v>
      </c>
      <c r="AD10" s="3">
        <v>129.762</v>
      </c>
      <c r="AE10" s="15">
        <v>129.43</v>
      </c>
      <c r="AF10" s="15">
        <v>130.95699999999999</v>
      </c>
      <c r="AH10" s="15"/>
    </row>
    <row r="11" spans="1:35" s="11" customFormat="1">
      <c r="A11" s="11" t="s">
        <v>6</v>
      </c>
      <c r="B11" s="11">
        <v>6.1280000000000001</v>
      </c>
      <c r="C11" s="11">
        <v>7.6210000000000004</v>
      </c>
      <c r="D11" s="11">
        <v>9.2530000000000001</v>
      </c>
      <c r="E11" s="11">
        <v>11.090999999999999</v>
      </c>
      <c r="F11" s="11">
        <v>13.132999999999999</v>
      </c>
      <c r="G11" s="11">
        <v>15.698</v>
      </c>
      <c r="H11" s="11">
        <v>19.327000000000002</v>
      </c>
      <c r="I11" s="11">
        <v>22.489000000000001</v>
      </c>
      <c r="J11" s="11">
        <v>25.52</v>
      </c>
      <c r="K11" s="11">
        <v>29.018000000000001</v>
      </c>
      <c r="L11" s="11">
        <v>34.923000000000002</v>
      </c>
      <c r="M11" s="11">
        <v>41.731999999999999</v>
      </c>
      <c r="N11" s="11">
        <v>48.353999999999999</v>
      </c>
      <c r="O11" s="11">
        <v>55.293999999999997</v>
      </c>
      <c r="P11" s="11">
        <v>61.31</v>
      </c>
      <c r="Q11" s="11">
        <v>66.813999999999993</v>
      </c>
      <c r="R11" s="11">
        <v>72.298000000000002</v>
      </c>
      <c r="S11" s="11">
        <v>76.3</v>
      </c>
      <c r="T11" s="11">
        <v>79.938000000000002</v>
      </c>
      <c r="U11" s="11">
        <v>82.04</v>
      </c>
      <c r="V11" s="11">
        <v>84.625</v>
      </c>
      <c r="W11" s="11">
        <v>87.48</v>
      </c>
      <c r="X11" s="11">
        <v>90.655000000000001</v>
      </c>
      <c r="Y11" s="11">
        <v>93.855999999999995</v>
      </c>
      <c r="Z11" s="11">
        <v>96.575999999999993</v>
      </c>
      <c r="AA11" s="11">
        <v>100</v>
      </c>
      <c r="AB11" s="11">
        <v>103.196</v>
      </c>
      <c r="AC11" s="11">
        <v>106.18300000000001</v>
      </c>
      <c r="AD11" s="11">
        <v>110.593</v>
      </c>
      <c r="AE11" s="22">
        <v>111.931</v>
      </c>
      <c r="AF11" s="22">
        <v>117.20699999999999</v>
      </c>
      <c r="AG11" s="22">
        <v>121.11</v>
      </c>
      <c r="AH11" s="11">
        <v>122.928</v>
      </c>
      <c r="AI11" s="11">
        <v>121.94499999999999</v>
      </c>
    </row>
    <row r="12" spans="1:35">
      <c r="AE12" s="15" t="s">
        <v>96</v>
      </c>
    </row>
    <row r="13" spans="1:35">
      <c r="A13" t="s">
        <v>1</v>
      </c>
      <c r="B13">
        <v>1980</v>
      </c>
      <c r="C13">
        <v>1981</v>
      </c>
      <c r="D13">
        <v>1982</v>
      </c>
      <c r="E13">
        <v>1983</v>
      </c>
      <c r="F13">
        <v>1984</v>
      </c>
      <c r="G13">
        <v>1985</v>
      </c>
      <c r="H13">
        <v>1986</v>
      </c>
      <c r="I13">
        <v>1987</v>
      </c>
      <c r="J13">
        <v>1988</v>
      </c>
      <c r="K13">
        <v>1989</v>
      </c>
      <c r="L13">
        <v>1990</v>
      </c>
      <c r="M13">
        <v>1991</v>
      </c>
      <c r="N13">
        <v>1992</v>
      </c>
      <c r="O13">
        <v>1993</v>
      </c>
      <c r="P13">
        <v>1994</v>
      </c>
      <c r="Q13">
        <v>1995</v>
      </c>
      <c r="R13">
        <v>1996</v>
      </c>
      <c r="S13">
        <v>1997</v>
      </c>
      <c r="T13">
        <v>1998</v>
      </c>
      <c r="U13">
        <v>1999</v>
      </c>
      <c r="V13">
        <v>2000</v>
      </c>
      <c r="W13">
        <v>2001</v>
      </c>
      <c r="X13">
        <v>2002</v>
      </c>
      <c r="Y13">
        <v>2003</v>
      </c>
      <c r="Z13">
        <v>2004</v>
      </c>
      <c r="AA13">
        <v>2005</v>
      </c>
      <c r="AB13">
        <v>2006</v>
      </c>
      <c r="AC13">
        <v>2007</v>
      </c>
      <c r="AD13">
        <v>2008</v>
      </c>
      <c r="AE13" s="15">
        <v>2009</v>
      </c>
      <c r="AF13" s="15">
        <v>2010</v>
      </c>
      <c r="AG13" s="15">
        <v>2011</v>
      </c>
    </row>
    <row r="14" spans="1:35">
      <c r="A14" t="s">
        <v>0</v>
      </c>
      <c r="B14" s="3">
        <f t="shared" ref="B14:AF14" si="0">(B2/$Q2)*100</f>
        <v>62.111781416578893</v>
      </c>
      <c r="C14" s="3">
        <f t="shared" si="0"/>
        <v>66.340025748241786</v>
      </c>
      <c r="D14" s="3">
        <f t="shared" si="0"/>
        <v>69.949035504910256</v>
      </c>
      <c r="E14" s="3">
        <f t="shared" si="0"/>
        <v>72.282336918935613</v>
      </c>
      <c r="F14" s="3">
        <f t="shared" si="0"/>
        <v>76.376520157043004</v>
      </c>
      <c r="G14" s="3">
        <f t="shared" si="0"/>
        <v>78.813027333567405</v>
      </c>
      <c r="H14" s="3">
        <f t="shared" si="0"/>
        <v>80.181301669379806</v>
      </c>
      <c r="I14" s="3">
        <f t="shared" si="0"/>
        <v>81.310181195271696</v>
      </c>
      <c r="J14" s="3">
        <f t="shared" si="0"/>
        <v>82.829540255567267</v>
      </c>
      <c r="K14" s="3">
        <f t="shared" si="0"/>
        <v>84.692563865215391</v>
      </c>
      <c r="L14" s="3">
        <f t="shared" si="0"/>
        <v>87.034377094704595</v>
      </c>
      <c r="M14" s="3">
        <f t="shared" si="0"/>
        <v>89.747518273803834</v>
      </c>
      <c r="N14" s="3">
        <f t="shared" si="0"/>
        <v>92.821347633183322</v>
      </c>
      <c r="O14" s="3">
        <f t="shared" si="0"/>
        <v>95.827082468852069</v>
      </c>
      <c r="P14" s="3">
        <f t="shared" si="0"/>
        <v>98.424250162256484</v>
      </c>
      <c r="Q14" s="3">
        <f t="shared" si="0"/>
        <v>100</v>
      </c>
      <c r="R14" s="3">
        <f t="shared" si="0"/>
        <v>101.79173715513849</v>
      </c>
      <c r="S14" s="3">
        <f t="shared" si="0"/>
        <v>102.96955961994745</v>
      </c>
      <c r="T14" s="3">
        <f t="shared" si="0"/>
        <v>103.81861321246555</v>
      </c>
      <c r="U14" s="3">
        <f t="shared" si="0"/>
        <v>104.35272963282156</v>
      </c>
      <c r="V14" s="3">
        <f t="shared" si="0"/>
        <v>106.3976932980093</v>
      </c>
      <c r="W14" s="3">
        <f t="shared" si="0"/>
        <v>108.83952035919862</v>
      </c>
      <c r="X14" s="3">
        <f t="shared" si="0"/>
        <v>110.68871226871802</v>
      </c>
      <c r="Y14" s="3">
        <f t="shared" si="0"/>
        <v>112.12401715130818</v>
      </c>
      <c r="Z14" s="3">
        <f t="shared" si="0"/>
        <v>114.31048974858224</v>
      </c>
      <c r="AA14" s="3">
        <f t="shared" si="0"/>
        <v>116.71933352484918</v>
      </c>
      <c r="AB14" s="3">
        <f t="shared" si="0"/>
        <v>118.68769085086237</v>
      </c>
      <c r="AC14" s="3">
        <f t="shared" si="0"/>
        <v>121.30188217519444</v>
      </c>
      <c r="AD14" s="3">
        <f t="shared" si="0"/>
        <v>125.21199740389631</v>
      </c>
      <c r="AE14" s="21">
        <f t="shared" si="0"/>
        <v>125.71738644706183</v>
      </c>
      <c r="AF14" s="21">
        <f t="shared" si="0"/>
        <v>127.35165501611927</v>
      </c>
    </row>
    <row r="15" spans="1:35">
      <c r="A15" t="s">
        <v>3</v>
      </c>
      <c r="B15" s="3">
        <f t="shared" ref="B15:B23" si="1">(B3/$Q3)*100</f>
        <v>47.269266541215146</v>
      </c>
      <c r="C15" s="3">
        <f t="shared" ref="C15:Q15" si="2">(C3/$Q3)*100</f>
        <v>52.941621785304868</v>
      </c>
      <c r="D15" s="3">
        <f t="shared" si="2"/>
        <v>57.865593839897912</v>
      </c>
      <c r="E15" s="3">
        <f t="shared" si="2"/>
        <v>62.725758657236177</v>
      </c>
      <c r="F15" s="3">
        <f t="shared" si="2"/>
        <v>67.116561763242714</v>
      </c>
      <c r="G15" s="3">
        <f t="shared" si="2"/>
        <v>71.022862457551966</v>
      </c>
      <c r="H15" s="3">
        <f t="shared" si="2"/>
        <v>73.083079185862914</v>
      </c>
      <c r="I15" s="3">
        <f t="shared" si="2"/>
        <v>76.065797157874243</v>
      </c>
      <c r="J15" s="3">
        <f t="shared" si="2"/>
        <v>79.972097852183509</v>
      </c>
      <c r="K15" s="3">
        <f t="shared" si="2"/>
        <v>85.22808383622089</v>
      </c>
      <c r="L15" s="3">
        <f t="shared" si="2"/>
        <v>89.452339238206477</v>
      </c>
      <c r="M15" s="3">
        <f t="shared" si="2"/>
        <v>93.176951528129266</v>
      </c>
      <c r="N15" s="3">
        <f t="shared" si="2"/>
        <v>95.847122185451965</v>
      </c>
      <c r="O15" s="3">
        <f t="shared" si="2"/>
        <v>97.954923972054601</v>
      </c>
      <c r="P15" s="3">
        <f t="shared" si="2"/>
        <v>99.00936560465469</v>
      </c>
      <c r="Q15" s="3">
        <f t="shared" si="2"/>
        <v>100</v>
      </c>
      <c r="R15" s="3">
        <f t="shared" ref="R15:AF15" si="3">(R3/$Q3)*100</f>
        <v>101.0685008543681</v>
      </c>
      <c r="S15" s="3">
        <f t="shared" si="3"/>
        <v>102.30138645556204</v>
      </c>
      <c r="T15" s="3">
        <f t="shared" si="3"/>
        <v>103.68243462461879</v>
      </c>
      <c r="U15" s="3">
        <f t="shared" si="3"/>
        <v>105.04726061471243</v>
      </c>
      <c r="V15" s="3">
        <f t="shared" si="3"/>
        <v>108.14785975385549</v>
      </c>
      <c r="W15" s="3">
        <f t="shared" si="3"/>
        <v>111.02891873769818</v>
      </c>
      <c r="X15" s="3">
        <f t="shared" si="3"/>
        <v>113.25352021283499</v>
      </c>
      <c r="Y15" s="3">
        <f t="shared" si="3"/>
        <v>114.72216814829235</v>
      </c>
      <c r="Z15" s="3">
        <f t="shared" si="3"/>
        <v>114.88330845932559</v>
      </c>
      <c r="AA15" s="3">
        <f t="shared" si="3"/>
        <v>115.7755283022949</v>
      </c>
      <c r="AB15" s="3">
        <f t="shared" si="3"/>
        <v>117.2560725023252</v>
      </c>
      <c r="AC15" s="3">
        <f t="shared" si="3"/>
        <v>119.11297125429887</v>
      </c>
      <c r="AD15" s="3">
        <f t="shared" si="3"/>
        <v>123.75900330932453</v>
      </c>
      <c r="AE15" s="21">
        <f t="shared" si="3"/>
        <v>125.73919062141761</v>
      </c>
      <c r="AF15" s="21">
        <f t="shared" si="3"/>
        <v>127.12240174766943</v>
      </c>
    </row>
    <row r="16" spans="1:35">
      <c r="A16" t="s">
        <v>4</v>
      </c>
      <c r="B16" s="3">
        <f t="shared" si="1"/>
        <v>48.627764455102586</v>
      </c>
      <c r="C16" s="3">
        <f t="shared" ref="C16:Q16" si="4">(C4/$Q4)*100</f>
        <v>55.111111111111114</v>
      </c>
      <c r="D16" s="3">
        <f t="shared" si="4"/>
        <v>61.712763122835071</v>
      </c>
      <c r="E16" s="3">
        <f t="shared" si="4"/>
        <v>67.550226485478277</v>
      </c>
      <c r="F16" s="3">
        <f t="shared" si="4"/>
        <v>72.733280042632558</v>
      </c>
      <c r="G16" s="3">
        <f t="shared" si="4"/>
        <v>76.97521982414068</v>
      </c>
      <c r="H16" s="3">
        <f t="shared" si="4"/>
        <v>78.928856914468426</v>
      </c>
      <c r="I16" s="3">
        <f t="shared" si="4"/>
        <v>81.525179856115102</v>
      </c>
      <c r="J16" s="3">
        <f t="shared" si="4"/>
        <v>83.727151612043698</v>
      </c>
      <c r="K16" s="3">
        <f t="shared" si="4"/>
        <v>86.656008526512124</v>
      </c>
      <c r="L16" s="3">
        <f t="shared" si="4"/>
        <v>89.584865440980536</v>
      </c>
      <c r="M16" s="3">
        <f t="shared" si="4"/>
        <v>92.466826538768984</v>
      </c>
      <c r="N16" s="3">
        <f t="shared" si="4"/>
        <v>94.653876898481201</v>
      </c>
      <c r="O16" s="3">
        <f t="shared" si="4"/>
        <v>96.648014921396225</v>
      </c>
      <c r="P16" s="3">
        <f t="shared" si="4"/>
        <v>98.253130828670393</v>
      </c>
      <c r="Q16" s="3">
        <f t="shared" si="4"/>
        <v>100</v>
      </c>
      <c r="R16" s="3">
        <f t="shared" ref="R16:AF16" si="5">(R4/$Q4)*100</f>
        <v>102.08473221422862</v>
      </c>
      <c r="S16" s="3">
        <f t="shared" si="5"/>
        <v>103.39461763922195</v>
      </c>
      <c r="T16" s="3">
        <f t="shared" si="5"/>
        <v>104.08313349320544</v>
      </c>
      <c r="U16" s="3">
        <f t="shared" si="5"/>
        <v>104.66826538768986</v>
      </c>
      <c r="V16" s="3">
        <f t="shared" si="5"/>
        <v>106.58140154543032</v>
      </c>
      <c r="W16" s="3">
        <f t="shared" si="5"/>
        <v>108.47961630695444</v>
      </c>
      <c r="X16" s="3">
        <f t="shared" si="5"/>
        <v>110.58140154543032</v>
      </c>
      <c r="Y16" s="3">
        <f t="shared" si="5"/>
        <v>112.98054889421796</v>
      </c>
      <c r="Z16" s="3">
        <f t="shared" si="5"/>
        <v>115.62589928057554</v>
      </c>
      <c r="AA16" s="3">
        <f t="shared" si="5"/>
        <v>117.82254196642685</v>
      </c>
      <c r="AB16" s="3">
        <f t="shared" si="5"/>
        <v>120.07567279509726</v>
      </c>
      <c r="AC16" s="3">
        <f t="shared" si="5"/>
        <v>122.00479616306954</v>
      </c>
      <c r="AD16" s="3">
        <f t="shared" si="5"/>
        <v>125.85877964295231</v>
      </c>
      <c r="AE16" s="21">
        <f t="shared" si="5"/>
        <v>125.98880895283773</v>
      </c>
      <c r="AF16" s="21">
        <f t="shared" si="5"/>
        <v>127.50439648281375</v>
      </c>
    </row>
    <row r="17" spans="1:33">
      <c r="A17" t="s">
        <v>5</v>
      </c>
      <c r="B17" s="3">
        <f t="shared" si="1"/>
        <v>65.179466084443462</v>
      </c>
      <c r="C17" s="3">
        <f t="shared" ref="C17:Q17" si="6">(C5/$Q5)*100</f>
        <v>69.301437627229475</v>
      </c>
      <c r="D17" s="3">
        <f t="shared" si="6"/>
        <v>72.944551677583362</v>
      </c>
      <c r="E17" s="3">
        <f t="shared" si="6"/>
        <v>75.339893891930103</v>
      </c>
      <c r="F17" s="3">
        <f t="shared" si="6"/>
        <v>77.144574882131451</v>
      </c>
      <c r="G17" s="3">
        <f t="shared" si="6"/>
        <v>78.753071965741668</v>
      </c>
      <c r="H17" s="3">
        <f t="shared" si="6"/>
        <v>78.65392526026011</v>
      </c>
      <c r="I17" s="3">
        <f t="shared" si="6"/>
        <v>78.844835405921373</v>
      </c>
      <c r="J17" s="3">
        <f t="shared" si="6"/>
        <v>79.848959486968525</v>
      </c>
      <c r="K17" s="3">
        <f t="shared" si="6"/>
        <v>82.06710333407166</v>
      </c>
      <c r="L17" s="3">
        <f t="shared" si="6"/>
        <v>84.272590154943089</v>
      </c>
      <c r="M17" s="3">
        <f t="shared" si="6"/>
        <v>87.199527471020687</v>
      </c>
      <c r="N17" s="3">
        <f t="shared" si="6"/>
        <v>91.599953590903809</v>
      </c>
      <c r="O17" s="3">
        <f t="shared" si="6"/>
        <v>95.699775337784388</v>
      </c>
      <c r="P17" s="3">
        <f t="shared" si="6"/>
        <v>98.299739476210064</v>
      </c>
      <c r="Q17" s="3">
        <f t="shared" si="6"/>
        <v>100</v>
      </c>
      <c r="R17" s="3">
        <f t="shared" ref="R17:AF17" si="7">(R5/$Q5)*100</f>
        <v>101.1929247223365</v>
      </c>
      <c r="S17" s="3">
        <f t="shared" si="7"/>
        <v>102.74341043571813</v>
      </c>
      <c r="T17" s="3">
        <f t="shared" si="7"/>
        <v>103.36254996888481</v>
      </c>
      <c r="U17" s="3">
        <f t="shared" si="7"/>
        <v>104.01966058074656</v>
      </c>
      <c r="V17" s="3">
        <f t="shared" si="7"/>
        <v>105.47521859739055</v>
      </c>
      <c r="W17" s="3">
        <f t="shared" si="7"/>
        <v>107.48346675948486</v>
      </c>
      <c r="X17" s="3">
        <f t="shared" si="7"/>
        <v>108.93902477612886</v>
      </c>
      <c r="Y17" s="3">
        <f t="shared" si="7"/>
        <v>110.06233585419108</v>
      </c>
      <c r="Z17" s="3">
        <f t="shared" si="7"/>
        <v>112.03261293759033</v>
      </c>
      <c r="AA17" s="3">
        <f t="shared" si="7"/>
        <v>114.1832526447911</v>
      </c>
      <c r="AB17" s="3">
        <f t="shared" si="7"/>
        <v>116.21997911590671</v>
      </c>
      <c r="AC17" s="3">
        <f t="shared" si="7"/>
        <v>118.86529759832926</v>
      </c>
      <c r="AD17" s="3">
        <f t="shared" si="7"/>
        <v>122.13924838359229</v>
      </c>
      <c r="AE17" s="21">
        <f t="shared" si="7"/>
        <v>122.23417608032992</v>
      </c>
      <c r="AF17" s="21">
        <f t="shared" si="7"/>
        <v>123.35643240620617</v>
      </c>
    </row>
    <row r="18" spans="1:33">
      <c r="A18" t="s">
        <v>7</v>
      </c>
      <c r="B18" s="3">
        <f t="shared" si="1"/>
        <v>42.454625209356379</v>
      </c>
      <c r="C18" s="3">
        <f t="shared" ref="C18:Q18" si="8">(C6/$Q6)*100</f>
        <v>51.048775763652309</v>
      </c>
      <c r="D18" s="3">
        <f t="shared" si="8"/>
        <v>59.824083674190199</v>
      </c>
      <c r="E18" s="3">
        <f t="shared" si="8"/>
        <v>66.043819571830596</v>
      </c>
      <c r="F18" s="3">
        <f t="shared" si="8"/>
        <v>71.747427907347699</v>
      </c>
      <c r="G18" s="3">
        <f t="shared" si="8"/>
        <v>75.67022525037315</v>
      </c>
      <c r="H18" s="3">
        <f t="shared" si="8"/>
        <v>77.970581868313403</v>
      </c>
      <c r="I18" s="3">
        <f t="shared" si="8"/>
        <v>80.430448108101942</v>
      </c>
      <c r="J18" s="3">
        <f t="shared" si="8"/>
        <v>82.171381695131529</v>
      </c>
      <c r="K18" s="3">
        <f t="shared" si="8"/>
        <v>85.450443778555069</v>
      </c>
      <c r="L18" s="3">
        <f t="shared" si="8"/>
        <v>88.319338262940207</v>
      </c>
      <c r="M18" s="3">
        <f t="shared" si="8"/>
        <v>91.085690847565758</v>
      </c>
      <c r="N18" s="3">
        <f t="shared" si="8"/>
        <v>93.954585331950895</v>
      </c>
      <c r="O18" s="3">
        <f t="shared" si="8"/>
        <v>95.286490674383899</v>
      </c>
      <c r="P18" s="3">
        <f t="shared" si="8"/>
        <v>97.541273114653237</v>
      </c>
      <c r="Q18" s="3">
        <f t="shared" si="8"/>
        <v>100</v>
      </c>
      <c r="R18" s="3">
        <f t="shared" ref="R18:AF18" si="9">(R6/$Q6)*100</f>
        <v>102.15565860383506</v>
      </c>
      <c r="S18" s="3">
        <f t="shared" si="9"/>
        <v>103.43629299638823</v>
      </c>
      <c r="T18" s="3">
        <f t="shared" si="9"/>
        <v>105.63980448677779</v>
      </c>
      <c r="U18" s="3">
        <f t="shared" si="9"/>
        <v>108.24778680399685</v>
      </c>
      <c r="V18" s="3">
        <f t="shared" si="9"/>
        <v>113.93544417732913</v>
      </c>
      <c r="W18" s="3">
        <f t="shared" si="9"/>
        <v>118.47691098223747</v>
      </c>
      <c r="X18" s="3">
        <f t="shared" si="9"/>
        <v>124.07455935466965</v>
      </c>
      <c r="Y18" s="3">
        <f t="shared" si="9"/>
        <v>129.03189053082522</v>
      </c>
      <c r="Z18" s="3">
        <f t="shared" si="9"/>
        <v>131.99876949720289</v>
      </c>
      <c r="AA18" s="3">
        <f t="shared" si="9"/>
        <v>134.87677881712222</v>
      </c>
      <c r="AB18" s="3">
        <f t="shared" si="9"/>
        <v>138.51929496747141</v>
      </c>
      <c r="AC18" s="3">
        <f t="shared" si="9"/>
        <v>142.49792067814374</v>
      </c>
      <c r="AD18" s="3">
        <f t="shared" si="9"/>
        <v>146.92659139331653</v>
      </c>
      <c r="AE18" s="21">
        <f t="shared" si="9"/>
        <v>144.42001162141528</v>
      </c>
      <c r="AF18" s="21">
        <f t="shared" si="9"/>
        <v>141.47136232610603</v>
      </c>
    </row>
    <row r="19" spans="1:33">
      <c r="A19" t="s">
        <v>8</v>
      </c>
      <c r="B19" s="3">
        <f t="shared" si="1"/>
        <v>30.818892669626159</v>
      </c>
      <c r="C19" s="3">
        <f t="shared" ref="C19:Q19" si="10">(C7/$Q7)*100</f>
        <v>36.831016066881489</v>
      </c>
      <c r="D19" s="3">
        <f t="shared" si="10"/>
        <v>42.89384140433107</v>
      </c>
      <c r="E19" s="3">
        <f t="shared" si="10"/>
        <v>49.198909344930925</v>
      </c>
      <c r="F19" s="3">
        <f t="shared" si="10"/>
        <v>54.483178222953335</v>
      </c>
      <c r="G19" s="3">
        <f t="shared" si="10"/>
        <v>59.517317529350791</v>
      </c>
      <c r="H19" s="3">
        <f t="shared" si="10"/>
        <v>62.98195010929085</v>
      </c>
      <c r="I19" s="3">
        <f t="shared" si="10"/>
        <v>65.954210514455681</v>
      </c>
      <c r="J19" s="3">
        <f t="shared" si="10"/>
        <v>69.311805665096784</v>
      </c>
      <c r="K19" s="3">
        <f t="shared" si="10"/>
        <v>73.662032133762978</v>
      </c>
      <c r="L19" s="3">
        <f t="shared" si="10"/>
        <v>78.154224034973069</v>
      </c>
      <c r="M19" s="3">
        <f t="shared" si="10"/>
        <v>83.017103454492187</v>
      </c>
      <c r="N19" s="3">
        <f t="shared" si="10"/>
        <v>87.170155711291883</v>
      </c>
      <c r="O19" s="3">
        <f t="shared" si="10"/>
        <v>91.089979043198056</v>
      </c>
      <c r="P19" s="3">
        <f t="shared" si="10"/>
        <v>94.883610879509632</v>
      </c>
      <c r="Q19" s="3">
        <f t="shared" si="10"/>
        <v>100</v>
      </c>
      <c r="R19" s="3">
        <f t="shared" ref="R19:AF19" si="11">(R7/$Q7)*100</f>
        <v>103.98404578948555</v>
      </c>
      <c r="S19" s="3">
        <f t="shared" si="11"/>
        <v>105.95466119836851</v>
      </c>
      <c r="T19" s="3">
        <f t="shared" si="11"/>
        <v>108.05146810284607</v>
      </c>
      <c r="U19" s="3">
        <f t="shared" si="11"/>
        <v>109.84180994659395</v>
      </c>
      <c r="V19" s="3">
        <f t="shared" si="11"/>
        <v>112.67097820943282</v>
      </c>
      <c r="W19" s="3">
        <f t="shared" si="11"/>
        <v>115.28832503323791</v>
      </c>
      <c r="X19" s="3">
        <f t="shared" si="11"/>
        <v>118.29664015142978</v>
      </c>
      <c r="Y19" s="3">
        <f t="shared" si="11"/>
        <v>121.62268742817224</v>
      </c>
      <c r="Z19" s="3">
        <f t="shared" si="11"/>
        <v>124.38875994321383</v>
      </c>
      <c r="AA19" s="3">
        <f t="shared" si="11"/>
        <v>127.1322982626135</v>
      </c>
      <c r="AB19" s="3">
        <f t="shared" si="11"/>
        <v>129.95019942763142</v>
      </c>
      <c r="AC19" s="3">
        <f t="shared" si="11"/>
        <v>132.5990941253352</v>
      </c>
      <c r="AD19" s="3">
        <f t="shared" si="11"/>
        <v>137.23888500799964</v>
      </c>
      <c r="AE19" s="21">
        <f t="shared" si="11"/>
        <v>138.28785181512947</v>
      </c>
      <c r="AF19" s="21">
        <f t="shared" si="11"/>
        <v>140.22466593054961</v>
      </c>
    </row>
    <row r="20" spans="1:33">
      <c r="A20" t="s">
        <v>10</v>
      </c>
      <c r="B20" s="3">
        <f t="shared" si="1"/>
        <v>68.895208397382419</v>
      </c>
      <c r="C20" s="3">
        <f t="shared" ref="C20:Q20" si="12">(C8/$Q8)*100</f>
        <v>73.580306557161052</v>
      </c>
      <c r="D20" s="3">
        <f t="shared" si="12"/>
        <v>77.921735693267166</v>
      </c>
      <c r="E20" s="3">
        <f t="shared" si="12"/>
        <v>80.181386973516624</v>
      </c>
      <c r="F20" s="3">
        <f t="shared" si="12"/>
        <v>82.907681496771929</v>
      </c>
      <c r="G20" s="3">
        <f t="shared" si="12"/>
        <v>84.813781896438158</v>
      </c>
      <c r="H20" s="3">
        <f t="shared" si="12"/>
        <v>84.813781896438158</v>
      </c>
      <c r="I20" s="3">
        <f t="shared" si="12"/>
        <v>83.966138170319297</v>
      </c>
      <c r="J20" s="3">
        <f t="shared" si="12"/>
        <v>84.385568096973955</v>
      </c>
      <c r="K20" s="3">
        <f t="shared" si="12"/>
        <v>85.314462646580878</v>
      </c>
      <c r="L20" s="3">
        <f t="shared" si="12"/>
        <v>87.446747771092276</v>
      </c>
      <c r="M20" s="3">
        <f t="shared" si="12"/>
        <v>90.157670516930921</v>
      </c>
      <c r="N20" s="3">
        <f t="shared" si="12"/>
        <v>93.0431727348588</v>
      </c>
      <c r="O20" s="3">
        <f t="shared" si="12"/>
        <v>95.462031709780845</v>
      </c>
      <c r="P20" s="3">
        <f t="shared" si="12"/>
        <v>98.039000395274286</v>
      </c>
      <c r="Q20" s="3">
        <f t="shared" si="12"/>
        <v>100</v>
      </c>
      <c r="R20" s="3">
        <f t="shared" ref="R20:AF20" si="13">(R8/$Q8)*100</f>
        <v>101.42847731564848</v>
      </c>
      <c r="S20" s="3">
        <f t="shared" si="13"/>
        <v>103.31371601739208</v>
      </c>
      <c r="T20" s="3">
        <f t="shared" si="13"/>
        <v>105.14844745048093</v>
      </c>
      <c r="U20" s="3">
        <f t="shared" si="13"/>
        <v>107.28622249549828</v>
      </c>
      <c r="V20" s="3">
        <f t="shared" si="13"/>
        <v>109.7984101190215</v>
      </c>
      <c r="W20" s="3">
        <f t="shared" si="13"/>
        <v>115.40471693969872</v>
      </c>
      <c r="X20" s="3">
        <f t="shared" si="13"/>
        <v>119.8186130264834</v>
      </c>
      <c r="Y20" s="3">
        <f t="shared" si="13"/>
        <v>122.4987922174887</v>
      </c>
      <c r="Z20" s="3">
        <f t="shared" si="13"/>
        <v>124.18858974922043</v>
      </c>
      <c r="AA20" s="3">
        <f t="shared" si="13"/>
        <v>126.05406473714262</v>
      </c>
      <c r="AB20" s="3">
        <f t="shared" si="13"/>
        <v>128.13584259299927</v>
      </c>
      <c r="AC20" s="3">
        <f t="shared" si="13"/>
        <v>130.17260310070711</v>
      </c>
      <c r="AD20" s="3">
        <f t="shared" si="13"/>
        <v>133.04383152531955</v>
      </c>
      <c r="AE20" s="21">
        <f t="shared" si="13"/>
        <v>134.33615881242039</v>
      </c>
      <c r="AF20" s="21">
        <f t="shared" si="13"/>
        <v>135.81514339672361</v>
      </c>
    </row>
    <row r="21" spans="1:33">
      <c r="A21" t="s">
        <v>11</v>
      </c>
      <c r="B21" s="3">
        <f t="shared" si="1"/>
        <v>14.536651278009233</v>
      </c>
      <c r="C21" s="3">
        <f t="shared" ref="C21:Q21" si="14">(C9/$Q9)*100</f>
        <v>17.610629433622339</v>
      </c>
      <c r="D21" s="3">
        <f t="shared" si="14"/>
        <v>21.613557031865778</v>
      </c>
      <c r="E21" s="3">
        <f t="shared" si="14"/>
        <v>27.039747776151334</v>
      </c>
      <c r="F21" s="3">
        <f t="shared" si="14"/>
        <v>34.963405021956987</v>
      </c>
      <c r="G21" s="3">
        <f t="shared" si="14"/>
        <v>41.722778966332619</v>
      </c>
      <c r="H21" s="3">
        <f t="shared" si="14"/>
        <v>46.590474045715574</v>
      </c>
      <c r="I21" s="3">
        <f t="shared" si="14"/>
        <v>50.970611417633151</v>
      </c>
      <c r="J21" s="3">
        <f t="shared" si="14"/>
        <v>55.854070487557706</v>
      </c>
      <c r="K21" s="3">
        <f t="shared" si="14"/>
        <v>62.898322261006648</v>
      </c>
      <c r="L21" s="3">
        <f t="shared" si="14"/>
        <v>71.307285215628866</v>
      </c>
      <c r="M21" s="3">
        <f t="shared" si="14"/>
        <v>79.456142326314605</v>
      </c>
      <c r="N21" s="3">
        <f t="shared" si="14"/>
        <v>86.498142101114738</v>
      </c>
      <c r="O21" s="3">
        <f t="shared" si="14"/>
        <v>91.628195023082981</v>
      </c>
      <c r="P21" s="3">
        <f t="shared" si="14"/>
        <v>96.182862290282628</v>
      </c>
      <c r="Q21" s="3">
        <f t="shared" si="14"/>
        <v>100</v>
      </c>
      <c r="R21" s="3">
        <f t="shared" ref="R21:AF21" si="15">(R9/$Q9)*100</f>
        <v>102.93435423938746</v>
      </c>
      <c r="S21" s="3">
        <f t="shared" si="15"/>
        <v>104.88233307060015</v>
      </c>
      <c r="T21" s="3">
        <f t="shared" si="15"/>
        <v>107.20414367751378</v>
      </c>
      <c r="U21" s="3">
        <f t="shared" si="15"/>
        <v>109.52820628307623</v>
      </c>
      <c r="V21" s="3">
        <f t="shared" si="15"/>
        <v>112.59993244004053</v>
      </c>
      <c r="W21" s="3">
        <f t="shared" si="15"/>
        <v>117.56558946064632</v>
      </c>
      <c r="X21" s="3">
        <f t="shared" si="15"/>
        <v>121.88942686634388</v>
      </c>
      <c r="Y21" s="3">
        <f t="shared" si="15"/>
        <v>125.86082648350411</v>
      </c>
      <c r="Z21" s="3">
        <f t="shared" si="15"/>
        <v>129.01812858912285</v>
      </c>
      <c r="AA21" s="3">
        <f t="shared" si="15"/>
        <v>131.76218894268663</v>
      </c>
      <c r="AB21" s="3">
        <f t="shared" si="15"/>
        <v>135.77299853620087</v>
      </c>
      <c r="AC21" s="3">
        <f t="shared" si="15"/>
        <v>139.06204256277445</v>
      </c>
      <c r="AD21" s="3">
        <f t="shared" si="15"/>
        <v>142.74180835491498</v>
      </c>
      <c r="AE21" s="21">
        <f t="shared" si="15"/>
        <v>141.46042112374732</v>
      </c>
      <c r="AF21" s="21">
        <f t="shared" si="15"/>
        <v>142.64947641031415</v>
      </c>
    </row>
    <row r="22" spans="1:33">
      <c r="A22" t="s">
        <v>13</v>
      </c>
      <c r="B22" s="3">
        <f t="shared" si="1"/>
        <v>31.558792782146266</v>
      </c>
      <c r="C22" s="3">
        <f t="shared" ref="C22:AF22" si="16">(C10/$Q10)*100</f>
        <v>36.150629516840141</v>
      </c>
      <c r="D22" s="3">
        <f t="shared" si="16"/>
        <v>41.362892595791102</v>
      </c>
      <c r="E22" s="3">
        <f t="shared" si="16"/>
        <v>46.397891004954317</v>
      </c>
      <c r="F22" s="3">
        <f t="shared" si="16"/>
        <v>51.631744011635838</v>
      </c>
      <c r="G22" s="3">
        <f t="shared" si="16"/>
        <v>56.182673514840232</v>
      </c>
      <c r="H22" s="3">
        <f t="shared" si="16"/>
        <v>61.123358029180487</v>
      </c>
      <c r="I22" s="3">
        <f t="shared" si="16"/>
        <v>64.331166765147032</v>
      </c>
      <c r="J22" s="3">
        <f t="shared" si="16"/>
        <v>67.443525294304806</v>
      </c>
      <c r="K22" s="3">
        <f t="shared" si="16"/>
        <v>72.023998909140488</v>
      </c>
      <c r="L22" s="3">
        <f t="shared" si="16"/>
        <v>76.864687968728703</v>
      </c>
      <c r="M22" s="3">
        <f t="shared" si="16"/>
        <v>81.426980591791292</v>
      </c>
      <c r="N22" s="3">
        <f t="shared" si="16"/>
        <v>87.24489795918366</v>
      </c>
      <c r="O22" s="3">
        <f t="shared" si="16"/>
        <v>91.231080405436117</v>
      </c>
      <c r="P22" s="3">
        <f t="shared" si="16"/>
        <v>95.535430207717837</v>
      </c>
      <c r="Q22" s="3">
        <f t="shared" si="16"/>
        <v>100</v>
      </c>
      <c r="R22" s="3">
        <f t="shared" si="16"/>
        <v>103.59870005908822</v>
      </c>
      <c r="S22" s="3">
        <f t="shared" si="16"/>
        <v>105.54292986682424</v>
      </c>
      <c r="T22" s="3">
        <f t="shared" si="16"/>
        <v>107.40420889959546</v>
      </c>
      <c r="U22" s="3">
        <f t="shared" si="16"/>
        <v>109.80523612563064</v>
      </c>
      <c r="V22" s="3">
        <f t="shared" si="16"/>
        <v>113.63119858188264</v>
      </c>
      <c r="W22" s="3">
        <f t="shared" si="16"/>
        <v>116.84355256579246</v>
      </c>
      <c r="X22" s="3">
        <f t="shared" si="16"/>
        <v>121.03654379346392</v>
      </c>
      <c r="Y22" s="3">
        <f t="shared" si="16"/>
        <v>124.79091859460934</v>
      </c>
      <c r="Z22" s="3">
        <f t="shared" si="16"/>
        <v>128.60097268305987</v>
      </c>
      <c r="AA22" s="3">
        <f t="shared" si="16"/>
        <v>132.95077496477433</v>
      </c>
      <c r="AB22" s="3">
        <f t="shared" si="16"/>
        <v>137.68805963365304</v>
      </c>
      <c r="AC22" s="3">
        <f t="shared" si="16"/>
        <v>141.60265442479886</v>
      </c>
      <c r="AD22" s="3">
        <f t="shared" si="16"/>
        <v>147.45011590382256</v>
      </c>
      <c r="AE22" s="3">
        <f t="shared" si="16"/>
        <v>147.07286032453069</v>
      </c>
      <c r="AF22" s="3">
        <f t="shared" si="16"/>
        <v>148.80800872687604</v>
      </c>
      <c r="AG22" s="3"/>
    </row>
    <row r="23" spans="1:33" s="11" customFormat="1">
      <c r="A23" s="11" t="s">
        <v>6</v>
      </c>
      <c r="B23" s="3">
        <f t="shared" si="1"/>
        <v>9.1717304756488183</v>
      </c>
      <c r="C23" s="3">
        <f t="shared" ref="C23:AG23" si="17">(C11/$Q11)*100</f>
        <v>11.406292094471221</v>
      </c>
      <c r="D23" s="3">
        <f t="shared" si="17"/>
        <v>13.848893944382915</v>
      </c>
      <c r="E23" s="3">
        <f t="shared" si="17"/>
        <v>16.599814410153559</v>
      </c>
      <c r="F23" s="3">
        <f t="shared" si="17"/>
        <v>19.656060107163171</v>
      </c>
      <c r="G23" s="3">
        <f t="shared" si="17"/>
        <v>23.495075882300121</v>
      </c>
      <c r="H23" s="3">
        <f t="shared" si="17"/>
        <v>28.926572275271656</v>
      </c>
      <c r="I23" s="3">
        <f t="shared" si="17"/>
        <v>33.659113359475562</v>
      </c>
      <c r="J23" s="3">
        <f t="shared" si="17"/>
        <v>38.195587751070136</v>
      </c>
      <c r="K23" s="3">
        <f t="shared" si="17"/>
        <v>43.431017451432339</v>
      </c>
      <c r="L23" s="3">
        <f t="shared" si="17"/>
        <v>52.268985541952297</v>
      </c>
      <c r="M23" s="3">
        <f t="shared" si="17"/>
        <v>62.459963480707636</v>
      </c>
      <c r="N23" s="3">
        <f t="shared" si="17"/>
        <v>72.371059957493941</v>
      </c>
      <c r="O23" s="3">
        <f t="shared" si="17"/>
        <v>82.758104588858629</v>
      </c>
      <c r="P23" s="3">
        <f t="shared" si="17"/>
        <v>91.762205525788019</v>
      </c>
      <c r="Q23" s="3">
        <f t="shared" si="17"/>
        <v>100</v>
      </c>
      <c r="R23" s="3">
        <f t="shared" si="17"/>
        <v>108.20786062801211</v>
      </c>
      <c r="S23" s="3">
        <f t="shared" si="17"/>
        <v>114.19762325261173</v>
      </c>
      <c r="T23" s="3">
        <f t="shared" si="17"/>
        <v>119.64258987637324</v>
      </c>
      <c r="U23" s="3">
        <f t="shared" si="17"/>
        <v>122.78863711198254</v>
      </c>
      <c r="V23" s="3">
        <f t="shared" si="17"/>
        <v>126.65758673331938</v>
      </c>
      <c r="W23" s="3">
        <f t="shared" si="17"/>
        <v>130.93064327835486</v>
      </c>
      <c r="X23" s="3">
        <f t="shared" si="17"/>
        <v>135.6826413625887</v>
      </c>
      <c r="Y23" s="3">
        <f t="shared" si="17"/>
        <v>140.47355344688239</v>
      </c>
      <c r="Z23" s="3">
        <f t="shared" si="17"/>
        <v>144.54455653006855</v>
      </c>
      <c r="AA23" s="3">
        <f t="shared" si="17"/>
        <v>149.66923099949113</v>
      </c>
      <c r="AB23" s="3">
        <f t="shared" si="17"/>
        <v>154.45265962223488</v>
      </c>
      <c r="AC23" s="3">
        <f t="shared" si="17"/>
        <v>158.92327955218968</v>
      </c>
      <c r="AD23" s="3">
        <f t="shared" si="17"/>
        <v>165.52369263926724</v>
      </c>
      <c r="AE23" s="3">
        <f t="shared" si="17"/>
        <v>167.52626695004042</v>
      </c>
      <c r="AF23" s="3">
        <f t="shared" si="17"/>
        <v>175.42281557757357</v>
      </c>
      <c r="AG23" s="3">
        <f t="shared" si="17"/>
        <v>181.26440566348373</v>
      </c>
    </row>
    <row r="25" spans="1:33">
      <c r="A25" t="s">
        <v>1</v>
      </c>
      <c r="B25" t="s">
        <v>0</v>
      </c>
      <c r="C25" t="s">
        <v>3</v>
      </c>
      <c r="D25" t="s">
        <v>4</v>
      </c>
      <c r="E25" t="s">
        <v>5</v>
      </c>
      <c r="F25" t="s">
        <v>7</v>
      </c>
      <c r="G25" t="s">
        <v>8</v>
      </c>
      <c r="H25" t="s">
        <v>10</v>
      </c>
      <c r="I25" t="s">
        <v>11</v>
      </c>
      <c r="J25" t="s">
        <v>13</v>
      </c>
      <c r="K25" s="11" t="s">
        <v>6</v>
      </c>
      <c r="L25" t="s">
        <v>1</v>
      </c>
      <c r="M25" t="s">
        <v>0</v>
      </c>
      <c r="N25" t="s">
        <v>3</v>
      </c>
      <c r="O25" t="s">
        <v>4</v>
      </c>
      <c r="P25" t="s">
        <v>5</v>
      </c>
      <c r="Q25" t="s">
        <v>7</v>
      </c>
      <c r="R25" t="s">
        <v>8</v>
      </c>
      <c r="S25" t="s">
        <v>10</v>
      </c>
      <c r="T25" t="s">
        <v>11</v>
      </c>
      <c r="U25" t="s">
        <v>13</v>
      </c>
      <c r="V25" s="11" t="s">
        <v>6</v>
      </c>
    </row>
    <row r="26" spans="1:33">
      <c r="A26">
        <v>1980</v>
      </c>
      <c r="B26" s="2">
        <v>62.111781416578893</v>
      </c>
      <c r="C26" s="2">
        <v>47.269266541215146</v>
      </c>
      <c r="D26" s="2">
        <v>48.627764455102586</v>
      </c>
      <c r="E26" s="2">
        <v>65.179466084443462</v>
      </c>
      <c r="F26" s="2">
        <v>42.454625209356379</v>
      </c>
      <c r="G26" s="2">
        <v>30.818892669626159</v>
      </c>
      <c r="H26" s="2">
        <v>68.895208397382419</v>
      </c>
      <c r="I26" s="2">
        <v>14.536651278009233</v>
      </c>
      <c r="J26" s="2">
        <v>31.558792782146266</v>
      </c>
      <c r="K26" s="11">
        <v>6.1890000000000001</v>
      </c>
      <c r="L26">
        <v>1980</v>
      </c>
      <c r="M26" s="2">
        <f>(B26/B$41)</f>
        <v>0.62111781416578893</v>
      </c>
      <c r="N26" s="2">
        <f t="shared" ref="N26:U41" si="18">(C26/C$41)</f>
        <v>0.47269266541215144</v>
      </c>
      <c r="O26" s="2">
        <f t="shared" si="18"/>
        <v>0.48627764455102584</v>
      </c>
      <c r="P26" s="2">
        <f t="shared" si="18"/>
        <v>0.6517946608444346</v>
      </c>
      <c r="Q26" s="2">
        <f t="shared" si="18"/>
        <v>0.42454625209356378</v>
      </c>
      <c r="R26" s="2">
        <f t="shared" si="18"/>
        <v>0.30818892669626158</v>
      </c>
      <c r="S26" s="2">
        <f t="shared" si="18"/>
        <v>0.68895208397382424</v>
      </c>
      <c r="T26" s="2">
        <f t="shared" si="18"/>
        <v>0.14536651278009233</v>
      </c>
      <c r="U26" s="2">
        <f t="shared" si="18"/>
        <v>0.31558792782146267</v>
      </c>
      <c r="V26" s="10">
        <f>K26/$K$41</f>
        <v>9.1854908130250226E-2</v>
      </c>
    </row>
    <row r="27" spans="1:33">
      <c r="A27">
        <v>1981</v>
      </c>
      <c r="B27" s="2">
        <v>66.340025748241786</v>
      </c>
      <c r="C27" s="2">
        <v>52.941621785304868</v>
      </c>
      <c r="D27" s="2">
        <v>55.111111111111114</v>
      </c>
      <c r="E27" s="2">
        <v>69.301437627229475</v>
      </c>
      <c r="F27" s="2">
        <v>51.048775763652309</v>
      </c>
      <c r="G27" s="2">
        <v>36.831016066881489</v>
      </c>
      <c r="H27" s="2">
        <v>73.580306557161052</v>
      </c>
      <c r="I27" s="2">
        <v>17.610629433622339</v>
      </c>
      <c r="J27" s="2">
        <v>36.150629516840141</v>
      </c>
      <c r="K27" s="11">
        <v>7.6959999999999997</v>
      </c>
      <c r="L27">
        <v>1981</v>
      </c>
      <c r="M27" s="2">
        <f t="shared" ref="M27:M55" si="19">(B27/B$41)</f>
        <v>0.66340025748241782</v>
      </c>
      <c r="N27" s="2">
        <f t="shared" si="18"/>
        <v>0.52941621785304871</v>
      </c>
      <c r="O27" s="2">
        <f t="shared" si="18"/>
        <v>0.55111111111111111</v>
      </c>
      <c r="P27" s="2">
        <f t="shared" si="18"/>
        <v>0.69301437627229479</v>
      </c>
      <c r="Q27" s="2">
        <f t="shared" si="18"/>
        <v>0.5104877576365231</v>
      </c>
      <c r="R27" s="2">
        <f t="shared" si="18"/>
        <v>0.36831016066881489</v>
      </c>
      <c r="S27" s="2">
        <f t="shared" si="18"/>
        <v>0.73580306557161057</v>
      </c>
      <c r="T27" s="2">
        <f t="shared" si="18"/>
        <v>0.17610629433622338</v>
      </c>
      <c r="U27" s="2">
        <f t="shared" si="18"/>
        <v>0.36150629516840138</v>
      </c>
      <c r="V27" s="10">
        <f t="shared" ref="V27:V62" si="20">K27/$K$41</f>
        <v>0.11422125916471251</v>
      </c>
    </row>
    <row r="28" spans="1:33">
      <c r="A28">
        <v>1982</v>
      </c>
      <c r="B28" s="2">
        <v>69.949035504910256</v>
      </c>
      <c r="C28" s="2">
        <v>57.865593839897912</v>
      </c>
      <c r="D28" s="2">
        <v>61.712763122835071</v>
      </c>
      <c r="E28" s="2">
        <v>72.944551677583362</v>
      </c>
      <c r="F28" s="2">
        <v>59.824083674190199</v>
      </c>
      <c r="G28" s="2">
        <v>42.89384140433107</v>
      </c>
      <c r="H28" s="2">
        <v>77.921735693267166</v>
      </c>
      <c r="I28" s="2">
        <v>21.613557031865778</v>
      </c>
      <c r="J28" s="2">
        <v>41.362892595791102</v>
      </c>
      <c r="K28" s="11">
        <v>9.3450000000000006</v>
      </c>
      <c r="L28">
        <v>1982</v>
      </c>
      <c r="M28" s="2">
        <f t="shared" si="19"/>
        <v>0.69949035504910251</v>
      </c>
      <c r="N28" s="2">
        <f t="shared" si="18"/>
        <v>0.57865593839897911</v>
      </c>
      <c r="O28" s="2">
        <f t="shared" si="18"/>
        <v>0.61712763122835068</v>
      </c>
      <c r="P28" s="2">
        <f t="shared" si="18"/>
        <v>0.72944551677583358</v>
      </c>
      <c r="Q28" s="2">
        <f t="shared" si="18"/>
        <v>0.59824083674190198</v>
      </c>
      <c r="R28" s="2">
        <f t="shared" si="18"/>
        <v>0.42893841404331068</v>
      </c>
      <c r="S28" s="2">
        <f t="shared" si="18"/>
        <v>0.77921735693267169</v>
      </c>
      <c r="T28" s="2">
        <f t="shared" si="18"/>
        <v>0.21613557031865777</v>
      </c>
      <c r="U28" s="2">
        <f t="shared" si="18"/>
        <v>0.41362892595791101</v>
      </c>
      <c r="V28" s="10">
        <f t="shared" si="20"/>
        <v>0.13869512303719317</v>
      </c>
    </row>
    <row r="29" spans="1:33">
      <c r="A29">
        <v>1983</v>
      </c>
      <c r="B29" s="2">
        <v>72.282336918935613</v>
      </c>
      <c r="C29" s="2">
        <v>62.725758657236177</v>
      </c>
      <c r="D29" s="2">
        <v>67.550226485478277</v>
      </c>
      <c r="E29" s="2">
        <v>75.339893891930103</v>
      </c>
      <c r="F29" s="2">
        <v>66.043819571830596</v>
      </c>
      <c r="G29" s="2">
        <v>49.198909344930925</v>
      </c>
      <c r="H29" s="2">
        <v>80.181386973516624</v>
      </c>
      <c r="I29" s="2">
        <v>27.039747776151334</v>
      </c>
      <c r="J29" s="2">
        <v>46.397891004954317</v>
      </c>
      <c r="K29" s="11">
        <v>11.2</v>
      </c>
      <c r="L29">
        <v>1983</v>
      </c>
      <c r="M29" s="2">
        <f t="shared" si="19"/>
        <v>0.72282336918935608</v>
      </c>
      <c r="N29" s="2">
        <f t="shared" si="18"/>
        <v>0.62725758657236175</v>
      </c>
      <c r="O29" s="2">
        <f t="shared" si="18"/>
        <v>0.67550226485478282</v>
      </c>
      <c r="P29" s="2">
        <f t="shared" si="18"/>
        <v>0.75339893891930099</v>
      </c>
      <c r="Q29" s="2">
        <f t="shared" si="18"/>
        <v>0.66043819571830598</v>
      </c>
      <c r="R29" s="2">
        <f t="shared" si="18"/>
        <v>0.49198909344930924</v>
      </c>
      <c r="S29" s="2">
        <f t="shared" si="18"/>
        <v>0.80181386973516622</v>
      </c>
      <c r="T29" s="2">
        <f t="shared" si="18"/>
        <v>0.27039747776151335</v>
      </c>
      <c r="U29" s="2">
        <f t="shared" si="18"/>
        <v>0.46397891004954317</v>
      </c>
      <c r="V29" s="10">
        <f t="shared" si="20"/>
        <v>0.16622636468877081</v>
      </c>
    </row>
    <row r="30" spans="1:33">
      <c r="A30">
        <v>1984</v>
      </c>
      <c r="B30" s="2">
        <v>76.376520157043004</v>
      </c>
      <c r="C30" s="2">
        <v>67.116561763242714</v>
      </c>
      <c r="D30" s="2">
        <v>72.733280042632558</v>
      </c>
      <c r="E30" s="2">
        <v>77.144574882131451</v>
      </c>
      <c r="F30" s="2">
        <v>71.747427907347699</v>
      </c>
      <c r="G30" s="2">
        <v>54.483178222953335</v>
      </c>
      <c r="H30" s="2">
        <v>82.907681496771929</v>
      </c>
      <c r="I30" s="2">
        <v>34.963405021956987</v>
      </c>
      <c r="J30" s="2">
        <v>51.631744011635838</v>
      </c>
      <c r="K30" s="11">
        <v>13.263</v>
      </c>
      <c r="L30">
        <v>1984</v>
      </c>
      <c r="M30" s="2">
        <f t="shared" si="19"/>
        <v>0.76376520157043004</v>
      </c>
      <c r="N30" s="2">
        <f t="shared" si="18"/>
        <v>0.6711656176324271</v>
      </c>
      <c r="O30" s="2">
        <f t="shared" si="18"/>
        <v>0.72733280042632553</v>
      </c>
      <c r="P30" s="2">
        <f t="shared" si="18"/>
        <v>0.77144574882131456</v>
      </c>
      <c r="Q30" s="2">
        <f t="shared" si="18"/>
        <v>0.71747427907347694</v>
      </c>
      <c r="R30" s="2">
        <f t="shared" si="18"/>
        <v>0.54483178222953332</v>
      </c>
      <c r="S30" s="2">
        <f t="shared" si="18"/>
        <v>0.82907681496771923</v>
      </c>
      <c r="T30" s="2">
        <f t="shared" si="18"/>
        <v>0.34963405021956989</v>
      </c>
      <c r="U30" s="2">
        <f t="shared" si="18"/>
        <v>0.51631744011635838</v>
      </c>
      <c r="V30" s="10">
        <f t="shared" si="20"/>
        <v>0.19684466739885423</v>
      </c>
    </row>
    <row r="31" spans="1:33">
      <c r="A31">
        <v>1985</v>
      </c>
      <c r="B31" s="2">
        <v>78.813027333567405</v>
      </c>
      <c r="C31" s="2">
        <v>71.022862457551966</v>
      </c>
      <c r="D31" s="2">
        <v>76.97521982414068</v>
      </c>
      <c r="E31" s="2">
        <v>78.753071965741668</v>
      </c>
      <c r="F31" s="2">
        <v>75.67022525037315</v>
      </c>
      <c r="G31" s="2">
        <v>59.517317529350791</v>
      </c>
      <c r="H31" s="2">
        <v>84.813781896438158</v>
      </c>
      <c r="I31" s="2">
        <v>41.722778966332619</v>
      </c>
      <c r="J31" s="2">
        <v>56.182673514840232</v>
      </c>
      <c r="K31" s="11">
        <v>15.853999999999999</v>
      </c>
      <c r="L31">
        <v>1985</v>
      </c>
      <c r="M31" s="2">
        <f t="shared" si="19"/>
        <v>0.78813027333567409</v>
      </c>
      <c r="N31" s="2">
        <f t="shared" si="18"/>
        <v>0.71022862457551961</v>
      </c>
      <c r="O31" s="2">
        <f t="shared" si="18"/>
        <v>0.76975219824140684</v>
      </c>
      <c r="P31" s="2">
        <f t="shared" si="18"/>
        <v>0.78753071965741672</v>
      </c>
      <c r="Q31" s="2">
        <f t="shared" si="18"/>
        <v>0.75670225250373147</v>
      </c>
      <c r="R31" s="2">
        <f t="shared" si="18"/>
        <v>0.59517317529350788</v>
      </c>
      <c r="S31" s="2">
        <f t="shared" si="18"/>
        <v>0.84813781896438156</v>
      </c>
      <c r="T31" s="2">
        <f t="shared" si="18"/>
        <v>0.41722778966332619</v>
      </c>
      <c r="U31" s="2">
        <f t="shared" si="18"/>
        <v>0.56182673514840231</v>
      </c>
      <c r="V31" s="10">
        <f t="shared" si="20"/>
        <v>0.23529935587283682</v>
      </c>
    </row>
    <row r="32" spans="1:33">
      <c r="A32">
        <v>1986</v>
      </c>
      <c r="B32" s="2">
        <v>80.181301669379806</v>
      </c>
      <c r="C32" s="2">
        <v>73.083079185862914</v>
      </c>
      <c r="D32" s="2">
        <v>78.928856914468426</v>
      </c>
      <c r="E32" s="2">
        <v>78.65392526026011</v>
      </c>
      <c r="F32" s="2">
        <v>77.970581868313403</v>
      </c>
      <c r="G32" s="2">
        <v>62.98195010929085</v>
      </c>
      <c r="H32" s="2">
        <v>84.813781896438158</v>
      </c>
      <c r="I32" s="2">
        <v>46.590474045715574</v>
      </c>
      <c r="J32" s="2">
        <v>61.123358029180487</v>
      </c>
      <c r="K32" s="11">
        <v>19.518000000000001</v>
      </c>
      <c r="L32">
        <v>1986</v>
      </c>
      <c r="M32" s="2">
        <f t="shared" si="19"/>
        <v>0.80181301669379801</v>
      </c>
      <c r="N32" s="2">
        <f t="shared" si="18"/>
        <v>0.73083079185862909</v>
      </c>
      <c r="O32" s="2">
        <f t="shared" si="18"/>
        <v>0.78928856914468426</v>
      </c>
      <c r="P32" s="2">
        <f t="shared" si="18"/>
        <v>0.78653925260260105</v>
      </c>
      <c r="Q32" s="2">
        <f t="shared" si="18"/>
        <v>0.77970581868313404</v>
      </c>
      <c r="R32" s="2">
        <f t="shared" si="18"/>
        <v>0.62981950109290852</v>
      </c>
      <c r="S32" s="2">
        <f t="shared" si="18"/>
        <v>0.84813781896438156</v>
      </c>
      <c r="T32" s="2">
        <f t="shared" si="18"/>
        <v>0.46590474045715574</v>
      </c>
      <c r="U32" s="2">
        <f t="shared" si="18"/>
        <v>0.61123358029180486</v>
      </c>
      <c r="V32" s="10">
        <f t="shared" si="20"/>
        <v>0.28967912374959187</v>
      </c>
    </row>
    <row r="33" spans="1:22">
      <c r="A33">
        <v>1987</v>
      </c>
      <c r="B33" s="2">
        <v>81.310181195271696</v>
      </c>
      <c r="C33" s="2">
        <v>76.065797157874243</v>
      </c>
      <c r="D33" s="2">
        <v>81.525179856115102</v>
      </c>
      <c r="E33" s="2">
        <v>78.844835405921373</v>
      </c>
      <c r="F33" s="2">
        <v>80.430448108101942</v>
      </c>
      <c r="G33" s="2">
        <v>65.954210514455681</v>
      </c>
      <c r="H33" s="2">
        <v>83.966138170319297</v>
      </c>
      <c r="I33" s="2">
        <v>50.970611417633151</v>
      </c>
      <c r="J33" s="2">
        <v>64.331166765147032</v>
      </c>
      <c r="K33" s="11">
        <v>22.712</v>
      </c>
      <c r="L33">
        <v>1987</v>
      </c>
      <c r="M33" s="2">
        <f t="shared" si="19"/>
        <v>0.81310181195271691</v>
      </c>
      <c r="N33" s="2">
        <f t="shared" si="18"/>
        <v>0.76065797157874249</v>
      </c>
      <c r="O33" s="2">
        <f t="shared" si="18"/>
        <v>0.81525179856115104</v>
      </c>
      <c r="P33" s="2">
        <f t="shared" si="18"/>
        <v>0.78844835405921376</v>
      </c>
      <c r="Q33" s="2">
        <f t="shared" si="18"/>
        <v>0.80430448108101937</v>
      </c>
      <c r="R33" s="2">
        <f t="shared" si="18"/>
        <v>0.6595421051445568</v>
      </c>
      <c r="S33" s="2">
        <f t="shared" si="18"/>
        <v>0.83966138170319293</v>
      </c>
      <c r="T33" s="2">
        <f t="shared" si="18"/>
        <v>0.50970611417633149</v>
      </c>
      <c r="U33" s="2">
        <f t="shared" si="18"/>
        <v>0.6433116676514703</v>
      </c>
      <c r="V33" s="10">
        <f t="shared" si="20"/>
        <v>0.33708332096530025</v>
      </c>
    </row>
    <row r="34" spans="1:22">
      <c r="A34">
        <v>1988</v>
      </c>
      <c r="B34" s="2">
        <v>82.829540255567267</v>
      </c>
      <c r="C34" s="2">
        <v>79.972097852183509</v>
      </c>
      <c r="D34" s="2">
        <v>83.727151612043698</v>
      </c>
      <c r="E34" s="2">
        <v>79.848959486968525</v>
      </c>
      <c r="F34" s="2">
        <v>82.171381695131529</v>
      </c>
      <c r="G34" s="2">
        <v>69.311805665096784</v>
      </c>
      <c r="H34" s="2">
        <v>84.385568096973955</v>
      </c>
      <c r="I34" s="2">
        <v>55.854070487557706</v>
      </c>
      <c r="J34" s="2">
        <v>67.443525294304806</v>
      </c>
      <c r="K34" s="11">
        <v>25.773</v>
      </c>
      <c r="L34">
        <v>1988</v>
      </c>
      <c r="M34" s="2">
        <f t="shared" si="19"/>
        <v>0.82829540255567269</v>
      </c>
      <c r="N34" s="2">
        <f t="shared" si="18"/>
        <v>0.7997209785218351</v>
      </c>
      <c r="O34" s="2">
        <f t="shared" si="18"/>
        <v>0.83727151612043693</v>
      </c>
      <c r="P34" s="2">
        <f t="shared" si="18"/>
        <v>0.79848959486968529</v>
      </c>
      <c r="Q34" s="2">
        <f t="shared" si="18"/>
        <v>0.82171381695131529</v>
      </c>
      <c r="R34" s="2">
        <f t="shared" si="18"/>
        <v>0.69311805665096782</v>
      </c>
      <c r="S34" s="2">
        <f t="shared" si="18"/>
        <v>0.84385568096973951</v>
      </c>
      <c r="T34" s="2">
        <f t="shared" si="18"/>
        <v>0.55854070487557705</v>
      </c>
      <c r="U34" s="2">
        <f t="shared" si="18"/>
        <v>0.67443525294304807</v>
      </c>
      <c r="V34" s="10">
        <f t="shared" si="20"/>
        <v>0.38251358010032949</v>
      </c>
    </row>
    <row r="35" spans="1:22">
      <c r="A35">
        <v>1989</v>
      </c>
      <c r="B35" s="2">
        <v>84.692563865215391</v>
      </c>
      <c r="C35" s="2">
        <v>85.22808383622089</v>
      </c>
      <c r="D35" s="2">
        <v>86.656008526512124</v>
      </c>
      <c r="E35" s="2">
        <v>82.06710333407166</v>
      </c>
      <c r="F35" s="2">
        <v>85.450443778555069</v>
      </c>
      <c r="G35" s="2">
        <v>73.662032133762978</v>
      </c>
      <c r="H35" s="2">
        <v>85.314462646580878</v>
      </c>
      <c r="I35" s="2">
        <v>62.898322261006648</v>
      </c>
      <c r="J35" s="2">
        <v>72.023998909140488</v>
      </c>
      <c r="K35" s="11">
        <v>29.306000000000001</v>
      </c>
      <c r="L35">
        <v>1989</v>
      </c>
      <c r="M35" s="2">
        <f t="shared" si="19"/>
        <v>0.84692563865215387</v>
      </c>
      <c r="N35" s="2">
        <f t="shared" si="18"/>
        <v>0.85228083836220891</v>
      </c>
      <c r="O35" s="2">
        <f t="shared" si="18"/>
        <v>0.86656008526512129</v>
      </c>
      <c r="P35" s="2">
        <f t="shared" si="18"/>
        <v>0.82067103334071656</v>
      </c>
      <c r="Q35" s="2">
        <f t="shared" si="18"/>
        <v>0.85450443778555074</v>
      </c>
      <c r="R35" s="2">
        <f t="shared" si="18"/>
        <v>0.73662032133762978</v>
      </c>
      <c r="S35" s="2">
        <f t="shared" si="18"/>
        <v>0.8531446264658088</v>
      </c>
      <c r="T35" s="2">
        <f t="shared" si="18"/>
        <v>0.62898322261006645</v>
      </c>
      <c r="U35" s="2">
        <f t="shared" si="18"/>
        <v>0.72023998909140485</v>
      </c>
      <c r="V35" s="10">
        <f t="shared" si="20"/>
        <v>0.43494909317581409</v>
      </c>
    </row>
    <row r="36" spans="1:22">
      <c r="A36">
        <v>1990</v>
      </c>
      <c r="B36" s="2">
        <v>87.034377094704595</v>
      </c>
      <c r="C36" s="2">
        <v>89.452339238206477</v>
      </c>
      <c r="D36" s="2">
        <v>89.584865440980536</v>
      </c>
      <c r="E36" s="2">
        <v>84.272590154943089</v>
      </c>
      <c r="F36" s="2">
        <v>88.319338262940207</v>
      </c>
      <c r="G36" s="2">
        <v>78.154224034973069</v>
      </c>
      <c r="H36" s="2">
        <v>87.446747771092276</v>
      </c>
      <c r="I36" s="2">
        <v>71.307285215628866</v>
      </c>
      <c r="J36" s="2">
        <v>76.864687968728703</v>
      </c>
      <c r="K36" s="11">
        <v>35.268999999999998</v>
      </c>
      <c r="L36">
        <v>1990</v>
      </c>
      <c r="M36" s="2">
        <f t="shared" si="19"/>
        <v>0.87034377094704596</v>
      </c>
      <c r="N36" s="2">
        <f t="shared" si="18"/>
        <v>0.8945233923820648</v>
      </c>
      <c r="O36" s="2">
        <f t="shared" si="18"/>
        <v>0.89584865440980532</v>
      </c>
      <c r="P36" s="2">
        <f t="shared" si="18"/>
        <v>0.84272590154943083</v>
      </c>
      <c r="Q36" s="2">
        <f t="shared" si="18"/>
        <v>0.88319338262940206</v>
      </c>
      <c r="R36" s="2">
        <f t="shared" si="18"/>
        <v>0.78154224034973074</v>
      </c>
      <c r="S36" s="2">
        <f t="shared" si="18"/>
        <v>0.87446747771092281</v>
      </c>
      <c r="T36" s="2">
        <f t="shared" si="18"/>
        <v>0.71307285215628868</v>
      </c>
      <c r="U36" s="2">
        <f t="shared" si="18"/>
        <v>0.76864687968728707</v>
      </c>
      <c r="V36" s="10">
        <f t="shared" si="20"/>
        <v>0.52344979073288012</v>
      </c>
    </row>
    <row r="37" spans="1:22">
      <c r="A37">
        <v>1991</v>
      </c>
      <c r="B37" s="2">
        <v>89.747518273803834</v>
      </c>
      <c r="C37" s="2">
        <v>93.176951528129266</v>
      </c>
      <c r="D37" s="2">
        <v>92.466826538768984</v>
      </c>
      <c r="E37" s="2">
        <v>87.199527471020687</v>
      </c>
      <c r="F37" s="2">
        <v>91.085690847565758</v>
      </c>
      <c r="G37" s="2">
        <v>83.017103454492187</v>
      </c>
      <c r="H37" s="2">
        <v>90.157670516930921</v>
      </c>
      <c r="I37" s="2">
        <v>79.456142326314605</v>
      </c>
      <c r="J37" s="2">
        <v>81.426980591791292</v>
      </c>
      <c r="K37" s="11">
        <v>42.145000000000003</v>
      </c>
      <c r="L37">
        <v>1991</v>
      </c>
      <c r="M37" s="2">
        <f t="shared" si="19"/>
        <v>0.89747518273803839</v>
      </c>
      <c r="N37" s="2">
        <f t="shared" si="18"/>
        <v>0.9317695152812927</v>
      </c>
      <c r="O37" s="2">
        <f t="shared" si="18"/>
        <v>0.92466826538768987</v>
      </c>
      <c r="P37" s="2">
        <f t="shared" si="18"/>
        <v>0.87199527471020688</v>
      </c>
      <c r="Q37" s="2">
        <f t="shared" si="18"/>
        <v>0.91085690847565759</v>
      </c>
      <c r="R37" s="2">
        <f t="shared" si="18"/>
        <v>0.83017103454492192</v>
      </c>
      <c r="S37" s="2">
        <f t="shared" si="18"/>
        <v>0.90157670516930921</v>
      </c>
      <c r="T37" s="2">
        <f t="shared" si="18"/>
        <v>0.79456142326314605</v>
      </c>
      <c r="U37" s="2">
        <f t="shared" si="18"/>
        <v>0.81426980591791287</v>
      </c>
      <c r="V37" s="10">
        <f t="shared" si="20"/>
        <v>0.62550090534002201</v>
      </c>
    </row>
    <row r="38" spans="1:22">
      <c r="A38">
        <v>1992</v>
      </c>
      <c r="B38" s="2">
        <v>92.821347633183322</v>
      </c>
      <c r="C38" s="2">
        <v>95.847122185451965</v>
      </c>
      <c r="D38" s="2">
        <v>94.653876898481201</v>
      </c>
      <c r="E38" s="2">
        <v>91.599953590903809</v>
      </c>
      <c r="F38" s="2">
        <v>93.954585331950895</v>
      </c>
      <c r="G38" s="2">
        <v>87.170155711291883</v>
      </c>
      <c r="H38" s="2">
        <v>93.0431727348588</v>
      </c>
      <c r="I38" s="2">
        <v>86.498142101114738</v>
      </c>
      <c r="J38" s="2">
        <v>87.24489795918366</v>
      </c>
      <c r="K38" s="11">
        <v>48.832999999999998</v>
      </c>
      <c r="L38">
        <v>1992</v>
      </c>
      <c r="M38" s="2">
        <f t="shared" si="19"/>
        <v>0.92821347633183326</v>
      </c>
      <c r="N38" s="2">
        <f t="shared" si="18"/>
        <v>0.95847122185451961</v>
      </c>
      <c r="O38" s="2">
        <f t="shared" si="18"/>
        <v>0.94653876898481204</v>
      </c>
      <c r="P38" s="2">
        <f t="shared" si="18"/>
        <v>0.91599953590903804</v>
      </c>
      <c r="Q38" s="2">
        <f t="shared" si="18"/>
        <v>0.93954585331950891</v>
      </c>
      <c r="R38" s="2">
        <f t="shared" si="18"/>
        <v>0.87170155711291886</v>
      </c>
      <c r="S38" s="2">
        <f t="shared" si="18"/>
        <v>0.93043172734858803</v>
      </c>
      <c r="T38" s="2">
        <f t="shared" si="18"/>
        <v>0.86498142101114739</v>
      </c>
      <c r="U38" s="2">
        <f t="shared" si="18"/>
        <v>0.87244897959183665</v>
      </c>
      <c r="V38" s="10">
        <f t="shared" si="20"/>
        <v>0.72476179168274513</v>
      </c>
    </row>
    <row r="39" spans="1:22">
      <c r="A39">
        <v>1993</v>
      </c>
      <c r="B39" s="2">
        <v>95.827082468852069</v>
      </c>
      <c r="C39" s="2">
        <v>97.954923972054601</v>
      </c>
      <c r="D39" s="2">
        <v>96.648014921396225</v>
      </c>
      <c r="E39" s="2">
        <v>95.699775337784388</v>
      </c>
      <c r="F39" s="2">
        <v>95.286490674383899</v>
      </c>
      <c r="G39" s="2">
        <v>91.089979043198056</v>
      </c>
      <c r="H39" s="2">
        <v>95.462031709780845</v>
      </c>
      <c r="I39" s="2">
        <v>91.628195023082981</v>
      </c>
      <c r="J39" s="2">
        <v>91.231080405436117</v>
      </c>
      <c r="K39" s="11">
        <v>55.841999999999999</v>
      </c>
      <c r="L39">
        <v>1993</v>
      </c>
      <c r="M39" s="2">
        <f t="shared" si="19"/>
        <v>0.95827082468852065</v>
      </c>
      <c r="N39" s="2">
        <f t="shared" si="18"/>
        <v>0.97954923972054597</v>
      </c>
      <c r="O39" s="2">
        <f t="shared" si="18"/>
        <v>0.9664801492139623</v>
      </c>
      <c r="P39" s="2">
        <f t="shared" si="18"/>
        <v>0.95699775337784387</v>
      </c>
      <c r="Q39" s="2">
        <f t="shared" si="18"/>
        <v>0.95286490674383895</v>
      </c>
      <c r="R39" s="2">
        <f t="shared" si="18"/>
        <v>0.91089979043198055</v>
      </c>
      <c r="S39" s="2">
        <f t="shared" si="18"/>
        <v>0.95462031709780848</v>
      </c>
      <c r="T39" s="2">
        <f t="shared" si="18"/>
        <v>0.91628195023082981</v>
      </c>
      <c r="U39" s="2">
        <f t="shared" si="18"/>
        <v>0.91231080405436116</v>
      </c>
      <c r="V39" s="10">
        <f t="shared" si="20"/>
        <v>0.82878684437056604</v>
      </c>
    </row>
    <row r="40" spans="1:22">
      <c r="A40">
        <v>1994</v>
      </c>
      <c r="B40" s="2">
        <v>98.424250162256484</v>
      </c>
      <c r="C40" s="2">
        <v>99.00936560465469</v>
      </c>
      <c r="D40" s="2">
        <v>98.253130828670393</v>
      </c>
      <c r="E40" s="2">
        <v>98.299739476210064</v>
      </c>
      <c r="F40" s="2">
        <v>97.541273114653237</v>
      </c>
      <c r="G40" s="2">
        <v>94.883610879509632</v>
      </c>
      <c r="H40" s="2">
        <v>98.039000395274286</v>
      </c>
      <c r="I40" s="2">
        <v>96.182862290282628</v>
      </c>
      <c r="J40" s="2">
        <v>95.535430207717837</v>
      </c>
      <c r="K40" s="11">
        <v>61.917999999999999</v>
      </c>
      <c r="L40">
        <v>1994</v>
      </c>
      <c r="M40" s="2">
        <f t="shared" si="19"/>
        <v>0.98424250162256488</v>
      </c>
      <c r="N40" s="2">
        <f t="shared" si="18"/>
        <v>0.99009365604654687</v>
      </c>
      <c r="O40" s="2">
        <f t="shared" si="18"/>
        <v>0.98253130828670399</v>
      </c>
      <c r="P40" s="2">
        <f t="shared" si="18"/>
        <v>0.98299739476210068</v>
      </c>
      <c r="Q40" s="2">
        <f t="shared" si="18"/>
        <v>0.97541273114653237</v>
      </c>
      <c r="R40" s="2">
        <f t="shared" si="18"/>
        <v>0.94883610879509628</v>
      </c>
      <c r="S40" s="2">
        <f t="shared" si="18"/>
        <v>0.98039000395274289</v>
      </c>
      <c r="T40" s="2">
        <f t="shared" si="18"/>
        <v>0.96182862290282634</v>
      </c>
      <c r="U40" s="2">
        <f t="shared" si="18"/>
        <v>0.95535430207717842</v>
      </c>
      <c r="V40" s="10">
        <f t="shared" si="20"/>
        <v>0.91896464721422422</v>
      </c>
    </row>
    <row r="41" spans="1:22">
      <c r="A41">
        <v>1995</v>
      </c>
      <c r="B41" s="2">
        <v>100</v>
      </c>
      <c r="C41" s="2">
        <v>100</v>
      </c>
      <c r="D41" s="2">
        <v>100</v>
      </c>
      <c r="E41" s="2">
        <v>100</v>
      </c>
      <c r="F41" s="2">
        <v>100</v>
      </c>
      <c r="G41" s="2">
        <v>100</v>
      </c>
      <c r="H41" s="2">
        <v>100</v>
      </c>
      <c r="I41" s="2">
        <v>100</v>
      </c>
      <c r="J41" s="2">
        <v>100</v>
      </c>
      <c r="K41" s="11">
        <v>67.378</v>
      </c>
      <c r="L41">
        <v>1995</v>
      </c>
      <c r="M41" s="1">
        <f t="shared" si="19"/>
        <v>1</v>
      </c>
      <c r="N41" s="1">
        <f t="shared" si="18"/>
        <v>1</v>
      </c>
      <c r="O41" s="1">
        <f t="shared" si="18"/>
        <v>1</v>
      </c>
      <c r="P41" s="1">
        <f t="shared" si="18"/>
        <v>1</v>
      </c>
      <c r="Q41" s="1">
        <f t="shared" si="18"/>
        <v>1</v>
      </c>
      <c r="R41" s="1">
        <f t="shared" si="18"/>
        <v>1</v>
      </c>
      <c r="S41" s="1">
        <f t="shared" si="18"/>
        <v>1</v>
      </c>
      <c r="T41" s="1">
        <f t="shared" si="18"/>
        <v>1</v>
      </c>
      <c r="U41" s="1">
        <f t="shared" si="18"/>
        <v>1</v>
      </c>
      <c r="V41" s="23">
        <f t="shared" si="20"/>
        <v>1</v>
      </c>
    </row>
    <row r="42" spans="1:22">
      <c r="A42">
        <v>1996</v>
      </c>
      <c r="B42" s="2">
        <v>101.79173715513849</v>
      </c>
      <c r="C42" s="2">
        <v>101.0685008543681</v>
      </c>
      <c r="D42" s="2">
        <v>102.08473221422862</v>
      </c>
      <c r="E42" s="2">
        <v>101.1929247223365</v>
      </c>
      <c r="F42" s="2">
        <v>102.15565860383506</v>
      </c>
      <c r="G42" s="2">
        <v>103.98404578948555</v>
      </c>
      <c r="H42" s="2">
        <v>101.42847731564848</v>
      </c>
      <c r="I42" s="2">
        <v>102.93435423938746</v>
      </c>
      <c r="J42" s="2">
        <v>103.59870005908822</v>
      </c>
      <c r="K42" s="11">
        <v>72.682000000000002</v>
      </c>
      <c r="L42">
        <v>1996</v>
      </c>
      <c r="M42" s="2">
        <f t="shared" si="19"/>
        <v>1.017917371551385</v>
      </c>
      <c r="N42" s="2">
        <f t="shared" ref="N42:N55" si="21">(C42/C$41)</f>
        <v>1.0106850085436809</v>
      </c>
      <c r="O42" s="2">
        <f t="shared" ref="O42:O55" si="22">(D42/D$41)</f>
        <v>1.0208473221422862</v>
      </c>
      <c r="P42" s="2">
        <f t="shared" ref="P42:P55" si="23">(E42/E$41)</f>
        <v>1.011929247223365</v>
      </c>
      <c r="Q42" s="2">
        <f t="shared" ref="Q42:Q55" si="24">(F42/F$41)</f>
        <v>1.0215565860383506</v>
      </c>
      <c r="R42" s="2">
        <f t="shared" ref="R42:R55" si="25">(G42/G$41)</f>
        <v>1.0398404578948555</v>
      </c>
      <c r="S42" s="2">
        <f t="shared" ref="S42:S55" si="26">(H42/H$41)</f>
        <v>1.0142847731564848</v>
      </c>
      <c r="T42" s="2">
        <f t="shared" ref="T42:T55" si="27">(I42/I$41)</f>
        <v>1.0293435423938746</v>
      </c>
      <c r="U42" s="2">
        <f t="shared" ref="U42:U55" si="28">(J42/J$41)</f>
        <v>1.0359870005908822</v>
      </c>
      <c r="V42" s="10">
        <f t="shared" si="20"/>
        <v>1.0787200569918964</v>
      </c>
    </row>
    <row r="43" spans="1:22">
      <c r="A43">
        <v>1997</v>
      </c>
      <c r="B43" s="2">
        <v>102.96955961994745</v>
      </c>
      <c r="C43" s="2">
        <v>102.30138645556204</v>
      </c>
      <c r="D43" s="2">
        <v>103.39461763922195</v>
      </c>
      <c r="E43" s="2">
        <v>102.74341043571813</v>
      </c>
      <c r="F43" s="2">
        <v>103.43629299638823</v>
      </c>
      <c r="G43" s="2">
        <v>105.95466119836851</v>
      </c>
      <c r="H43" s="2">
        <v>103.31371601739208</v>
      </c>
      <c r="I43" s="2">
        <v>104.88233307060015</v>
      </c>
      <c r="J43" s="2">
        <v>105.54292986682424</v>
      </c>
      <c r="K43" s="11">
        <v>76.637</v>
      </c>
      <c r="L43">
        <v>1997</v>
      </c>
      <c r="M43" s="2">
        <f t="shared" si="19"/>
        <v>1.0296955961994745</v>
      </c>
      <c r="N43" s="2">
        <f t="shared" si="21"/>
        <v>1.0230138645556204</v>
      </c>
      <c r="O43" s="2">
        <f t="shared" si="22"/>
        <v>1.0339461763922195</v>
      </c>
      <c r="P43" s="2">
        <f t="shared" si="23"/>
        <v>1.0274341043571813</v>
      </c>
      <c r="Q43" s="2">
        <f t="shared" si="24"/>
        <v>1.0343629299638823</v>
      </c>
      <c r="R43" s="2">
        <f t="shared" si="25"/>
        <v>1.0595466119836852</v>
      </c>
      <c r="S43" s="2">
        <f t="shared" si="26"/>
        <v>1.0331371601739208</v>
      </c>
      <c r="T43" s="2">
        <f t="shared" si="27"/>
        <v>1.0488233307060015</v>
      </c>
      <c r="U43" s="2">
        <f t="shared" si="28"/>
        <v>1.0554292986682423</v>
      </c>
      <c r="V43" s="10">
        <f t="shared" si="20"/>
        <v>1.1374187420226187</v>
      </c>
    </row>
    <row r="44" spans="1:22">
      <c r="A44">
        <v>1998</v>
      </c>
      <c r="B44" s="2">
        <v>103.81861321246555</v>
      </c>
      <c r="C44" s="2">
        <v>103.68243462461879</v>
      </c>
      <c r="D44" s="2">
        <v>104.08313349320544</v>
      </c>
      <c r="E44" s="2">
        <v>103.36254996888481</v>
      </c>
      <c r="F44" s="2">
        <v>105.63980448677779</v>
      </c>
      <c r="G44" s="2">
        <v>108.05146810284607</v>
      </c>
      <c r="H44" s="2">
        <v>105.14844745048093</v>
      </c>
      <c r="I44" s="2">
        <v>107.20414367751378</v>
      </c>
      <c r="J44" s="2">
        <v>107.40420889959546</v>
      </c>
      <c r="K44" s="11">
        <v>80.099000000000004</v>
      </c>
      <c r="L44">
        <v>1998</v>
      </c>
      <c r="M44" s="2">
        <f t="shared" si="19"/>
        <v>1.0381861321246555</v>
      </c>
      <c r="N44" s="2">
        <f t="shared" si="21"/>
        <v>1.0368243462461879</v>
      </c>
      <c r="O44" s="2">
        <f t="shared" si="22"/>
        <v>1.0408313349320544</v>
      </c>
      <c r="P44" s="2">
        <f t="shared" si="23"/>
        <v>1.0336254996888481</v>
      </c>
      <c r="Q44" s="2">
        <f t="shared" si="24"/>
        <v>1.0563980448677779</v>
      </c>
      <c r="R44" s="2">
        <f t="shared" si="25"/>
        <v>1.0805146810284607</v>
      </c>
      <c r="S44" s="2">
        <f t="shared" si="26"/>
        <v>1.0514844745048093</v>
      </c>
      <c r="T44" s="2">
        <f t="shared" si="27"/>
        <v>1.0720414367751379</v>
      </c>
      <c r="U44" s="2">
        <f t="shared" si="28"/>
        <v>1.0740420889959545</v>
      </c>
      <c r="V44" s="10">
        <f t="shared" si="20"/>
        <v>1.1888004986790941</v>
      </c>
    </row>
    <row r="45" spans="1:22">
      <c r="A45">
        <v>1999</v>
      </c>
      <c r="B45" s="2">
        <v>104.35272963282156</v>
      </c>
      <c r="C45" s="2">
        <v>105.04726061471243</v>
      </c>
      <c r="D45" s="2">
        <v>104.66826538768986</v>
      </c>
      <c r="E45" s="2">
        <v>104.01966058074656</v>
      </c>
      <c r="F45" s="2">
        <v>108.24778680399685</v>
      </c>
      <c r="G45" s="2">
        <v>109.84180994659395</v>
      </c>
      <c r="H45" s="2">
        <v>107.28622249549828</v>
      </c>
      <c r="I45" s="2">
        <v>109.52820628307623</v>
      </c>
      <c r="J45" s="2">
        <v>109.80523612563064</v>
      </c>
      <c r="K45" s="11">
        <v>81.813999999999993</v>
      </c>
      <c r="L45">
        <v>1999</v>
      </c>
      <c r="M45" s="2">
        <f t="shared" si="19"/>
        <v>1.0435272963282156</v>
      </c>
      <c r="N45" s="2">
        <f t="shared" si="21"/>
        <v>1.0504726061471243</v>
      </c>
      <c r="O45" s="2">
        <f t="shared" si="22"/>
        <v>1.0466826538768985</v>
      </c>
      <c r="P45" s="2">
        <f t="shared" si="23"/>
        <v>1.0401966058074656</v>
      </c>
      <c r="Q45" s="2">
        <f t="shared" si="24"/>
        <v>1.0824778680399685</v>
      </c>
      <c r="R45" s="2">
        <f t="shared" si="25"/>
        <v>1.0984180994659396</v>
      </c>
      <c r="S45" s="2">
        <f t="shared" si="26"/>
        <v>1.0728622249549828</v>
      </c>
      <c r="T45" s="2">
        <f t="shared" si="27"/>
        <v>1.0952820628307622</v>
      </c>
      <c r="U45" s="2">
        <f t="shared" si="28"/>
        <v>1.0980523612563065</v>
      </c>
      <c r="V45" s="10">
        <f t="shared" si="20"/>
        <v>1.214253910772062</v>
      </c>
    </row>
    <row r="46" spans="1:22">
      <c r="A46">
        <v>2000</v>
      </c>
      <c r="B46" s="2">
        <v>106.3976932980093</v>
      </c>
      <c r="C46" s="2">
        <v>108.14785975385549</v>
      </c>
      <c r="D46" s="2">
        <v>106.58140154543032</v>
      </c>
      <c r="E46" s="2">
        <v>105.47521859739055</v>
      </c>
      <c r="F46" s="2">
        <v>113.93544417732913</v>
      </c>
      <c r="G46" s="2">
        <v>112.67097820943282</v>
      </c>
      <c r="H46" s="2">
        <v>109.7984101190215</v>
      </c>
      <c r="I46" s="2">
        <v>112.59993244004053</v>
      </c>
      <c r="J46" s="2">
        <v>113.63119858188264</v>
      </c>
      <c r="K46" s="11">
        <v>84.183999999999997</v>
      </c>
      <c r="L46">
        <v>2000</v>
      </c>
      <c r="M46" s="2">
        <f t="shared" si="19"/>
        <v>1.063976932980093</v>
      </c>
      <c r="N46" s="2">
        <f t="shared" si="21"/>
        <v>1.0814785975385548</v>
      </c>
      <c r="O46" s="2">
        <f t="shared" si="22"/>
        <v>1.0658140154543032</v>
      </c>
      <c r="P46" s="2">
        <f t="shared" si="23"/>
        <v>1.0547521859739055</v>
      </c>
      <c r="Q46" s="2">
        <f t="shared" si="24"/>
        <v>1.1393544417732913</v>
      </c>
      <c r="R46" s="2">
        <f t="shared" si="25"/>
        <v>1.1267097820943281</v>
      </c>
      <c r="S46" s="2">
        <f t="shared" si="26"/>
        <v>1.0979841011902149</v>
      </c>
      <c r="T46" s="2">
        <f t="shared" si="27"/>
        <v>1.1259993244004054</v>
      </c>
      <c r="U46" s="2">
        <f t="shared" si="28"/>
        <v>1.1363119858188264</v>
      </c>
      <c r="V46" s="10">
        <f t="shared" si="20"/>
        <v>1.2494285968713823</v>
      </c>
    </row>
    <row r="47" spans="1:22">
      <c r="A47">
        <v>2001</v>
      </c>
      <c r="B47" s="2">
        <v>108.83952035919862</v>
      </c>
      <c r="C47" s="2">
        <v>111.02891873769818</v>
      </c>
      <c r="D47" s="2">
        <v>108.47961630695444</v>
      </c>
      <c r="E47" s="2">
        <v>107.48346675948486</v>
      </c>
      <c r="F47" s="2">
        <v>118.47691098223747</v>
      </c>
      <c r="G47" s="2">
        <v>115.28832503323791</v>
      </c>
      <c r="H47" s="2">
        <v>115.40471693969872</v>
      </c>
      <c r="I47" s="2">
        <v>117.56558946064632</v>
      </c>
      <c r="J47" s="2">
        <v>116.84355256579246</v>
      </c>
      <c r="K47" s="11">
        <v>87.248999999999995</v>
      </c>
      <c r="L47">
        <v>2001</v>
      </c>
      <c r="M47" s="2">
        <f t="shared" si="19"/>
        <v>1.0883952035919862</v>
      </c>
      <c r="N47" s="2">
        <f t="shared" si="21"/>
        <v>1.1102891873769818</v>
      </c>
      <c r="O47" s="2">
        <f t="shared" si="22"/>
        <v>1.0847961630695444</v>
      </c>
      <c r="P47" s="2">
        <f t="shared" si="23"/>
        <v>1.0748346675948486</v>
      </c>
      <c r="Q47" s="2">
        <f t="shared" si="24"/>
        <v>1.1847691098223747</v>
      </c>
      <c r="R47" s="2">
        <f t="shared" si="25"/>
        <v>1.1528832503323792</v>
      </c>
      <c r="S47" s="2">
        <f t="shared" si="26"/>
        <v>1.1540471693969871</v>
      </c>
      <c r="T47" s="2">
        <f t="shared" si="27"/>
        <v>1.1756558946064632</v>
      </c>
      <c r="U47" s="2">
        <f t="shared" si="28"/>
        <v>1.1684355256579246</v>
      </c>
      <c r="V47" s="10">
        <f t="shared" si="20"/>
        <v>1.2949182225652289</v>
      </c>
    </row>
    <row r="48" spans="1:22">
      <c r="A48">
        <v>2002</v>
      </c>
      <c r="B48" s="2">
        <v>110.68871226871802</v>
      </c>
      <c r="C48" s="2">
        <v>113.25352021283499</v>
      </c>
      <c r="D48" s="2">
        <v>110.58140154543032</v>
      </c>
      <c r="E48" s="2">
        <v>108.93902477612886</v>
      </c>
      <c r="F48" s="2">
        <v>124.07455935466965</v>
      </c>
      <c r="G48" s="2">
        <v>118.29664015142978</v>
      </c>
      <c r="H48" s="2">
        <v>119.8186130264834</v>
      </c>
      <c r="I48" s="2">
        <v>121.88942686634388</v>
      </c>
      <c r="J48" s="2">
        <v>121.03654379346392</v>
      </c>
      <c r="K48" s="11">
        <v>90.671000000000006</v>
      </c>
      <c r="L48">
        <v>2002</v>
      </c>
      <c r="M48" s="2">
        <f t="shared" si="19"/>
        <v>1.1068871226871801</v>
      </c>
      <c r="N48" s="2">
        <f t="shared" si="21"/>
        <v>1.1325352021283499</v>
      </c>
      <c r="O48" s="2">
        <f t="shared" si="22"/>
        <v>1.1058140154543032</v>
      </c>
      <c r="P48" s="2">
        <f t="shared" si="23"/>
        <v>1.0893902477612887</v>
      </c>
      <c r="Q48" s="2">
        <f t="shared" si="24"/>
        <v>1.2407455935466964</v>
      </c>
      <c r="R48" s="2">
        <f t="shared" si="25"/>
        <v>1.1829664015142978</v>
      </c>
      <c r="S48" s="2">
        <f t="shared" si="26"/>
        <v>1.198186130264834</v>
      </c>
      <c r="T48" s="2">
        <f t="shared" si="27"/>
        <v>1.2188942686634388</v>
      </c>
      <c r="U48" s="2">
        <f t="shared" si="28"/>
        <v>1.2103654379346391</v>
      </c>
      <c r="V48" s="10">
        <f t="shared" si="20"/>
        <v>1.3457063136335303</v>
      </c>
    </row>
    <row r="49" spans="1:33">
      <c r="A49">
        <v>2003</v>
      </c>
      <c r="B49" s="2">
        <v>112.12401715130818</v>
      </c>
      <c r="C49" s="2">
        <v>114.72216814829235</v>
      </c>
      <c r="D49" s="2">
        <v>112.98054889421796</v>
      </c>
      <c r="E49" s="2">
        <v>110.06233585419108</v>
      </c>
      <c r="F49" s="2">
        <v>129.03189053082522</v>
      </c>
      <c r="G49" s="2">
        <v>121.62268742817224</v>
      </c>
      <c r="H49" s="2">
        <v>122.4987922174887</v>
      </c>
      <c r="I49" s="2">
        <v>125.86082648350411</v>
      </c>
      <c r="J49" s="2">
        <v>124.79091859460934</v>
      </c>
      <c r="K49" s="11">
        <v>93.799000000000007</v>
      </c>
      <c r="L49">
        <v>2003</v>
      </c>
      <c r="M49" s="2">
        <f t="shared" si="19"/>
        <v>1.1212401715130818</v>
      </c>
      <c r="N49" s="2">
        <f t="shared" si="21"/>
        <v>1.1472216814829235</v>
      </c>
      <c r="O49" s="2">
        <f t="shared" si="22"/>
        <v>1.1298054889421796</v>
      </c>
      <c r="P49" s="2">
        <f t="shared" si="23"/>
        <v>1.1006233585419107</v>
      </c>
      <c r="Q49" s="2">
        <f t="shared" si="24"/>
        <v>1.2903189053082522</v>
      </c>
      <c r="R49" s="2">
        <f t="shared" si="25"/>
        <v>1.2162268742817224</v>
      </c>
      <c r="S49" s="2">
        <f t="shared" si="26"/>
        <v>1.2249879221748869</v>
      </c>
      <c r="T49" s="2">
        <f t="shared" si="27"/>
        <v>1.2586082648350412</v>
      </c>
      <c r="U49" s="2">
        <f t="shared" si="28"/>
        <v>1.2479091859460933</v>
      </c>
      <c r="V49" s="10">
        <f t="shared" si="20"/>
        <v>1.3921309626287512</v>
      </c>
    </row>
    <row r="50" spans="1:33">
      <c r="A50">
        <v>2004</v>
      </c>
      <c r="B50" s="2">
        <v>114.31048974858224</v>
      </c>
      <c r="C50" s="2">
        <v>114.88330845932559</v>
      </c>
      <c r="D50" s="2">
        <v>115.62589928057554</v>
      </c>
      <c r="E50" s="2">
        <v>112.03261293759033</v>
      </c>
      <c r="F50" s="2">
        <v>131.99876949720289</v>
      </c>
      <c r="G50" s="2">
        <v>124.38875994321383</v>
      </c>
      <c r="H50" s="2">
        <v>124.18858974922043</v>
      </c>
      <c r="I50" s="2">
        <v>129.01812858912285</v>
      </c>
      <c r="J50" s="2">
        <v>128.60097268305987</v>
      </c>
      <c r="K50" s="11">
        <v>96.631</v>
      </c>
      <c r="L50">
        <v>2004</v>
      </c>
      <c r="M50" s="2">
        <f t="shared" si="19"/>
        <v>1.1431048974858224</v>
      </c>
      <c r="N50" s="2">
        <f t="shared" si="21"/>
        <v>1.1488330845932559</v>
      </c>
      <c r="O50" s="2">
        <f t="shared" si="22"/>
        <v>1.1562589928057554</v>
      </c>
      <c r="P50" s="2">
        <f t="shared" si="23"/>
        <v>1.1203261293759033</v>
      </c>
      <c r="Q50" s="2">
        <f t="shared" si="24"/>
        <v>1.3199876949720288</v>
      </c>
      <c r="R50" s="2">
        <f t="shared" si="25"/>
        <v>1.2438875994321383</v>
      </c>
      <c r="S50" s="2">
        <f t="shared" si="26"/>
        <v>1.2418858974922042</v>
      </c>
      <c r="T50" s="2">
        <f t="shared" si="27"/>
        <v>1.2901812858912285</v>
      </c>
      <c r="U50" s="2">
        <f t="shared" si="28"/>
        <v>1.2860097268305986</v>
      </c>
      <c r="V50" s="10">
        <f t="shared" si="20"/>
        <v>1.4341624862714832</v>
      </c>
    </row>
    <row r="51" spans="1:33">
      <c r="A51">
        <v>2005</v>
      </c>
      <c r="B51" s="2">
        <v>116.71933352484918</v>
      </c>
      <c r="C51" s="2">
        <v>115.7755283022949</v>
      </c>
      <c r="D51" s="2">
        <v>117.82254196642685</v>
      </c>
      <c r="E51" s="2">
        <v>114.1832526447911</v>
      </c>
      <c r="F51" s="2">
        <v>134.87677881712222</v>
      </c>
      <c r="G51" s="2">
        <v>127.1322982626135</v>
      </c>
      <c r="H51" s="2">
        <v>126.05406473714262</v>
      </c>
      <c r="I51" s="2">
        <v>131.76218894268663</v>
      </c>
      <c r="J51" s="2">
        <v>132.95077496477433</v>
      </c>
      <c r="K51" s="11">
        <v>100</v>
      </c>
      <c r="L51">
        <v>2005</v>
      </c>
      <c r="M51" s="2">
        <f t="shared" si="19"/>
        <v>1.1671933352484918</v>
      </c>
      <c r="N51" s="2">
        <f t="shared" si="21"/>
        <v>1.1577552830229489</v>
      </c>
      <c r="O51" s="2">
        <f t="shared" si="22"/>
        <v>1.1782254196642685</v>
      </c>
      <c r="P51" s="2">
        <f t="shared" si="23"/>
        <v>1.141832526447911</v>
      </c>
      <c r="Q51" s="2">
        <f t="shared" si="24"/>
        <v>1.3487677881712221</v>
      </c>
      <c r="R51" s="2">
        <f t="shared" si="25"/>
        <v>1.271322982626135</v>
      </c>
      <c r="S51" s="2">
        <f t="shared" si="26"/>
        <v>1.2605406473714262</v>
      </c>
      <c r="T51" s="2">
        <f t="shared" si="27"/>
        <v>1.3176218894268663</v>
      </c>
      <c r="U51" s="2">
        <f t="shared" si="28"/>
        <v>1.3295077496477432</v>
      </c>
      <c r="V51" s="10">
        <f t="shared" si="20"/>
        <v>1.4841639704354537</v>
      </c>
    </row>
    <row r="52" spans="1:33">
      <c r="A52">
        <v>2006</v>
      </c>
      <c r="B52" s="2">
        <v>118.68769085086237</v>
      </c>
      <c r="C52" s="2">
        <v>117.2560725023252</v>
      </c>
      <c r="D52" s="2">
        <v>120.07567279509726</v>
      </c>
      <c r="E52" s="2">
        <v>116.21997911590671</v>
      </c>
      <c r="F52" s="2">
        <v>138.51929496747141</v>
      </c>
      <c r="G52" s="2">
        <v>129.95019942763142</v>
      </c>
      <c r="H52" s="2">
        <v>128.13584259299927</v>
      </c>
      <c r="I52" s="2">
        <v>135.77299853620087</v>
      </c>
      <c r="J52" s="2">
        <v>137.68805963365304</v>
      </c>
      <c r="K52" s="11">
        <v>103.31399999999999</v>
      </c>
      <c r="L52">
        <v>2006</v>
      </c>
      <c r="M52" s="2">
        <f t="shared" si="19"/>
        <v>1.1868769085086237</v>
      </c>
      <c r="N52" s="2">
        <f t="shared" si="21"/>
        <v>1.1725607250232519</v>
      </c>
      <c r="O52" s="2">
        <f t="shared" si="22"/>
        <v>1.2007567279509725</v>
      </c>
      <c r="P52" s="2">
        <f t="shared" si="23"/>
        <v>1.1621997911590671</v>
      </c>
      <c r="Q52" s="2">
        <f t="shared" si="24"/>
        <v>1.3851929496747142</v>
      </c>
      <c r="R52" s="2">
        <f t="shared" si="25"/>
        <v>1.2995019942763142</v>
      </c>
      <c r="S52" s="2">
        <f t="shared" si="26"/>
        <v>1.2813584259299926</v>
      </c>
      <c r="T52" s="2">
        <f t="shared" si="27"/>
        <v>1.3577299853620088</v>
      </c>
      <c r="U52" s="2">
        <f t="shared" si="28"/>
        <v>1.3768805963365305</v>
      </c>
      <c r="V52" s="10">
        <f t="shared" si="20"/>
        <v>1.5333491644156845</v>
      </c>
    </row>
    <row r="53" spans="1:33">
      <c r="A53">
        <v>2007</v>
      </c>
      <c r="B53" s="2">
        <v>121.30188217519444</v>
      </c>
      <c r="C53" s="2">
        <v>119.11297125429887</v>
      </c>
      <c r="D53" s="2">
        <v>122.00479616306954</v>
      </c>
      <c r="E53" s="2">
        <v>118.86529759832926</v>
      </c>
      <c r="F53" s="2">
        <v>142.49792067814374</v>
      </c>
      <c r="G53" s="2">
        <v>132.5990941253352</v>
      </c>
      <c r="H53" s="2">
        <v>130.17260310070711</v>
      </c>
      <c r="I53" s="2">
        <v>139.06204256277445</v>
      </c>
      <c r="J53" s="2">
        <v>141.60265442479886</v>
      </c>
      <c r="K53" s="11">
        <v>106.402</v>
      </c>
      <c r="L53">
        <v>2007</v>
      </c>
      <c r="M53" s="2">
        <f t="shared" si="19"/>
        <v>1.2130188217519444</v>
      </c>
      <c r="N53" s="2">
        <f t="shared" si="21"/>
        <v>1.1911297125429887</v>
      </c>
      <c r="O53" s="2">
        <f t="shared" si="22"/>
        <v>1.2200479616306954</v>
      </c>
      <c r="P53" s="2">
        <f t="shared" si="23"/>
        <v>1.1886529759832927</v>
      </c>
      <c r="Q53" s="2">
        <f t="shared" si="24"/>
        <v>1.4249792067814375</v>
      </c>
      <c r="R53" s="2">
        <f t="shared" si="25"/>
        <v>1.3259909412533519</v>
      </c>
      <c r="S53" s="2">
        <f t="shared" si="26"/>
        <v>1.3017260310070711</v>
      </c>
      <c r="T53" s="2">
        <f t="shared" si="27"/>
        <v>1.3906204256277446</v>
      </c>
      <c r="U53" s="2">
        <f t="shared" si="28"/>
        <v>1.4160265442479885</v>
      </c>
      <c r="V53" s="10">
        <f t="shared" si="20"/>
        <v>1.5791801478227314</v>
      </c>
    </row>
    <row r="54" spans="1:33">
      <c r="A54">
        <v>2008</v>
      </c>
      <c r="B54" s="2">
        <v>125.21199740389631</v>
      </c>
      <c r="C54" s="2">
        <v>123.75900330932453</v>
      </c>
      <c r="D54" s="2">
        <v>125.85877964295231</v>
      </c>
      <c r="E54" s="2">
        <v>122.13924838359229</v>
      </c>
      <c r="F54" s="2">
        <v>146.92659139331653</v>
      </c>
      <c r="G54" s="2">
        <v>137.23888500799964</v>
      </c>
      <c r="H54" s="2">
        <v>133.04383152531955</v>
      </c>
      <c r="I54" s="2">
        <v>142.74180835491498</v>
      </c>
      <c r="J54" s="2">
        <v>147.45011590382256</v>
      </c>
      <c r="K54" s="11">
        <v>110.90300000000001</v>
      </c>
      <c r="L54">
        <v>2008</v>
      </c>
      <c r="M54" s="2">
        <f t="shared" si="19"/>
        <v>1.252119974038963</v>
      </c>
      <c r="N54" s="2">
        <f t="shared" si="21"/>
        <v>1.2375900330932452</v>
      </c>
      <c r="O54" s="2">
        <f t="shared" si="22"/>
        <v>1.2585877964295231</v>
      </c>
      <c r="P54" s="2">
        <f t="shared" si="23"/>
        <v>1.2213924838359229</v>
      </c>
      <c r="Q54" s="2">
        <f t="shared" si="24"/>
        <v>1.4692659139331652</v>
      </c>
      <c r="R54" s="2">
        <f t="shared" si="25"/>
        <v>1.3723888500799963</v>
      </c>
      <c r="S54" s="2">
        <f t="shared" si="26"/>
        <v>1.3304383152531956</v>
      </c>
      <c r="T54" s="2">
        <f t="shared" si="27"/>
        <v>1.4274180835491499</v>
      </c>
      <c r="U54" s="2">
        <f t="shared" si="28"/>
        <v>1.4745011590382255</v>
      </c>
      <c r="V54" s="10">
        <f t="shared" si="20"/>
        <v>1.6459823681320314</v>
      </c>
    </row>
    <row r="55" spans="1:33">
      <c r="A55">
        <v>2009</v>
      </c>
      <c r="B55" s="2">
        <v>125.71738644706183</v>
      </c>
      <c r="C55" s="2">
        <v>125.73919062141761</v>
      </c>
      <c r="D55" s="2">
        <v>125.98880895283773</v>
      </c>
      <c r="E55" s="2">
        <v>122.23417608032992</v>
      </c>
      <c r="F55" s="2">
        <v>144.42001162141528</v>
      </c>
      <c r="G55" s="2">
        <v>138.28785181512947</v>
      </c>
      <c r="H55" s="2">
        <v>134.33615881242039</v>
      </c>
      <c r="I55" s="2">
        <v>141.46042112374732</v>
      </c>
      <c r="J55" s="2">
        <v>147.07286032453069</v>
      </c>
      <c r="K55" s="22">
        <v>112.39700000000001</v>
      </c>
      <c r="L55">
        <v>2009</v>
      </c>
      <c r="M55" s="2">
        <f t="shared" si="19"/>
        <v>1.2571738644706183</v>
      </c>
      <c r="N55" s="2">
        <f t="shared" si="21"/>
        <v>1.2573919062141761</v>
      </c>
      <c r="O55" s="2">
        <f t="shared" si="22"/>
        <v>1.2598880895283773</v>
      </c>
      <c r="P55" s="2">
        <f t="shared" si="23"/>
        <v>1.2223417608032991</v>
      </c>
      <c r="Q55" s="2">
        <f t="shared" si="24"/>
        <v>1.4442001162141529</v>
      </c>
      <c r="R55" s="2">
        <f t="shared" si="25"/>
        <v>1.3828785181512948</v>
      </c>
      <c r="S55" s="2">
        <f t="shared" si="26"/>
        <v>1.343361588124204</v>
      </c>
      <c r="T55" s="2">
        <f t="shared" si="27"/>
        <v>1.4146042112374733</v>
      </c>
      <c r="U55" s="2">
        <f t="shared" si="28"/>
        <v>1.4707286032453069</v>
      </c>
      <c r="V55" s="10">
        <f t="shared" si="20"/>
        <v>1.6681557778503371</v>
      </c>
    </row>
    <row r="56" spans="1:33">
      <c r="A56">
        <v>2010</v>
      </c>
      <c r="B56" s="2">
        <v>127.35165501611927</v>
      </c>
      <c r="C56" s="2">
        <v>127.12240174766943</v>
      </c>
      <c r="D56" s="2">
        <v>127.50439648281375</v>
      </c>
      <c r="E56" s="2">
        <v>123.35643240620617</v>
      </c>
      <c r="F56" s="2">
        <v>141.47136232610603</v>
      </c>
      <c r="G56" s="2">
        <v>140.22466593054961</v>
      </c>
      <c r="H56" s="2">
        <v>135.81514339672361</v>
      </c>
      <c r="I56" s="2">
        <v>142.64947641031415</v>
      </c>
      <c r="J56" s="2">
        <v>148.80800872687604</v>
      </c>
      <c r="K56" s="22">
        <v>117.684</v>
      </c>
      <c r="L56">
        <v>2010</v>
      </c>
      <c r="M56" s="2">
        <f t="shared" ref="M56:U56" si="29">(B56/B$41)</f>
        <v>1.2735165501611927</v>
      </c>
      <c r="N56" s="2">
        <f t="shared" si="29"/>
        <v>1.2712240174766942</v>
      </c>
      <c r="O56" s="2">
        <f t="shared" si="29"/>
        <v>1.2750439648281375</v>
      </c>
      <c r="P56" s="2">
        <f t="shared" si="29"/>
        <v>1.2335643240620617</v>
      </c>
      <c r="Q56" s="2">
        <f t="shared" si="29"/>
        <v>1.4147136232610604</v>
      </c>
      <c r="R56" s="2">
        <f t="shared" si="29"/>
        <v>1.4022466593054961</v>
      </c>
      <c r="S56" s="2">
        <f t="shared" si="29"/>
        <v>1.358151433967236</v>
      </c>
      <c r="T56" s="2">
        <f t="shared" si="29"/>
        <v>1.4264947641031416</v>
      </c>
      <c r="U56" s="2">
        <f t="shared" si="29"/>
        <v>1.4880800872687603</v>
      </c>
      <c r="V56" s="10">
        <f t="shared" si="20"/>
        <v>1.7466235269672592</v>
      </c>
    </row>
    <row r="57" spans="1:33" s="11" customFormat="1">
      <c r="A57" s="11">
        <v>2011</v>
      </c>
      <c r="K57" s="22">
        <v>121.354</v>
      </c>
      <c r="L57" s="11">
        <v>2011</v>
      </c>
      <c r="V57" s="10">
        <f t="shared" si="20"/>
        <v>1.8010923446822404</v>
      </c>
      <c r="AE57" s="22"/>
      <c r="AF57" s="22"/>
      <c r="AG57" s="22"/>
    </row>
    <row r="58" spans="1:33">
      <c r="A58" s="11">
        <v>2012</v>
      </c>
      <c r="K58" s="11">
        <v>122.60899999999999</v>
      </c>
      <c r="L58" s="11">
        <v>2012</v>
      </c>
      <c r="M58" s="11"/>
      <c r="N58" s="11"/>
      <c r="O58" s="11"/>
      <c r="P58" s="11"/>
      <c r="Q58" s="11"/>
      <c r="R58" s="11"/>
      <c r="S58" s="11"/>
      <c r="T58" s="11"/>
      <c r="U58" s="11"/>
      <c r="V58" s="10">
        <f t="shared" si="20"/>
        <v>1.8197186025112053</v>
      </c>
    </row>
    <row r="59" spans="1:33">
      <c r="A59" s="11">
        <v>2013</v>
      </c>
      <c r="K59" s="11">
        <v>121.562</v>
      </c>
      <c r="L59" s="11">
        <v>2013</v>
      </c>
      <c r="M59" s="11"/>
      <c r="N59" s="11"/>
      <c r="O59" s="11"/>
      <c r="P59" s="11"/>
      <c r="Q59" s="11"/>
      <c r="R59" s="11"/>
      <c r="S59" s="11"/>
      <c r="T59" s="11"/>
      <c r="U59" s="11"/>
      <c r="V59" s="10">
        <f t="shared" si="20"/>
        <v>1.8041794057407461</v>
      </c>
    </row>
    <row r="60" spans="1:33">
      <c r="A60" s="11">
        <v>2014</v>
      </c>
      <c r="K60" s="11">
        <v>119.86799999999999</v>
      </c>
      <c r="L60" s="11">
        <v>2014</v>
      </c>
      <c r="M60" s="11"/>
      <c r="N60" s="11"/>
      <c r="O60" s="11"/>
      <c r="P60" s="11"/>
      <c r="Q60" s="11"/>
      <c r="R60" s="11"/>
      <c r="S60" s="11"/>
      <c r="T60" s="11"/>
      <c r="U60" s="11"/>
      <c r="V60" s="10">
        <f t="shared" si="20"/>
        <v>1.7790376680815696</v>
      </c>
    </row>
    <row r="61" spans="1:33">
      <c r="A61" s="11">
        <v>2015</v>
      </c>
      <c r="K61" s="11">
        <v>118.559</v>
      </c>
      <c r="L61" s="11">
        <v>2015</v>
      </c>
      <c r="M61" s="11"/>
      <c r="N61" s="11"/>
      <c r="O61" s="11"/>
      <c r="P61" s="11"/>
      <c r="Q61" s="11"/>
      <c r="R61" s="11"/>
      <c r="S61" s="11"/>
      <c r="T61" s="11"/>
      <c r="U61" s="11"/>
      <c r="V61" s="10">
        <f t="shared" si="20"/>
        <v>1.7596099617085694</v>
      </c>
    </row>
    <row r="62" spans="1:33">
      <c r="A62" s="11">
        <v>2016</v>
      </c>
      <c r="K62" s="11">
        <v>118.58799999999999</v>
      </c>
      <c r="L62" s="11">
        <v>2016</v>
      </c>
      <c r="M62" s="11"/>
      <c r="N62" s="11"/>
      <c r="O62" s="11"/>
      <c r="P62" s="11"/>
      <c r="Q62" s="11"/>
      <c r="R62" s="11"/>
      <c r="S62" s="11"/>
      <c r="T62" s="11"/>
      <c r="U62" s="11"/>
      <c r="V62" s="10">
        <f t="shared" si="20"/>
        <v>1.7600403692599957</v>
      </c>
    </row>
    <row r="64" spans="1:33">
      <c r="M64" t="s">
        <v>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C000"/>
  </sheetPr>
  <dimension ref="A1:AV110"/>
  <sheetViews>
    <sheetView zoomScale="80" zoomScaleNormal="80" workbookViewId="0">
      <pane xSplit="2" ySplit="1" topLeftCell="P72" activePane="bottomRight" state="frozen"/>
      <selection pane="topRight" activeCell="D1" sqref="D1"/>
      <selection pane="bottomLeft" activeCell="A7" sqref="A7"/>
      <selection pane="bottomRight" activeCell="V72" sqref="V72:V108"/>
    </sheetView>
  </sheetViews>
  <sheetFormatPr baseColWidth="10" defaultRowHeight="12.75"/>
  <cols>
    <col min="2" max="2" width="11.42578125" style="1"/>
    <col min="16" max="16" width="16.140625" bestFit="1" customWidth="1"/>
    <col min="37" max="46" width="11.42578125" customWidth="1"/>
  </cols>
  <sheetData>
    <row r="1" spans="1:48">
      <c r="C1">
        <v>1975</v>
      </c>
      <c r="D1">
        <v>1976</v>
      </c>
      <c r="E1">
        <v>1977</v>
      </c>
      <c r="F1">
        <v>1978</v>
      </c>
      <c r="G1">
        <v>1979</v>
      </c>
      <c r="H1">
        <v>1980</v>
      </c>
      <c r="I1">
        <v>1981</v>
      </c>
      <c r="J1">
        <v>1982</v>
      </c>
      <c r="K1">
        <v>1983</v>
      </c>
      <c r="L1">
        <v>1984</v>
      </c>
      <c r="M1">
        <v>1985</v>
      </c>
      <c r="N1">
        <v>1986</v>
      </c>
      <c r="O1">
        <v>1987</v>
      </c>
      <c r="P1">
        <v>1988</v>
      </c>
      <c r="Q1">
        <v>1989</v>
      </c>
      <c r="R1">
        <v>1990</v>
      </c>
      <c r="S1">
        <v>1991</v>
      </c>
      <c r="T1">
        <v>1992</v>
      </c>
      <c r="U1">
        <v>1993</v>
      </c>
      <c r="V1">
        <v>1994</v>
      </c>
      <c r="W1">
        <v>1995</v>
      </c>
      <c r="X1">
        <v>1996</v>
      </c>
      <c r="Y1">
        <v>1997</v>
      </c>
      <c r="Z1">
        <v>1998</v>
      </c>
      <c r="AA1">
        <v>1999</v>
      </c>
      <c r="AB1">
        <v>2000</v>
      </c>
      <c r="AC1">
        <v>2001</v>
      </c>
      <c r="AD1">
        <v>2002</v>
      </c>
      <c r="AE1">
        <v>2003</v>
      </c>
      <c r="AF1">
        <v>2004</v>
      </c>
      <c r="AG1">
        <v>2005</v>
      </c>
      <c r="AH1">
        <v>2006</v>
      </c>
      <c r="AI1">
        <v>2007</v>
      </c>
      <c r="AJ1">
        <v>2008</v>
      </c>
      <c r="AK1">
        <v>2009</v>
      </c>
      <c r="AU1" s="4"/>
      <c r="AV1" s="4"/>
    </row>
    <row r="2" spans="1:48" hidden="1">
      <c r="A2" t="s">
        <v>14</v>
      </c>
      <c r="B2"/>
      <c r="C2" s="2">
        <v>0.75965833333333332</v>
      </c>
      <c r="D2" s="2">
        <v>0.81586666666666685</v>
      </c>
      <c r="E2" s="2">
        <v>0.90035833333333348</v>
      </c>
      <c r="F2" s="2">
        <v>0.8725666666666666</v>
      </c>
      <c r="G2" s="2">
        <v>0.89460000000000006</v>
      </c>
      <c r="H2" s="2">
        <v>0.87713333333333343</v>
      </c>
      <c r="I2" s="2">
        <v>0.86949166666666666</v>
      </c>
      <c r="J2" s="2">
        <v>0.98604166666666659</v>
      </c>
      <c r="K2" s="2">
        <v>1.109091666666667</v>
      </c>
      <c r="L2" s="2">
        <v>1.140683333333333</v>
      </c>
      <c r="M2" s="2">
        <v>1.4317416666666669</v>
      </c>
      <c r="N2" s="2">
        <v>1.4959916666666671</v>
      </c>
      <c r="O2" s="2">
        <v>1.428808333333333</v>
      </c>
      <c r="P2" s="2">
        <v>1.2806083333333329</v>
      </c>
      <c r="Q2" s="2">
        <v>1.2648416666666671</v>
      </c>
      <c r="R2" s="2">
        <v>1.281816666666667</v>
      </c>
      <c r="S2" s="2">
        <v>1.284025</v>
      </c>
      <c r="T2" s="2">
        <v>1.3622916666666669</v>
      </c>
      <c r="U2" s="2">
        <v>1.473025</v>
      </c>
      <c r="V2" s="2">
        <v>1.369075</v>
      </c>
      <c r="W2" s="2">
        <v>1.349558333333333</v>
      </c>
      <c r="X2" s="2">
        <v>1.2768833333333329</v>
      </c>
      <c r="Y2" s="2">
        <v>1.348025</v>
      </c>
      <c r="Z2" s="2">
        <v>1.5923</v>
      </c>
      <c r="AA2" s="2">
        <v>1.549666666666667</v>
      </c>
      <c r="AB2" s="2">
        <v>1.7265250000000001</v>
      </c>
      <c r="AC2" s="2">
        <v>1.9353750000000001</v>
      </c>
      <c r="AD2" s="2">
        <v>1.8413083333333331</v>
      </c>
      <c r="AE2" s="2">
        <v>1.541541666666667</v>
      </c>
      <c r="AF2" s="2">
        <v>1.3592333333333331</v>
      </c>
      <c r="AG2" s="2">
        <v>1.312783333333333</v>
      </c>
      <c r="AH2" s="2">
        <v>1.3279166666666671</v>
      </c>
      <c r="AI2" s="2">
        <v>1.1952333333333329</v>
      </c>
      <c r="AJ2" s="2">
        <v>1.1975</v>
      </c>
      <c r="AK2" s="2">
        <v>1.2225999999999999</v>
      </c>
      <c r="AL2" s="2">
        <v>1.4634</v>
      </c>
      <c r="AM2" s="2">
        <v>1.5210999999999999</v>
      </c>
      <c r="AN2" s="2">
        <v>1.4938</v>
      </c>
      <c r="AO2" s="2">
        <v>1.4901</v>
      </c>
      <c r="AP2" s="2">
        <v>1.5381</v>
      </c>
      <c r="AQ2" s="2">
        <v>1.5033000000000001</v>
      </c>
      <c r="AR2" s="2">
        <v>1.3977999999999999</v>
      </c>
      <c r="AS2" s="2">
        <v>1.3065</v>
      </c>
      <c r="AT2" s="2">
        <v>1.2465999999999999</v>
      </c>
      <c r="AU2" s="2">
        <f>AVERAGE(AO2:AT2)</f>
        <v>1.4137333333333333</v>
      </c>
    </row>
    <row r="3" spans="1:48">
      <c r="A3" t="s">
        <v>0</v>
      </c>
      <c r="C3" s="2">
        <v>1.266039500107798</v>
      </c>
      <c r="D3" s="2">
        <v>1.303682816992846</v>
      </c>
      <c r="E3" s="2">
        <v>1.2008447005758109</v>
      </c>
      <c r="F3" s="2">
        <v>1.055957476702301</v>
      </c>
      <c r="G3" s="2">
        <v>0.97155403588584566</v>
      </c>
      <c r="H3" s="2">
        <v>0.94041069841016045</v>
      </c>
      <c r="I3" s="2">
        <v>1.1572028468371569</v>
      </c>
      <c r="J3" s="2">
        <v>1.239728906104276</v>
      </c>
      <c r="K3" s="2">
        <v>1.3057848787211519</v>
      </c>
      <c r="L3" s="2">
        <v>1.45394419695307</v>
      </c>
      <c r="M3" s="2">
        <v>1.503248475687303</v>
      </c>
      <c r="N3" s="2">
        <v>1.109575493751348</v>
      </c>
      <c r="O3" s="2">
        <v>0.91883352833877163</v>
      </c>
      <c r="P3" s="2">
        <v>0.89712554716588055</v>
      </c>
      <c r="Q3" s="2">
        <v>0.9615009604926249</v>
      </c>
      <c r="R3" s="2">
        <v>0.82623440864903597</v>
      </c>
      <c r="S3" s="2">
        <v>0.8480916666666668</v>
      </c>
      <c r="T3" s="2">
        <v>0.79874166666666679</v>
      </c>
      <c r="U3" s="2">
        <v>0.84539166666666665</v>
      </c>
      <c r="V3" s="2">
        <v>0.82989166666666669</v>
      </c>
      <c r="W3" s="2">
        <v>0.73276666666666668</v>
      </c>
      <c r="X3" s="2">
        <v>0.76879166666666665</v>
      </c>
      <c r="Y3" s="2">
        <v>0.88640000000000008</v>
      </c>
      <c r="Z3" s="2">
        <v>0.89938333333333331</v>
      </c>
      <c r="AA3" s="2">
        <v>0.93853333333333311</v>
      </c>
      <c r="AB3" s="2">
        <v>1.085083333333333</v>
      </c>
      <c r="AC3" s="2">
        <v>1.116625</v>
      </c>
      <c r="AD3" s="2">
        <v>1.061066666666667</v>
      </c>
      <c r="AE3" s="2">
        <v>0.88515833333333338</v>
      </c>
      <c r="AF3" s="2">
        <v>0.80485833333333323</v>
      </c>
      <c r="AG3" s="2">
        <v>0.80462499999999981</v>
      </c>
      <c r="AH3" s="2">
        <v>0.79669999999999996</v>
      </c>
      <c r="AI3" s="2">
        <v>0.73049166666666665</v>
      </c>
      <c r="AJ3" s="2">
        <v>0.68397500000000011</v>
      </c>
      <c r="AK3" s="2">
        <v>0.69699999999999995</v>
      </c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</row>
    <row r="4" spans="1:48">
      <c r="A4" t="s">
        <v>2</v>
      </c>
      <c r="C4" s="2">
        <v>0.91194346870798737</v>
      </c>
      <c r="D4" s="2">
        <v>0.95711834519503869</v>
      </c>
      <c r="E4" s="2">
        <v>0.88851629114929231</v>
      </c>
      <c r="F4" s="2">
        <v>0.78086811486063856</v>
      </c>
      <c r="G4" s="2">
        <v>0.7266515286354206</v>
      </c>
      <c r="H4" s="2">
        <v>0.72515404516785287</v>
      </c>
      <c r="I4" s="2">
        <v>0.9206145776266178</v>
      </c>
      <c r="J4" s="2">
        <v>1.1328246558204991</v>
      </c>
      <c r="K4" s="2">
        <v>1.267485789503692</v>
      </c>
      <c r="L4" s="2">
        <v>1.4318856764642449</v>
      </c>
      <c r="M4" s="2">
        <v>1.4731859771590909</v>
      </c>
      <c r="N4" s="2">
        <v>1.1077200654108379</v>
      </c>
      <c r="O4" s="2">
        <v>0.9257335789131852</v>
      </c>
      <c r="P4" s="2">
        <v>0.9115524166726573</v>
      </c>
      <c r="Q4" s="2">
        <v>0.97669284422288272</v>
      </c>
      <c r="R4" s="2">
        <v>0.82851242401030589</v>
      </c>
      <c r="S4" s="2">
        <v>0.84684415016728687</v>
      </c>
      <c r="T4" s="2">
        <v>0.79688430891830009</v>
      </c>
      <c r="U4" s="2">
        <v>0.85644134797888283</v>
      </c>
      <c r="V4" s="2">
        <v>0.82946764039243204</v>
      </c>
      <c r="W4" s="2">
        <v>0.73121690104999448</v>
      </c>
      <c r="X4" s="2">
        <v>0.76786155477166107</v>
      </c>
      <c r="Y4" s="2">
        <v>0.88642716846926561</v>
      </c>
      <c r="Z4" s="2">
        <v>0.89979441363678825</v>
      </c>
      <c r="AA4" s="2">
        <v>0.93853333333333311</v>
      </c>
      <c r="AB4" s="2">
        <v>1.085083333333333</v>
      </c>
      <c r="AC4" s="2">
        <v>1.116625</v>
      </c>
      <c r="AD4" s="2">
        <v>1.061066666666667</v>
      </c>
      <c r="AE4" s="2">
        <v>0.88515833333333338</v>
      </c>
      <c r="AF4" s="2">
        <v>0.80485833333333323</v>
      </c>
      <c r="AG4" s="2">
        <v>0.80462499999999981</v>
      </c>
      <c r="AH4" s="2">
        <v>0.79669999999999996</v>
      </c>
      <c r="AI4" s="2">
        <v>0.73049166666666665</v>
      </c>
      <c r="AJ4" s="2">
        <v>0.68397500000000011</v>
      </c>
      <c r="AK4" s="2">
        <v>0.69699999999999995</v>
      </c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</row>
    <row r="5" spans="1:48" hidden="1">
      <c r="A5" t="s">
        <v>15</v>
      </c>
      <c r="B5"/>
      <c r="C5" s="2">
        <v>1.01705</v>
      </c>
      <c r="D5" s="2">
        <v>0.98588333333333322</v>
      </c>
      <c r="E5" s="2">
        <v>1.0634250000000001</v>
      </c>
      <c r="F5" s="2">
        <v>1.1406499999999999</v>
      </c>
      <c r="G5" s="2">
        <v>1.1710499999999999</v>
      </c>
      <c r="H5" s="2">
        <v>1.1693916666666671</v>
      </c>
      <c r="I5" s="2">
        <v>1.1988916666666669</v>
      </c>
      <c r="J5" s="2">
        <v>1.2334333333333329</v>
      </c>
      <c r="K5" s="2">
        <v>1.2323999999999999</v>
      </c>
      <c r="L5" s="2">
        <v>1.2950416666666671</v>
      </c>
      <c r="M5" s="2">
        <v>1.3658833333333329</v>
      </c>
      <c r="N5" s="2">
        <v>1.3894500000000001</v>
      </c>
      <c r="O5" s="2">
        <v>1.3262333333333329</v>
      </c>
      <c r="P5" s="2">
        <v>1.2311916666666669</v>
      </c>
      <c r="Q5" s="2">
        <v>1.1840999999999999</v>
      </c>
      <c r="R5" s="2">
        <v>1.1670666666666669</v>
      </c>
      <c r="S5" s="2">
        <v>1.14615</v>
      </c>
      <c r="T5" s="2">
        <v>1.2088833333333331</v>
      </c>
      <c r="U5" s="2">
        <v>1.2901916666666671</v>
      </c>
      <c r="V5" s="2">
        <v>1.3658999999999999</v>
      </c>
      <c r="W5" s="2">
        <v>1.3724833333333331</v>
      </c>
      <c r="X5" s="2">
        <v>1.3637833333333329</v>
      </c>
      <c r="Y5" s="2">
        <v>1.385008333333333</v>
      </c>
      <c r="Z5" s="2">
        <v>1.4834916666666671</v>
      </c>
      <c r="AA5" s="2">
        <v>1.4855333333333329</v>
      </c>
      <c r="AB5" s="2">
        <v>1.4851083333333339</v>
      </c>
      <c r="AC5" s="2">
        <v>1.5484083333333329</v>
      </c>
      <c r="AD5" s="2">
        <v>1.570041666666667</v>
      </c>
      <c r="AE5" s="2">
        <v>1.4003583333333329</v>
      </c>
      <c r="AF5" s="2">
        <v>1.301091666666667</v>
      </c>
      <c r="AG5" s="2">
        <v>1.2117083333333329</v>
      </c>
      <c r="AH5" s="2">
        <v>1.1343166666666671</v>
      </c>
      <c r="AI5" s="2">
        <v>1.074241666666667</v>
      </c>
      <c r="AJ5" s="2">
        <v>1.0675583333333329</v>
      </c>
      <c r="AK5" s="2">
        <v>1.0587</v>
      </c>
      <c r="AL5" s="2">
        <v>1.1805000000000001</v>
      </c>
      <c r="AM5" s="2">
        <v>1.2190000000000001</v>
      </c>
      <c r="AN5" s="2">
        <v>1.2371000000000001</v>
      </c>
      <c r="AO5" s="2">
        <v>1.2281</v>
      </c>
      <c r="AP5" s="2">
        <v>1.2442</v>
      </c>
      <c r="AQ5" s="2">
        <v>1.2641</v>
      </c>
      <c r="AR5" s="2">
        <v>1.2241</v>
      </c>
      <c r="AS5" s="2">
        <v>1.1509</v>
      </c>
      <c r="AT5" s="2">
        <v>1.1262000000000001</v>
      </c>
      <c r="AU5" s="2">
        <f>AVERAGE(AO5:AT5)</f>
        <v>1.2062666666666666</v>
      </c>
    </row>
    <row r="6" spans="1:48" hidden="1">
      <c r="A6" t="s">
        <v>16</v>
      </c>
      <c r="B6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>
        <v>29.474458333333331</v>
      </c>
      <c r="T6" s="2">
        <v>28.26411666666667</v>
      </c>
      <c r="U6" s="2">
        <v>29.154133333333341</v>
      </c>
      <c r="V6" s="2">
        <v>28.78533333333333</v>
      </c>
      <c r="W6" s="2">
        <v>26.540091666666669</v>
      </c>
      <c r="X6" s="2">
        <v>27.14888333333333</v>
      </c>
      <c r="Y6" s="2">
        <v>31.704625</v>
      </c>
      <c r="Z6" s="2">
        <v>32.280741666666671</v>
      </c>
      <c r="AA6" s="2">
        <v>34.588358333333332</v>
      </c>
      <c r="AB6" s="2">
        <v>38.636600000000001</v>
      </c>
      <c r="AC6" s="2">
        <v>38.015891666666668</v>
      </c>
      <c r="AD6" s="2">
        <v>32.732791666666671</v>
      </c>
      <c r="AE6" s="2">
        <v>28.128908333333332</v>
      </c>
      <c r="AF6" s="2">
        <v>25.694575</v>
      </c>
      <c r="AG6" s="2">
        <v>23.954550000000001</v>
      </c>
      <c r="AH6" s="2">
        <v>22.585016666666672</v>
      </c>
      <c r="AI6" s="2">
        <v>20.289133333333339</v>
      </c>
      <c r="AJ6" s="2">
        <v>17.077858333333339</v>
      </c>
      <c r="AK6" s="2">
        <v>17.0365</v>
      </c>
      <c r="AL6" s="2">
        <v>18.6875</v>
      </c>
      <c r="AM6" s="2">
        <v>19.775200000000002</v>
      </c>
      <c r="AN6" s="2">
        <v>19.407299999999999</v>
      </c>
      <c r="AO6" s="2">
        <v>20.678999999999998</v>
      </c>
      <c r="AP6" s="2">
        <v>22.1767</v>
      </c>
      <c r="AQ6" s="2">
        <v>20.828600000000002</v>
      </c>
      <c r="AR6" s="2">
        <v>20.200600000000001</v>
      </c>
      <c r="AS6" s="2">
        <v>19.542100000000001</v>
      </c>
      <c r="AT6" s="2">
        <v>18.895499999999998</v>
      </c>
      <c r="AU6" s="2">
        <f>AVERAGE(AO6:AT6)</f>
        <v>20.387083333333333</v>
      </c>
    </row>
    <row r="7" spans="1:48" hidden="1">
      <c r="A7" t="s">
        <v>17</v>
      </c>
      <c r="B7"/>
      <c r="C7" s="2">
        <v>5.7412583333333336</v>
      </c>
      <c r="D7" s="2">
        <v>6.0441916666666664</v>
      </c>
      <c r="E7" s="2">
        <v>6.0011416666666664</v>
      </c>
      <c r="F7" s="2">
        <v>5.5110750000000008</v>
      </c>
      <c r="G7" s="2">
        <v>5.2605333333333331</v>
      </c>
      <c r="H7" s="2">
        <v>5.6357916666666661</v>
      </c>
      <c r="I7" s="2">
        <v>7.1200250000000009</v>
      </c>
      <c r="J7" s="2">
        <v>8.3332333333333342</v>
      </c>
      <c r="K7" s="2">
        <v>9.1447916666666664</v>
      </c>
      <c r="L7" s="2">
        <v>10.355225000000001</v>
      </c>
      <c r="M7" s="2">
        <v>10.594516666666671</v>
      </c>
      <c r="N7" s="2">
        <v>8.0891083333333338</v>
      </c>
      <c r="O7" s="2">
        <v>6.8383499999999993</v>
      </c>
      <c r="P7" s="2">
        <v>6.7302000000000008</v>
      </c>
      <c r="Q7" s="2">
        <v>7.3100833333333339</v>
      </c>
      <c r="R7" s="2">
        <v>6.1863666666666663</v>
      </c>
      <c r="S7" s="2">
        <v>6.3927916666666649</v>
      </c>
      <c r="T7" s="2">
        <v>6.0383750000000012</v>
      </c>
      <c r="U7" s="2">
        <v>6.4821833333333334</v>
      </c>
      <c r="V7" s="2">
        <v>6.3602083333333326</v>
      </c>
      <c r="W7" s="2">
        <v>5.6037499999999989</v>
      </c>
      <c r="X7" s="2">
        <v>5.7982416666666659</v>
      </c>
      <c r="Y7" s="2">
        <v>6.604074999999999</v>
      </c>
      <c r="Z7" s="2">
        <v>6.6993083333333336</v>
      </c>
      <c r="AA7" s="2">
        <v>6.9798999999999998</v>
      </c>
      <c r="AB7" s="2">
        <v>8.0880333333333336</v>
      </c>
      <c r="AC7" s="2">
        <v>8.3208083333333338</v>
      </c>
      <c r="AD7" s="2">
        <v>7.8842833333333324</v>
      </c>
      <c r="AE7" s="2">
        <v>6.5770000000000008</v>
      </c>
      <c r="AF7" s="2">
        <v>5.9875583333333333</v>
      </c>
      <c r="AG7" s="2">
        <v>5.9960916666666684</v>
      </c>
      <c r="AH7" s="2">
        <v>5.9430083333333341</v>
      </c>
      <c r="AI7" s="2">
        <v>5.4427666666666674</v>
      </c>
      <c r="AJ7" s="2">
        <v>5.0989583333333339</v>
      </c>
      <c r="AK7" s="2">
        <v>5.1974</v>
      </c>
      <c r="AL7" s="2">
        <v>5.6181000000000001</v>
      </c>
      <c r="AM7" s="2">
        <v>5.8489000000000004</v>
      </c>
      <c r="AN7" s="2">
        <v>5.5465</v>
      </c>
      <c r="AO7" s="2">
        <v>5.6548999999999996</v>
      </c>
      <c r="AP7" s="2">
        <v>5.8167</v>
      </c>
      <c r="AQ7" s="2">
        <v>5.7121000000000004</v>
      </c>
      <c r="AR7" s="2">
        <v>5.6406999999999998</v>
      </c>
      <c r="AS7" s="2">
        <v>5.4493999999999998</v>
      </c>
      <c r="AT7" s="2">
        <v>5.3113000000000001</v>
      </c>
      <c r="AU7" s="2">
        <f>AVERAGE(AO7:AT7)</f>
        <v>5.5975166666666665</v>
      </c>
    </row>
    <row r="8" spans="1:48">
      <c r="A8" t="s">
        <v>3</v>
      </c>
      <c r="C8" s="2">
        <v>0.61709411628176858</v>
      </c>
      <c r="D8" s="2">
        <v>0.6484891958879172</v>
      </c>
      <c r="E8" s="2">
        <v>0.67622478652747431</v>
      </c>
      <c r="F8" s="2">
        <v>0.69067773567473345</v>
      </c>
      <c r="G8" s="2">
        <v>0.65377870617513179</v>
      </c>
      <c r="H8" s="2">
        <v>0.62560162222861326</v>
      </c>
      <c r="I8" s="2">
        <v>0.72395231535908955</v>
      </c>
      <c r="J8" s="2">
        <v>0.80946466343633716</v>
      </c>
      <c r="K8" s="2">
        <v>0.93592937004090893</v>
      </c>
      <c r="L8" s="2">
        <v>1.009664358567689</v>
      </c>
      <c r="M8" s="2">
        <v>1.0421442502995151</v>
      </c>
      <c r="N8" s="2">
        <v>0.85278426702860699</v>
      </c>
      <c r="O8" s="2">
        <v>0.73942139989538713</v>
      </c>
      <c r="P8" s="2">
        <v>0.70406549462106982</v>
      </c>
      <c r="Q8" s="2">
        <v>0.72120945059171315</v>
      </c>
      <c r="R8" s="2">
        <v>0.64290395516334131</v>
      </c>
      <c r="S8" s="2">
        <v>0.68001321957101979</v>
      </c>
      <c r="T8" s="2">
        <v>0.75446160521920769</v>
      </c>
      <c r="U8" s="2">
        <v>0.96216388343679693</v>
      </c>
      <c r="V8" s="2">
        <v>0.87843152424793391</v>
      </c>
      <c r="W8" s="2">
        <v>0.73449629678217254</v>
      </c>
      <c r="X8" s="2">
        <v>0.77235960372682033</v>
      </c>
      <c r="Y8" s="2">
        <v>0.87242160900904242</v>
      </c>
      <c r="Z8" s="2">
        <v>0.8990079154844457</v>
      </c>
      <c r="AA8" s="2">
        <v>0.93853333333333311</v>
      </c>
      <c r="AB8" s="2">
        <v>1.085083333333333</v>
      </c>
      <c r="AC8" s="2">
        <v>1.116625</v>
      </c>
      <c r="AD8" s="2">
        <v>1.061066666666667</v>
      </c>
      <c r="AE8" s="2">
        <v>0.88515833333333338</v>
      </c>
      <c r="AF8" s="2">
        <v>0.80485833333333323</v>
      </c>
      <c r="AG8" s="2">
        <v>0.80462499999999981</v>
      </c>
      <c r="AH8" s="2">
        <v>0.79669999999999996</v>
      </c>
      <c r="AI8" s="2">
        <v>0.73049166666666665</v>
      </c>
      <c r="AJ8" s="2">
        <v>0.68397500000000011</v>
      </c>
      <c r="AK8" s="2">
        <v>0.69699999999999995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</row>
    <row r="9" spans="1:48">
      <c r="A9" t="s">
        <v>4</v>
      </c>
      <c r="C9" s="2">
        <v>0.65358323792565676</v>
      </c>
      <c r="D9" s="2">
        <v>0.72875711873390081</v>
      </c>
      <c r="E9" s="2">
        <v>0.74905951660449277</v>
      </c>
      <c r="F9" s="2">
        <v>0.68782455760565597</v>
      </c>
      <c r="G9" s="2">
        <v>0.64861212955524017</v>
      </c>
      <c r="H9" s="2">
        <v>0.64426987338092789</v>
      </c>
      <c r="I9" s="2">
        <v>0.82846385764107489</v>
      </c>
      <c r="J9" s="2">
        <v>1.0019038341436</v>
      </c>
      <c r="K9" s="2">
        <v>1.161858424662999</v>
      </c>
      <c r="L9" s="2">
        <v>1.3323192932870089</v>
      </c>
      <c r="M9" s="2">
        <v>1.3696261086219581</v>
      </c>
      <c r="N9" s="2">
        <v>1.0560054495442031</v>
      </c>
      <c r="O9" s="2">
        <v>0.9160242210998587</v>
      </c>
      <c r="P9" s="2">
        <v>0.90814260690868476</v>
      </c>
      <c r="Q9" s="2">
        <v>0.97264886773574089</v>
      </c>
      <c r="R9" s="2">
        <v>0.83022972542407514</v>
      </c>
      <c r="S9" s="2">
        <v>0.85994203888364629</v>
      </c>
      <c r="T9" s="2">
        <v>0.80701936254967943</v>
      </c>
      <c r="U9" s="2">
        <v>0.86321461112034259</v>
      </c>
      <c r="V9" s="2">
        <v>0.84640583656144119</v>
      </c>
      <c r="W9" s="2">
        <v>0.76084509604542161</v>
      </c>
      <c r="X9" s="2">
        <v>0.77989868238314397</v>
      </c>
      <c r="Y9" s="2">
        <v>0.88989318913688964</v>
      </c>
      <c r="Z9" s="2">
        <v>0.89935646188190177</v>
      </c>
      <c r="AA9" s="2">
        <v>0.93853333333333311</v>
      </c>
      <c r="AB9" s="2">
        <v>1.085083333333333</v>
      </c>
      <c r="AC9" s="2">
        <v>1.116625</v>
      </c>
      <c r="AD9" s="2">
        <v>1.061066666666667</v>
      </c>
      <c r="AE9" s="2">
        <v>0.88515833333333338</v>
      </c>
      <c r="AF9" s="2">
        <v>0.80485833333333323</v>
      </c>
      <c r="AG9" s="2">
        <v>0.80462499999999981</v>
      </c>
      <c r="AH9" s="2">
        <v>0.79669999999999996</v>
      </c>
      <c r="AI9" s="2">
        <v>0.73049166666666665</v>
      </c>
      <c r="AJ9" s="2">
        <v>0.68397500000000011</v>
      </c>
      <c r="AK9" s="2">
        <v>0.69699999999999995</v>
      </c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</row>
    <row r="10" spans="1:48">
      <c r="A10" t="s">
        <v>5</v>
      </c>
      <c r="C10" s="2">
        <v>1.25796550143247</v>
      </c>
      <c r="D10" s="2">
        <v>1.287735471215119</v>
      </c>
      <c r="E10" s="2">
        <v>1.1873603534049491</v>
      </c>
      <c r="F10" s="2">
        <v>1.027027740993167</v>
      </c>
      <c r="G10" s="2">
        <v>0.93713410674751907</v>
      </c>
      <c r="H10" s="2">
        <v>0.9291238672754446</v>
      </c>
      <c r="I10" s="2">
        <v>1.1551489648895861</v>
      </c>
      <c r="J10" s="2">
        <v>1.2407392258018339</v>
      </c>
      <c r="K10" s="2">
        <v>1.3055156463837181</v>
      </c>
      <c r="L10" s="2">
        <v>1.455358253699623</v>
      </c>
      <c r="M10" s="2">
        <v>1.5051325183340749</v>
      </c>
      <c r="N10" s="2">
        <v>1.1104961405984499</v>
      </c>
      <c r="O10" s="2">
        <v>0.91897046266802329</v>
      </c>
      <c r="P10" s="2">
        <v>0.89790523716273907</v>
      </c>
      <c r="Q10" s="2">
        <v>0.96122021511753752</v>
      </c>
      <c r="R10" s="2">
        <v>0.82618376852793951</v>
      </c>
      <c r="S10" s="2">
        <v>0.84813523329396412</v>
      </c>
      <c r="T10" s="2">
        <v>0.79861235383443352</v>
      </c>
      <c r="U10" s="2">
        <v>0.84532312794738473</v>
      </c>
      <c r="V10" s="2">
        <v>0.82978837629037283</v>
      </c>
      <c r="W10" s="2">
        <v>0.73268978728553436</v>
      </c>
      <c r="X10" s="2">
        <v>0.76933663287027343</v>
      </c>
      <c r="Y10" s="2">
        <v>0.88665681577642241</v>
      </c>
      <c r="Z10" s="2">
        <v>0.89955415347959711</v>
      </c>
      <c r="AA10" s="2">
        <v>0.93853333333333311</v>
      </c>
      <c r="AB10" s="2">
        <v>1.085083333333333</v>
      </c>
      <c r="AC10" s="2">
        <v>1.116625</v>
      </c>
      <c r="AD10" s="2">
        <v>1.061066666666667</v>
      </c>
      <c r="AE10" s="2">
        <v>0.88515833333333338</v>
      </c>
      <c r="AF10" s="2">
        <v>0.80485833333333323</v>
      </c>
      <c r="AG10" s="2">
        <v>0.80462499999999981</v>
      </c>
      <c r="AH10" s="2">
        <v>0.79669999999999996</v>
      </c>
      <c r="AI10" s="2">
        <v>0.73049166666666665</v>
      </c>
      <c r="AJ10" s="2">
        <v>0.68397500000000011</v>
      </c>
      <c r="AK10" s="2">
        <v>0.69699999999999995</v>
      </c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</row>
    <row r="11" spans="1:48">
      <c r="A11" t="s">
        <v>6</v>
      </c>
      <c r="C11" s="2">
        <v>9.3966519931523607E-2</v>
      </c>
      <c r="D11" s="2">
        <v>0.1071794570799707</v>
      </c>
      <c r="E11" s="2">
        <v>0.10809261433113231</v>
      </c>
      <c r="F11" s="2">
        <v>0.1078004891171436</v>
      </c>
      <c r="G11" s="2">
        <v>0.1087300807043287</v>
      </c>
      <c r="H11" s="2">
        <v>0.12513379799461971</v>
      </c>
      <c r="I11" s="2">
        <v>0.1624050379065787</v>
      </c>
      <c r="J11" s="2">
        <v>0.1956047688921497</v>
      </c>
      <c r="K11" s="2">
        <v>0.25796722915138182</v>
      </c>
      <c r="L11" s="2">
        <v>0.33062166788945951</v>
      </c>
      <c r="M11" s="2">
        <v>0.40515030569821481</v>
      </c>
      <c r="N11" s="2">
        <v>0.4093198581560285</v>
      </c>
      <c r="O11" s="2">
        <v>0.39671345072144781</v>
      </c>
      <c r="P11" s="2">
        <v>0.41571853753974081</v>
      </c>
      <c r="Q11" s="2">
        <v>0.47566649547566642</v>
      </c>
      <c r="R11" s="2">
        <v>0.46434739545121051</v>
      </c>
      <c r="S11" s="2">
        <v>0.53430437759843485</v>
      </c>
      <c r="T11" s="2">
        <v>0.55896757153338228</v>
      </c>
      <c r="U11" s="2">
        <v>0.67225209097578864</v>
      </c>
      <c r="V11" s="2">
        <v>0.71090990462215709</v>
      </c>
      <c r="W11" s="2">
        <v>0.67961320616287602</v>
      </c>
      <c r="X11" s="2">
        <v>0.70626263145023227</v>
      </c>
      <c r="Y11" s="2">
        <v>0.80101753484959648</v>
      </c>
      <c r="Z11" s="2">
        <v>0.86653218390804598</v>
      </c>
      <c r="AA11" s="2">
        <v>0.89711692345316718</v>
      </c>
      <c r="AB11" s="2">
        <v>1.0685967229151381</v>
      </c>
      <c r="AC11" s="2">
        <v>1.116631083394473</v>
      </c>
      <c r="AD11" s="2">
        <v>1.061066666666667</v>
      </c>
      <c r="AE11" s="2">
        <v>0.88515833333333338</v>
      </c>
      <c r="AF11" s="2">
        <v>0.80485833333333323</v>
      </c>
      <c r="AG11" s="2">
        <v>0.80462499999999981</v>
      </c>
      <c r="AH11" s="2">
        <v>0.79669999999999996</v>
      </c>
      <c r="AI11" s="2">
        <v>0.73049166666666665</v>
      </c>
      <c r="AJ11" s="2">
        <v>0.68397500000000011</v>
      </c>
      <c r="AK11" s="2">
        <v>0.69699999999999995</v>
      </c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</row>
    <row r="12" spans="1:48" hidden="1">
      <c r="A12" t="s">
        <v>18</v>
      </c>
      <c r="B1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>
        <v>74.769274999999993</v>
      </c>
      <c r="T12" s="2">
        <v>78.989416666666671</v>
      </c>
      <c r="U12" s="2">
        <v>91.909291666666661</v>
      </c>
      <c r="V12" s="2">
        <v>105.121025</v>
      </c>
      <c r="W12" s="2">
        <v>125.720325</v>
      </c>
      <c r="X12" s="2">
        <v>152.60903333333329</v>
      </c>
      <c r="Y12" s="2">
        <v>186.628625</v>
      </c>
      <c r="Z12" s="2">
        <v>214.26113333333331</v>
      </c>
      <c r="AA12" s="2">
        <v>237.06319166666671</v>
      </c>
      <c r="AB12" s="2">
        <v>282.28615833333328</v>
      </c>
      <c r="AC12" s="2">
        <v>286.49140833333331</v>
      </c>
      <c r="AD12" s="2">
        <v>257.88405833333331</v>
      </c>
      <c r="AE12" s="2">
        <v>224.29724166666671</v>
      </c>
      <c r="AF12" s="2">
        <v>202.6093583333334</v>
      </c>
      <c r="AG12" s="2">
        <v>199.52678333333341</v>
      </c>
      <c r="AH12" s="2">
        <v>210.40159166666669</v>
      </c>
      <c r="AI12" s="2">
        <v>183.59138333333331</v>
      </c>
      <c r="AJ12" s="2">
        <v>172.46446666666671</v>
      </c>
      <c r="AK12" s="2">
        <v>167.75190000000001</v>
      </c>
      <c r="AL12" s="2">
        <v>196.81299999999999</v>
      </c>
      <c r="AM12" s="2">
        <v>207.84229999999999</v>
      </c>
      <c r="AN12" s="2">
        <v>196.89</v>
      </c>
      <c r="AO12" s="2">
        <v>213.48150000000001</v>
      </c>
      <c r="AP12" s="2">
        <v>232.73050000000001</v>
      </c>
      <c r="AQ12" s="2">
        <v>232.68360000000001</v>
      </c>
      <c r="AR12" s="2">
        <v>222.0745</v>
      </c>
      <c r="AS12" s="2">
        <v>206.02</v>
      </c>
      <c r="AT12" s="2">
        <v>199.76499999999999</v>
      </c>
      <c r="AU12" s="2">
        <f>AVERAGE(AO12:AT12)</f>
        <v>217.79251666666664</v>
      </c>
    </row>
    <row r="13" spans="1:48" hidden="1">
      <c r="A13" t="s">
        <v>19</v>
      </c>
      <c r="B13"/>
      <c r="C13" s="2">
        <v>1.5333000000000001</v>
      </c>
      <c r="D13" s="2">
        <v>1.819233333333333</v>
      </c>
      <c r="E13" s="2">
        <v>1.9878750000000001</v>
      </c>
      <c r="F13" s="2">
        <v>2.7078166666666661</v>
      </c>
      <c r="G13" s="2">
        <v>3.5334166666666671</v>
      </c>
      <c r="H13" s="2">
        <v>4.7847</v>
      </c>
      <c r="I13" s="2">
        <v>7.2056250000000013</v>
      </c>
      <c r="J13" s="2">
        <v>12.295975</v>
      </c>
      <c r="K13" s="2">
        <v>24.852508333333329</v>
      </c>
      <c r="L13" s="2">
        <v>31.72581666666666</v>
      </c>
      <c r="M13" s="2">
        <v>41.53661666666666</v>
      </c>
      <c r="N13" s="2">
        <v>41.101775000000004</v>
      </c>
      <c r="O13" s="2">
        <v>38.676475000000003</v>
      </c>
      <c r="P13" s="2">
        <v>43.048516666666671</v>
      </c>
      <c r="Q13" s="2">
        <v>57.109466666666663</v>
      </c>
      <c r="R13" s="2">
        <v>58.377666666666663</v>
      </c>
      <c r="S13" s="2">
        <v>59.095708333333327</v>
      </c>
      <c r="T13" s="2">
        <v>57.619408333333332</v>
      </c>
      <c r="U13" s="2">
        <v>67.642125000000007</v>
      </c>
      <c r="V13" s="2">
        <v>69.989666666666665</v>
      </c>
      <c r="W13" s="2">
        <v>64.765941666666663</v>
      </c>
      <c r="X13" s="2">
        <v>66.691408333333342</v>
      </c>
      <c r="Y13" s="2">
        <v>70.969266666666655</v>
      </c>
      <c r="Z13" s="2">
        <v>71.173966666666672</v>
      </c>
      <c r="AA13" s="2">
        <v>72.429641666666654</v>
      </c>
      <c r="AB13" s="2">
        <v>78.844508333333337</v>
      </c>
      <c r="AC13" s="2">
        <v>97.670808333333312</v>
      </c>
      <c r="AD13" s="2">
        <v>91.585458333333335</v>
      </c>
      <c r="AE13" s="2">
        <v>76.693266666666659</v>
      </c>
      <c r="AF13" s="2">
        <v>70.192141666666672</v>
      </c>
      <c r="AG13" s="2">
        <v>62.875183333333332</v>
      </c>
      <c r="AH13" s="2">
        <v>69.898766666666674</v>
      </c>
      <c r="AI13" s="2">
        <v>64.075891666666664</v>
      </c>
      <c r="AJ13" s="2">
        <v>87.999099999999999</v>
      </c>
      <c r="AK13" s="2">
        <v>91.222300000000004</v>
      </c>
      <c r="AL13" s="2">
        <v>114.09480000000001</v>
      </c>
      <c r="AM13" s="2">
        <v>135.32050000000001</v>
      </c>
      <c r="AN13" s="2">
        <v>123.98950000000001</v>
      </c>
      <c r="AO13" s="2">
        <v>123.71810000000001</v>
      </c>
      <c r="AP13" s="2">
        <v>113.82850000000001</v>
      </c>
      <c r="AQ13" s="2">
        <v>114.68</v>
      </c>
      <c r="AR13" s="2">
        <v>126.86409999999999</v>
      </c>
      <c r="AS13" s="2">
        <v>126.4605</v>
      </c>
      <c r="AT13" s="2">
        <v>126.43089999999999</v>
      </c>
      <c r="AU13" s="2">
        <f>AVERAGE(AO13:AT13)</f>
        <v>121.99701666666665</v>
      </c>
    </row>
    <row r="14" spans="1:48">
      <c r="A14" t="s">
        <v>7</v>
      </c>
      <c r="C14" s="2">
        <v>0.57362533923169001</v>
      </c>
      <c r="D14" s="2">
        <v>0.70684202596021828</v>
      </c>
      <c r="E14" s="2">
        <v>0.72791967806214275</v>
      </c>
      <c r="F14" s="2">
        <v>0.66205201524362878</v>
      </c>
      <c r="G14" s="2">
        <v>0.62041518742180524</v>
      </c>
      <c r="H14" s="2">
        <v>0.617949779319522</v>
      </c>
      <c r="I14" s="2">
        <v>0.7893432576061542</v>
      </c>
      <c r="J14" s="2">
        <v>0.89432943439094059</v>
      </c>
      <c r="K14" s="2">
        <v>1.0218111374652299</v>
      </c>
      <c r="L14" s="2">
        <v>1.1717248799251021</v>
      </c>
      <c r="M14" s="2">
        <v>1.2008336253730909</v>
      </c>
      <c r="N14" s="2">
        <v>0.94799703050588058</v>
      </c>
      <c r="O14" s="2">
        <v>0.85388827659297084</v>
      </c>
      <c r="P14" s="2">
        <v>0.83410152487078293</v>
      </c>
      <c r="Q14" s="2">
        <v>0.89600125619420556</v>
      </c>
      <c r="R14" s="2">
        <v>0.76777887257416533</v>
      </c>
      <c r="S14" s="2">
        <v>0.78929035185288654</v>
      </c>
      <c r="T14" s="2">
        <v>0.74627797444609778</v>
      </c>
      <c r="U14" s="2">
        <v>0.86760144784000615</v>
      </c>
      <c r="V14" s="2">
        <v>0.8503753345759838</v>
      </c>
      <c r="W14" s="2">
        <v>0.79289852422575613</v>
      </c>
      <c r="X14" s="2">
        <v>0.79408361309895659</v>
      </c>
      <c r="Y14" s="2">
        <v>0.83856677044659211</v>
      </c>
      <c r="Z14" s="2">
        <v>0.89257296338244674</v>
      </c>
      <c r="AA14" s="2">
        <v>0.93853333333333311</v>
      </c>
      <c r="AB14" s="2">
        <v>1.085083333333333</v>
      </c>
      <c r="AC14" s="2">
        <v>1.116625</v>
      </c>
      <c r="AD14" s="2">
        <v>1.061066666666667</v>
      </c>
      <c r="AE14" s="2">
        <v>0.88515833333333338</v>
      </c>
      <c r="AF14" s="2">
        <v>0.80485833333333323</v>
      </c>
      <c r="AG14" s="2">
        <v>0.80462499999999981</v>
      </c>
      <c r="AH14" s="2">
        <v>0.79669999999999996</v>
      </c>
      <c r="AI14" s="2">
        <v>0.73049166666666665</v>
      </c>
      <c r="AJ14" s="2">
        <v>0.68397500000000011</v>
      </c>
      <c r="AK14" s="2">
        <v>0.69699999999999995</v>
      </c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</row>
    <row r="15" spans="1:48">
      <c r="A15" t="s">
        <v>8</v>
      </c>
      <c r="C15" s="2">
        <v>0.33710148894524011</v>
      </c>
      <c r="D15" s="2">
        <v>0.42976249868733868</v>
      </c>
      <c r="E15" s="2">
        <v>0.45569614516570522</v>
      </c>
      <c r="F15" s="2">
        <v>0.43833046699754341</v>
      </c>
      <c r="G15" s="2">
        <v>0.42913643672283991</v>
      </c>
      <c r="H15" s="2">
        <v>0.4423137527307659</v>
      </c>
      <c r="I15" s="2">
        <v>0.58697821068342748</v>
      </c>
      <c r="J15" s="2">
        <v>0.69859112709832127</v>
      </c>
      <c r="K15" s="2">
        <v>0.78446946965041031</v>
      </c>
      <c r="L15" s="2">
        <v>0.90727757492498462</v>
      </c>
      <c r="M15" s="2">
        <v>0.98613149681260026</v>
      </c>
      <c r="N15" s="2">
        <v>0.77006235356294994</v>
      </c>
      <c r="O15" s="2">
        <v>0.66983072264370846</v>
      </c>
      <c r="P15" s="2">
        <v>0.67227507871663905</v>
      </c>
      <c r="Q15" s="2">
        <v>0.70841748998504006</v>
      </c>
      <c r="R15" s="2">
        <v>0.61890920429485563</v>
      </c>
      <c r="S15" s="2">
        <v>0.64074008273639527</v>
      </c>
      <c r="T15" s="2">
        <v>0.63628880528025533</v>
      </c>
      <c r="U15" s="2">
        <v>0.81169370318533396</v>
      </c>
      <c r="V15" s="2">
        <v>0.83287130668760057</v>
      </c>
      <c r="W15" s="2">
        <v>0.84132628283589928</v>
      </c>
      <c r="X15" s="2">
        <v>0.79691583560144019</v>
      </c>
      <c r="Y15" s="2">
        <v>0.87940288114088772</v>
      </c>
      <c r="Z15" s="2">
        <v>0.89677331501632851</v>
      </c>
      <c r="AA15" s="2">
        <v>0.93853333333333311</v>
      </c>
      <c r="AB15" s="2">
        <v>1.085083333333333</v>
      </c>
      <c r="AC15" s="2">
        <v>1.116625</v>
      </c>
      <c r="AD15" s="2">
        <v>1.061066666666667</v>
      </c>
      <c r="AE15" s="2">
        <v>0.88515833333333338</v>
      </c>
      <c r="AF15" s="2">
        <v>0.80485833333333323</v>
      </c>
      <c r="AG15" s="2">
        <v>0.80462499999999981</v>
      </c>
      <c r="AH15" s="2">
        <v>0.79669999999999996</v>
      </c>
      <c r="AI15" s="2">
        <v>0.73049166666666665</v>
      </c>
      <c r="AJ15" s="2">
        <v>0.68397500000000011</v>
      </c>
      <c r="AK15" s="2">
        <v>0.69699999999999995</v>
      </c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</row>
    <row r="16" spans="1:48" hidden="1">
      <c r="A16" t="s">
        <v>20</v>
      </c>
      <c r="B16"/>
      <c r="C16" s="2">
        <v>296.81794166666668</v>
      </c>
      <c r="D16" s="2">
        <v>296.53518333333341</v>
      </c>
      <c r="E16" s="2">
        <v>268.47626666666667</v>
      </c>
      <c r="F16" s="2">
        <v>210.43844166666671</v>
      </c>
      <c r="G16" s="2">
        <v>219.19753333333341</v>
      </c>
      <c r="H16" s="2">
        <v>226.696425</v>
      </c>
      <c r="I16" s="2">
        <v>220.59209999999999</v>
      </c>
      <c r="J16" s="2">
        <v>249.0770083333334</v>
      </c>
      <c r="K16" s="2">
        <v>237.47714166666671</v>
      </c>
      <c r="L16" s="2">
        <v>237.5535916666667</v>
      </c>
      <c r="M16" s="2">
        <v>238.62316666666669</v>
      </c>
      <c r="N16" s="2">
        <v>168.51917499999999</v>
      </c>
      <c r="O16" s="2">
        <v>144.6219833333333</v>
      </c>
      <c r="P16" s="2">
        <v>128.13454166666671</v>
      </c>
      <c r="Q16" s="2">
        <v>137.97419166666671</v>
      </c>
      <c r="R16" s="2">
        <v>144.795525</v>
      </c>
      <c r="S16" s="2">
        <v>134.49626666666671</v>
      </c>
      <c r="T16" s="2">
        <v>126.67295</v>
      </c>
      <c r="U16" s="2">
        <v>111.17555</v>
      </c>
      <c r="V16" s="2">
        <v>102.22857500000001</v>
      </c>
      <c r="W16" s="2">
        <v>94.065391666666656</v>
      </c>
      <c r="X16" s="2">
        <v>108.8170416666667</v>
      </c>
      <c r="Y16" s="2">
        <v>120.9965916666667</v>
      </c>
      <c r="Z16" s="2">
        <v>130.89449999999999</v>
      </c>
      <c r="AA16" s="2">
        <v>113.8880083333333</v>
      </c>
      <c r="AB16" s="2">
        <v>107.8347333333334</v>
      </c>
      <c r="AC16" s="2">
        <v>121.4838</v>
      </c>
      <c r="AD16" s="2">
        <v>125.2549416666667</v>
      </c>
      <c r="AE16" s="2">
        <v>115.936325</v>
      </c>
      <c r="AF16" s="2">
        <v>108.1469</v>
      </c>
      <c r="AG16" s="2">
        <v>110.0970916666667</v>
      </c>
      <c r="AH16" s="2">
        <v>116.35436666666671</v>
      </c>
      <c r="AI16" s="2">
        <v>117.75858333333331</v>
      </c>
      <c r="AJ16" s="2">
        <v>103.38815833333329</v>
      </c>
      <c r="AK16" s="2">
        <v>106.64449999999999</v>
      </c>
      <c r="AL16" s="2">
        <v>100.0722</v>
      </c>
      <c r="AM16" s="2">
        <v>96.8613</v>
      </c>
      <c r="AN16" s="2">
        <v>91.309799999999996</v>
      </c>
      <c r="AO16" s="2">
        <v>90.269800000000004</v>
      </c>
      <c r="AP16" s="2">
        <v>92.8245</v>
      </c>
      <c r="AQ16" s="2">
        <v>97.804500000000004</v>
      </c>
      <c r="AR16" s="2">
        <v>98.900899999999993</v>
      </c>
      <c r="AS16" s="2">
        <v>96.530500000000004</v>
      </c>
      <c r="AT16" s="2">
        <v>96.626599999999996</v>
      </c>
      <c r="AU16" s="2">
        <f>AVERAGE(AO16:AT16)</f>
        <v>95.492799999999988</v>
      </c>
    </row>
    <row r="17" spans="1:48" hidden="1">
      <c r="A17" t="s">
        <v>21</v>
      </c>
      <c r="B17"/>
      <c r="C17" s="2">
        <v>484</v>
      </c>
      <c r="D17" s="2">
        <v>484</v>
      </c>
      <c r="E17" s="2">
        <v>484</v>
      </c>
      <c r="F17" s="2">
        <v>484</v>
      </c>
      <c r="G17" s="2">
        <v>484</v>
      </c>
      <c r="H17" s="2">
        <v>607.44607499999995</v>
      </c>
      <c r="I17" s="2">
        <v>681.02833333333331</v>
      </c>
      <c r="J17" s="2">
        <v>731.08416666666653</v>
      </c>
      <c r="K17" s="2">
        <v>775.75757499999997</v>
      </c>
      <c r="L17" s="2">
        <v>806.57655000000011</v>
      </c>
      <c r="M17" s="2">
        <v>870.90281666666658</v>
      </c>
      <c r="N17" s="2">
        <v>881.0449583333334</v>
      </c>
      <c r="O17" s="2">
        <v>825.04387500000018</v>
      </c>
      <c r="P17" s="2">
        <v>730.01176666666663</v>
      </c>
      <c r="Q17" s="2">
        <v>669.16863333333333</v>
      </c>
      <c r="R17" s="2">
        <v>707.99512500000003</v>
      </c>
      <c r="S17" s="2">
        <v>733.22930833333339</v>
      </c>
      <c r="T17" s="2">
        <v>780.01227500000005</v>
      </c>
      <c r="U17" s="2">
        <v>802.43606666666665</v>
      </c>
      <c r="V17" s="2">
        <v>804.26826666666682</v>
      </c>
      <c r="W17" s="2">
        <v>771.39799166666671</v>
      </c>
      <c r="X17" s="2">
        <v>804.42015833333335</v>
      </c>
      <c r="Y17" s="2">
        <v>950.50743333333321</v>
      </c>
      <c r="Z17" s="2">
        <v>1400.476975</v>
      </c>
      <c r="AA17" s="2">
        <v>1186.7058</v>
      </c>
      <c r="AB17" s="2">
        <v>1130.6397833333331</v>
      </c>
      <c r="AC17" s="2">
        <v>1290.4096</v>
      </c>
      <c r="AD17" s="2">
        <v>1251.0451499999999</v>
      </c>
      <c r="AE17" s="2">
        <v>1190.958741666667</v>
      </c>
      <c r="AF17" s="2">
        <v>1145.196533333333</v>
      </c>
      <c r="AG17" s="2">
        <v>1024.2257</v>
      </c>
      <c r="AH17" s="2">
        <v>951.81659999999999</v>
      </c>
      <c r="AI17" s="2">
        <v>929.46224999999993</v>
      </c>
      <c r="AJ17" s="2">
        <v>1100.86185</v>
      </c>
      <c r="AK17" s="2">
        <v>1135.4114</v>
      </c>
      <c r="AL17" s="2">
        <v>1314.9109000000001</v>
      </c>
      <c r="AM17" s="2">
        <v>1401.1675</v>
      </c>
      <c r="AN17" s="2">
        <v>1372.3325</v>
      </c>
      <c r="AO17" s="2">
        <v>1358.05</v>
      </c>
      <c r="AP17" s="2">
        <v>1438.825</v>
      </c>
      <c r="AQ17" s="2">
        <v>1448.6205</v>
      </c>
      <c r="AR17" s="2">
        <v>1331.0318</v>
      </c>
      <c r="AS17" s="2">
        <v>1253.5857000000001</v>
      </c>
      <c r="AT17" s="2">
        <v>1259.5273</v>
      </c>
      <c r="AU17" s="2">
        <f>AVERAGE(AO17:AT17)</f>
        <v>1348.2733833333332</v>
      </c>
    </row>
    <row r="18" spans="1:48">
      <c r="A18" t="s">
        <v>9</v>
      </c>
      <c r="C18" s="2">
        <v>0.91194346870798737</v>
      </c>
      <c r="D18" s="2">
        <v>0.95711834519503869</v>
      </c>
      <c r="E18" s="2">
        <v>0.88851629114929231</v>
      </c>
      <c r="F18" s="2">
        <v>0.78086811486063856</v>
      </c>
      <c r="G18" s="2">
        <v>0.7266515286354206</v>
      </c>
      <c r="H18" s="2">
        <v>0.72515404516785287</v>
      </c>
      <c r="I18" s="2">
        <v>0.9206145776266178</v>
      </c>
      <c r="J18" s="2">
        <v>1.1328246558204991</v>
      </c>
      <c r="K18" s="2">
        <v>1.267485789503692</v>
      </c>
      <c r="L18" s="2">
        <v>1.4318856764642449</v>
      </c>
      <c r="M18" s="2">
        <v>1.4731859771590909</v>
      </c>
      <c r="N18" s="2">
        <v>1.1077200654108379</v>
      </c>
      <c r="O18" s="2">
        <v>0.9257335789131852</v>
      </c>
      <c r="P18" s="2">
        <v>0.9115524166726573</v>
      </c>
      <c r="Q18" s="2">
        <v>0.97669284422288272</v>
      </c>
      <c r="R18" s="2">
        <v>0.82851242401030589</v>
      </c>
      <c r="S18" s="2">
        <v>0.84684415016728687</v>
      </c>
      <c r="T18" s="2">
        <v>0.79688430891830009</v>
      </c>
      <c r="U18" s="2">
        <v>0.85644134797888283</v>
      </c>
      <c r="V18" s="2">
        <v>0.82946764039243204</v>
      </c>
      <c r="W18" s="2">
        <v>0.73121690104999448</v>
      </c>
      <c r="X18" s="2">
        <v>0.76786155477166107</v>
      </c>
      <c r="Y18" s="2">
        <v>0.88642716846926561</v>
      </c>
      <c r="Z18" s="2">
        <v>0.89979441363678825</v>
      </c>
      <c r="AA18" s="2">
        <v>0.93853333333333311</v>
      </c>
      <c r="AB18" s="2">
        <v>1.085083333333333</v>
      </c>
      <c r="AC18" s="2">
        <v>1.116625</v>
      </c>
      <c r="AD18" s="2">
        <v>1.061066666666667</v>
      </c>
      <c r="AE18" s="2">
        <v>0.88515833333333338</v>
      </c>
      <c r="AF18" s="2">
        <v>0.80485833333333323</v>
      </c>
      <c r="AG18" s="2">
        <v>0.80462499999999981</v>
      </c>
      <c r="AH18" s="2">
        <v>0.79669999999999996</v>
      </c>
      <c r="AI18" s="2">
        <v>0.73049166666666665</v>
      </c>
      <c r="AJ18" s="2">
        <v>0.68397500000000011</v>
      </c>
      <c r="AK18" s="2">
        <v>0.69699999999999995</v>
      </c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</row>
    <row r="19" spans="1:48" hidden="1">
      <c r="A19" t="s">
        <v>22</v>
      </c>
      <c r="B19"/>
      <c r="C19" s="2">
        <v>1.2500000000000001E-2</v>
      </c>
      <c r="D19" s="2">
        <v>1.543333333333333E-2</v>
      </c>
      <c r="E19" s="2">
        <v>2.2533333333333329E-2</v>
      </c>
      <c r="F19" s="2">
        <v>2.2700000000000001E-2</v>
      </c>
      <c r="G19" s="2">
        <v>2.2724999999999999E-2</v>
      </c>
      <c r="H19" s="2">
        <v>2.2941666666666669E-2</v>
      </c>
      <c r="I19" s="2">
        <v>2.4475E-2</v>
      </c>
      <c r="J19" s="2">
        <v>5.1716666666666668E-2</v>
      </c>
      <c r="K19" s="2">
        <v>0.15468333333333331</v>
      </c>
      <c r="L19" s="2">
        <v>0.1918333333333333</v>
      </c>
      <c r="M19" s="2">
        <v>0.32699166666666668</v>
      </c>
      <c r="N19" s="2">
        <v>0.63916666666666666</v>
      </c>
      <c r="O19" s="2">
        <v>1.4175</v>
      </c>
      <c r="P19" s="2">
        <v>2.2807750000000002</v>
      </c>
      <c r="Q19" s="2">
        <v>2.4948833333333331</v>
      </c>
      <c r="R19" s="2">
        <v>2.8407416666666658</v>
      </c>
      <c r="S19" s="2">
        <v>3.0224666666666669</v>
      </c>
      <c r="T19" s="2">
        <v>3.0950250000000001</v>
      </c>
      <c r="U19" s="2">
        <v>3.1153</v>
      </c>
      <c r="V19" s="2">
        <v>3.3885999999999998</v>
      </c>
      <c r="W19" s="2">
        <v>6.4213166666666668</v>
      </c>
      <c r="X19" s="2">
        <v>7.600716666666667</v>
      </c>
      <c r="Y19" s="2">
        <v>7.9235583333333333</v>
      </c>
      <c r="Z19" s="2">
        <v>9.153341666666666</v>
      </c>
      <c r="AA19" s="2">
        <v>9.5529833333333336</v>
      </c>
      <c r="AB19" s="2">
        <v>9.4530750000000001</v>
      </c>
      <c r="AC19" s="2">
        <v>9.3442666666666661</v>
      </c>
      <c r="AD19" s="2">
        <v>9.6604833333333335</v>
      </c>
      <c r="AE19" s="2">
        <v>10.79006666666667</v>
      </c>
      <c r="AF19" s="2">
        <v>11.280808333333329</v>
      </c>
      <c r="AG19" s="2">
        <v>10.88966666666667</v>
      </c>
      <c r="AH19" s="2">
        <v>10.903124999999999</v>
      </c>
      <c r="AI19" s="2">
        <v>10.92856666666667</v>
      </c>
      <c r="AJ19" s="2">
        <v>11.153225000000001</v>
      </c>
      <c r="AK19" s="2">
        <v>10.647399999999999</v>
      </c>
      <c r="AL19" s="2">
        <v>12.6439</v>
      </c>
      <c r="AM19" s="2">
        <v>13.1082</v>
      </c>
      <c r="AN19" s="2">
        <v>13.4171</v>
      </c>
      <c r="AO19" s="2">
        <v>13.9107</v>
      </c>
      <c r="AP19" s="2">
        <v>14.608700000000001</v>
      </c>
      <c r="AQ19" s="2">
        <v>14.641</v>
      </c>
      <c r="AR19" s="2">
        <v>13.409000000000001</v>
      </c>
      <c r="AS19" s="2">
        <v>13.1876</v>
      </c>
      <c r="AT19" s="2">
        <v>13.332000000000001</v>
      </c>
      <c r="AU19" s="2">
        <f>AVERAGE(AO19:AT19)</f>
        <v>13.848166666666666</v>
      </c>
    </row>
    <row r="20" spans="1:48">
      <c r="A20" t="s">
        <v>10</v>
      </c>
      <c r="C20" s="2">
        <v>1.1480526022026489</v>
      </c>
      <c r="D20" s="2">
        <v>1.200025562952173</v>
      </c>
      <c r="E20" s="2">
        <v>1.1139358929562719</v>
      </c>
      <c r="F20" s="2">
        <v>0.98193500959745161</v>
      </c>
      <c r="G20" s="2">
        <v>0.91027933197501787</v>
      </c>
      <c r="H20" s="2">
        <v>0.90196759101696677</v>
      </c>
      <c r="I20" s="2">
        <v>1.132419873758344</v>
      </c>
      <c r="J20" s="2">
        <v>1.2117482185345021</v>
      </c>
      <c r="K20" s="2">
        <v>1.294982854670836</v>
      </c>
      <c r="L20" s="2">
        <v>1.4560937388918389</v>
      </c>
      <c r="M20" s="2">
        <v>1.5076469529414791</v>
      </c>
      <c r="N20" s="2">
        <v>1.1116443028650169</v>
      </c>
      <c r="O20" s="2">
        <v>0.91926418025360268</v>
      </c>
      <c r="P20" s="2">
        <v>0.89704029417058795</v>
      </c>
      <c r="Q20" s="2">
        <v>0.96245649382178244</v>
      </c>
      <c r="R20" s="2">
        <v>0.82625058046052657</v>
      </c>
      <c r="S20" s="2">
        <v>0.848429088521932</v>
      </c>
      <c r="T20" s="2">
        <v>0.79797629149631011</v>
      </c>
      <c r="U20" s="2">
        <v>0.84274170981360219</v>
      </c>
      <c r="V20" s="2">
        <v>0.82575520372462796</v>
      </c>
      <c r="W20" s="2">
        <v>0.72845338088949996</v>
      </c>
      <c r="X20" s="2">
        <v>0.76511882234958317</v>
      </c>
      <c r="Y20" s="2">
        <v>0.88526469756304893</v>
      </c>
      <c r="Z20" s="2">
        <v>0.90052683883088058</v>
      </c>
      <c r="AA20" s="2">
        <v>0.93853333333333311</v>
      </c>
      <c r="AB20" s="2">
        <v>1.085083333333333</v>
      </c>
      <c r="AC20" s="2">
        <v>1.116625</v>
      </c>
      <c r="AD20" s="2">
        <v>1.061066666666667</v>
      </c>
      <c r="AE20" s="2">
        <v>0.88515833333333338</v>
      </c>
      <c r="AF20" s="2">
        <v>0.80485833333333323</v>
      </c>
      <c r="AG20" s="2">
        <v>0.80462499999999981</v>
      </c>
      <c r="AH20" s="2">
        <v>0.79669999999999996</v>
      </c>
      <c r="AI20" s="2">
        <v>0.73049166666666665</v>
      </c>
      <c r="AJ20" s="2">
        <v>0.68397500000000011</v>
      </c>
      <c r="AK20" s="2">
        <v>0.69699999999999995</v>
      </c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</row>
    <row r="21" spans="1:48" hidden="1">
      <c r="A21" t="s">
        <v>23</v>
      </c>
      <c r="B21"/>
      <c r="C21" s="2">
        <v>0.82588333333333341</v>
      </c>
      <c r="D21" s="2">
        <v>0.99849999999999983</v>
      </c>
      <c r="E21" s="2">
        <v>1.025266666666667</v>
      </c>
      <c r="F21" s="2">
        <v>0.96085000000000009</v>
      </c>
      <c r="G21" s="2">
        <v>0.97831666666666672</v>
      </c>
      <c r="H21" s="2">
        <v>1.02715</v>
      </c>
      <c r="I21" s="2">
        <v>1.1534</v>
      </c>
      <c r="J21" s="2">
        <v>1.3324916666666671</v>
      </c>
      <c r="K21" s="2">
        <v>1.4962666666666671</v>
      </c>
      <c r="L21" s="2">
        <v>1.7670166666666669</v>
      </c>
      <c r="M21" s="2">
        <v>2.025583333333334</v>
      </c>
      <c r="N21" s="2">
        <v>1.916633333333333</v>
      </c>
      <c r="O21" s="2">
        <v>1.6951333333333329</v>
      </c>
      <c r="P21" s="2">
        <v>1.5291833333333329</v>
      </c>
      <c r="Q21" s="2">
        <v>1.6740416666666671</v>
      </c>
      <c r="R21" s="2">
        <v>1.677941666666666</v>
      </c>
      <c r="S21" s="2">
        <v>1.729241666666667</v>
      </c>
      <c r="T21" s="2">
        <v>1.860041666666667</v>
      </c>
      <c r="U21" s="2">
        <v>1.850691666666666</v>
      </c>
      <c r="V21" s="2">
        <v>1.6870916666666671</v>
      </c>
      <c r="W21" s="2">
        <v>1.5239499999999999</v>
      </c>
      <c r="X21" s="2">
        <v>1.4536333333333331</v>
      </c>
      <c r="Y21" s="2">
        <v>1.5125500000000001</v>
      </c>
      <c r="Z21" s="2">
        <v>1.8685333333333329</v>
      </c>
      <c r="AA21" s="2">
        <v>1.89175</v>
      </c>
      <c r="AB21" s="2">
        <v>2.2046916666666672</v>
      </c>
      <c r="AC21" s="2">
        <v>2.3816999999999999</v>
      </c>
      <c r="AD21" s="2">
        <v>2.1633249999999999</v>
      </c>
      <c r="AE21" s="2">
        <v>1.723525</v>
      </c>
      <c r="AF21" s="2">
        <v>1.508991666666667</v>
      </c>
      <c r="AG21" s="2">
        <v>1.420825</v>
      </c>
      <c r="AH21" s="2">
        <v>1.541625</v>
      </c>
      <c r="AI21" s="2">
        <v>1.3609500000000001</v>
      </c>
      <c r="AJ21" s="2">
        <v>1.425491666666667</v>
      </c>
      <c r="AK21" s="2">
        <v>1.4833000000000001</v>
      </c>
      <c r="AL21" s="2">
        <v>1.6496999999999999</v>
      </c>
      <c r="AM21" s="2">
        <v>1.7732000000000001</v>
      </c>
      <c r="AN21" s="2">
        <v>1.7970999999999999</v>
      </c>
      <c r="AO21" s="2">
        <v>1.8271999999999999</v>
      </c>
      <c r="AP21" s="2">
        <v>1.9386000000000001</v>
      </c>
      <c r="AQ21" s="2">
        <v>1.8808</v>
      </c>
      <c r="AR21" s="2">
        <v>1.7491000000000001</v>
      </c>
      <c r="AS21" s="2">
        <v>1.6631</v>
      </c>
      <c r="AT21" s="2">
        <v>1.5667</v>
      </c>
      <c r="AU21" s="2">
        <f>AVERAGE(AO21:AT21)</f>
        <v>1.7709166666666671</v>
      </c>
    </row>
    <row r="22" spans="1:48" hidden="1">
      <c r="A22" t="s">
        <v>24</v>
      </c>
      <c r="B22"/>
      <c r="C22" s="2">
        <v>5.223325</v>
      </c>
      <c r="D22" s="2">
        <v>5.4568249999999994</v>
      </c>
      <c r="E22" s="2">
        <v>5.3216333333333337</v>
      </c>
      <c r="F22" s="2">
        <v>5.2414916666666667</v>
      </c>
      <c r="G22" s="2">
        <v>5.0628750000000009</v>
      </c>
      <c r="H22" s="2">
        <v>4.9368833333333342</v>
      </c>
      <c r="I22" s="2">
        <v>5.7318833333333332</v>
      </c>
      <c r="J22" s="2">
        <v>6.4510416666666659</v>
      </c>
      <c r="K22" s="2">
        <v>7.2958666666666661</v>
      </c>
      <c r="L22" s="2">
        <v>8.1603916666666674</v>
      </c>
      <c r="M22" s="2">
        <v>8.5938499999999998</v>
      </c>
      <c r="N22" s="2">
        <v>7.3918083333333344</v>
      </c>
      <c r="O22" s="2">
        <v>6.7367166666666671</v>
      </c>
      <c r="P22" s="2">
        <v>6.5170749999999993</v>
      </c>
      <c r="Q22" s="2">
        <v>6.9033083333333343</v>
      </c>
      <c r="R22" s="2">
        <v>6.2582666666666666</v>
      </c>
      <c r="S22" s="2">
        <v>6.4839416666666674</v>
      </c>
      <c r="T22" s="2">
        <v>6.2144750000000002</v>
      </c>
      <c r="U22" s="2">
        <v>7.0943999999999994</v>
      </c>
      <c r="V22" s="2">
        <v>7.0565416666666678</v>
      </c>
      <c r="W22" s="2">
        <v>6.3371833333333329</v>
      </c>
      <c r="X22" s="2">
        <v>6.4573583333333344</v>
      </c>
      <c r="Y22" s="2">
        <v>7.072308333333333</v>
      </c>
      <c r="Z22" s="2">
        <v>7.5452500000000002</v>
      </c>
      <c r="AA22" s="2">
        <v>7.7969166666666672</v>
      </c>
      <c r="AB22" s="2">
        <v>8.7966916666666677</v>
      </c>
      <c r="AC22" s="2">
        <v>8.9930000000000003</v>
      </c>
      <c r="AD22" s="2">
        <v>7.9855583333333344</v>
      </c>
      <c r="AE22" s="2">
        <v>7.0775250000000014</v>
      </c>
      <c r="AF22" s="2">
        <v>6.7393416666666672</v>
      </c>
      <c r="AG22" s="2">
        <v>6.4414166666666661</v>
      </c>
      <c r="AH22" s="2">
        <v>6.414791666666666</v>
      </c>
      <c r="AI22" s="2">
        <v>5.8584083333333332</v>
      </c>
      <c r="AJ22" s="2">
        <v>5.6478333333333319</v>
      </c>
      <c r="AK22" s="2">
        <v>5.6867999999999999</v>
      </c>
      <c r="AL22" s="2">
        <v>6.4851999999999999</v>
      </c>
      <c r="AM22" s="2">
        <v>6.9374000000000002</v>
      </c>
      <c r="AN22" s="2">
        <v>7.0136000000000003</v>
      </c>
      <c r="AO22" s="2">
        <v>6.9725999999999999</v>
      </c>
      <c r="AP22" s="2">
        <v>6.8647</v>
      </c>
      <c r="AQ22" s="2">
        <v>6.7819000000000003</v>
      </c>
      <c r="AR22" s="2">
        <v>6.6525999999999996</v>
      </c>
      <c r="AS22" s="2">
        <v>6.4410999999999996</v>
      </c>
      <c r="AT22" s="2">
        <v>6.3895999999999997</v>
      </c>
      <c r="AU22" s="2">
        <f>AVERAGE(AO22:AT22)</f>
        <v>6.6837499999999999</v>
      </c>
    </row>
    <row r="23" spans="1:48" hidden="1">
      <c r="A23" t="s">
        <v>25</v>
      </c>
      <c r="B23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>
        <v>1.0577583333333329</v>
      </c>
      <c r="T23" s="2">
        <v>1.362841666666667</v>
      </c>
      <c r="U23" s="2">
        <v>1.81355</v>
      </c>
      <c r="V23" s="2">
        <v>2.272758333333333</v>
      </c>
      <c r="W23" s="2">
        <v>2.4250333333333329</v>
      </c>
      <c r="X23" s="2">
        <v>2.6955</v>
      </c>
      <c r="Y23" s="2">
        <v>3.2768666666666668</v>
      </c>
      <c r="Z23" s="2">
        <v>3.4919833333333332</v>
      </c>
      <c r="AA23" s="2">
        <v>3.9643666666666668</v>
      </c>
      <c r="AB23" s="2">
        <v>4.3456666666666663</v>
      </c>
      <c r="AC23" s="2">
        <v>4.0971916666666663</v>
      </c>
      <c r="AD23" s="2">
        <v>4.0816166666666662</v>
      </c>
      <c r="AE23" s="2">
        <v>3.888408333333333</v>
      </c>
      <c r="AF23" s="2">
        <v>3.650866666666666</v>
      </c>
      <c r="AG23" s="2">
        <v>3.2340249999999999</v>
      </c>
      <c r="AH23" s="2">
        <v>3.1034833333333331</v>
      </c>
      <c r="AI23" s="2">
        <v>2.7652749999999999</v>
      </c>
      <c r="AJ23" s="2">
        <v>2.4100916666666672</v>
      </c>
      <c r="AK23" s="2">
        <v>2.3481000000000001</v>
      </c>
      <c r="AL23" s="2">
        <v>2.6985999999999999</v>
      </c>
      <c r="AM23" s="2">
        <v>2.9340999999999999</v>
      </c>
      <c r="AN23" s="2">
        <v>2.9714999999999998</v>
      </c>
      <c r="AO23" s="2">
        <v>3.2212000000000001</v>
      </c>
      <c r="AP23" s="2">
        <v>3.6326999999999998</v>
      </c>
      <c r="AQ23" s="2">
        <v>3.5398999999999998</v>
      </c>
      <c r="AR23" s="2">
        <v>3.3342000000000001</v>
      </c>
      <c r="AS23" s="2">
        <v>3.2263999999999999</v>
      </c>
      <c r="AT23" s="2">
        <v>3.2136</v>
      </c>
      <c r="AU23" s="2">
        <f>AVERAGE(AO23:AT23)</f>
        <v>3.3613333333333331</v>
      </c>
    </row>
    <row r="24" spans="1:48">
      <c r="A24" t="s">
        <v>11</v>
      </c>
      <c r="C24" s="2">
        <v>0.12707271309477489</v>
      </c>
      <c r="D24" s="2">
        <v>0.15036408089836831</v>
      </c>
      <c r="E24" s="2">
        <v>0.19070614818287929</v>
      </c>
      <c r="F24" s="2">
        <v>0.21909564615942251</v>
      </c>
      <c r="G24" s="2">
        <v>0.24390269450624</v>
      </c>
      <c r="H24" s="2">
        <v>0.24936715016809491</v>
      </c>
      <c r="I24" s="2">
        <v>0.3069105954649296</v>
      </c>
      <c r="J24" s="2">
        <v>0.3960006800277997</v>
      </c>
      <c r="K24" s="2">
        <v>0.55259491292651375</v>
      </c>
      <c r="L24" s="2">
        <v>0.73012489899342592</v>
      </c>
      <c r="M24" s="2">
        <v>0.84759271821576687</v>
      </c>
      <c r="N24" s="2">
        <v>0.73908846346970458</v>
      </c>
      <c r="O24" s="2">
        <v>0.7022758485383559</v>
      </c>
      <c r="P24" s="2">
        <v>0.71800011971149524</v>
      </c>
      <c r="Q24" s="2">
        <v>0.78360929326988626</v>
      </c>
      <c r="R24" s="2">
        <v>0.70984905544304899</v>
      </c>
      <c r="S24" s="2">
        <v>0.720033635604859</v>
      </c>
      <c r="T24" s="2">
        <v>0.67235034400428295</v>
      </c>
      <c r="U24" s="2">
        <v>0.80134322117031287</v>
      </c>
      <c r="V24" s="2">
        <v>0.82818224745031133</v>
      </c>
      <c r="W24" s="2">
        <v>0.74787133840777054</v>
      </c>
      <c r="X24" s="2">
        <v>0.7692132793301476</v>
      </c>
      <c r="Y24" s="2">
        <v>0.87369618386355541</v>
      </c>
      <c r="Z24" s="2">
        <v>0.89858013021950434</v>
      </c>
      <c r="AA24" s="2">
        <v>0.93853333333333311</v>
      </c>
      <c r="AB24" s="2">
        <v>1.085083333333333</v>
      </c>
      <c r="AC24" s="2">
        <v>1.116625</v>
      </c>
      <c r="AD24" s="2">
        <v>1.061066666666667</v>
      </c>
      <c r="AE24" s="2">
        <v>0.88515833333333338</v>
      </c>
      <c r="AF24" s="2">
        <v>0.80485833333333323</v>
      </c>
      <c r="AG24" s="2">
        <v>0.80462499999999981</v>
      </c>
      <c r="AH24" s="2">
        <v>0.79669999999999996</v>
      </c>
      <c r="AI24" s="2">
        <v>0.73049166666666665</v>
      </c>
      <c r="AJ24" s="2">
        <v>0.68397500000000011</v>
      </c>
      <c r="AK24" s="2">
        <v>0.69699999999999995</v>
      </c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</row>
    <row r="25" spans="1:48" hidden="1">
      <c r="A25" t="s">
        <v>12</v>
      </c>
      <c r="B25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>
        <v>1.021379649916667</v>
      </c>
      <c r="V25" s="2">
        <v>1.063685299416667</v>
      </c>
      <c r="W25" s="2">
        <v>0.98716778424999985</v>
      </c>
      <c r="X25" s="2">
        <v>1.0175180907500001</v>
      </c>
      <c r="Y25" s="2">
        <v>1.115852309333333</v>
      </c>
      <c r="Z25" s="2">
        <v>1.1695351743333331</v>
      </c>
      <c r="AA25" s="2">
        <v>1.3729945340833329</v>
      </c>
      <c r="AB25" s="2">
        <v>1.5345742326666669</v>
      </c>
      <c r="AC25" s="2">
        <v>1.604793202</v>
      </c>
      <c r="AD25" s="2">
        <v>1.5036955896666671</v>
      </c>
      <c r="AE25" s="2">
        <v>1.220219522416667</v>
      </c>
      <c r="AF25" s="2">
        <v>1.0698593685</v>
      </c>
      <c r="AG25" s="2">
        <v>1.030339241916667</v>
      </c>
      <c r="AH25" s="2">
        <v>0.98429374408333326</v>
      </c>
      <c r="AI25" s="2">
        <v>0.81923974866666649</v>
      </c>
      <c r="AJ25" s="2">
        <v>0.70939277266666678</v>
      </c>
      <c r="AK25" s="2">
        <v>0.70042488199999997</v>
      </c>
      <c r="AL25" s="2">
        <v>0.76229834699999999</v>
      </c>
      <c r="AM25" s="2">
        <v>0.79396534600000002</v>
      </c>
      <c r="AN25" s="2">
        <v>0.74629887800000005</v>
      </c>
      <c r="AO25" s="2">
        <v>0.75829999999999997</v>
      </c>
      <c r="AP25" s="2">
        <v>0.78069999999999995</v>
      </c>
      <c r="AQ25" s="2">
        <v>0.76690000000000003</v>
      </c>
      <c r="AR25" s="2">
        <v>0.75739999999999996</v>
      </c>
      <c r="AS25" s="2">
        <v>0.73199999999999998</v>
      </c>
      <c r="AT25" s="2">
        <v>0.71360000000000001</v>
      </c>
      <c r="AU25" s="2">
        <f>AVERAGE(AO25:AT25)</f>
        <v>0.75148333333333339</v>
      </c>
    </row>
    <row r="26" spans="1:48">
      <c r="A26" t="s">
        <v>13</v>
      </c>
      <c r="C26" s="2">
        <v>0.34498615668786242</v>
      </c>
      <c r="D26" s="2">
        <v>0.40226741833247193</v>
      </c>
      <c r="E26" s="2">
        <v>0.45683921724183518</v>
      </c>
      <c r="F26" s="2">
        <v>0.46096035724159479</v>
      </c>
      <c r="G26" s="2">
        <v>0.40358583855212182</v>
      </c>
      <c r="H26" s="2">
        <v>0.43105604838548112</v>
      </c>
      <c r="I26" s="2">
        <v>0.55450759078287848</v>
      </c>
      <c r="J26" s="2">
        <v>0.65991915385509203</v>
      </c>
      <c r="K26" s="2">
        <v>0.86258940055052691</v>
      </c>
      <c r="L26" s="2">
        <v>0.96643748071752833</v>
      </c>
      <c r="M26" s="2">
        <v>1.022062653508508</v>
      </c>
      <c r="N26" s="2">
        <v>0.84121746020298183</v>
      </c>
      <c r="O26" s="2">
        <v>0.74236318961130543</v>
      </c>
      <c r="P26" s="2">
        <v>0.70003325600310928</v>
      </c>
      <c r="Q26" s="2">
        <v>0.71158525957712782</v>
      </c>
      <c r="R26" s="2">
        <v>0.61268716518617361</v>
      </c>
      <c r="S26" s="2">
        <v>0.62464685530433239</v>
      </c>
      <c r="T26" s="2">
        <v>0.6154314365391319</v>
      </c>
      <c r="U26" s="2">
        <v>0.76474473012553157</v>
      </c>
      <c r="V26" s="2">
        <v>0.80511887017737871</v>
      </c>
      <c r="W26" s="2">
        <v>0.74937589901393942</v>
      </c>
      <c r="X26" s="2">
        <v>0.7614275439840692</v>
      </c>
      <c r="Y26" s="2">
        <v>0.8799553448006443</v>
      </c>
      <c r="Z26" s="2">
        <v>0.89778572115442401</v>
      </c>
      <c r="AA26" s="2">
        <v>0.93853333333333311</v>
      </c>
      <c r="AB26" s="2">
        <v>1.085083333333333</v>
      </c>
      <c r="AC26" s="2">
        <v>1.116625</v>
      </c>
      <c r="AD26" s="2">
        <v>1.061066666666667</v>
      </c>
      <c r="AE26" s="2">
        <v>0.88515833333333338</v>
      </c>
      <c r="AF26" s="2">
        <v>0.80485833333333323</v>
      </c>
      <c r="AG26" s="2">
        <v>0.80462499999999981</v>
      </c>
      <c r="AH26" s="2">
        <v>0.79669999999999996</v>
      </c>
      <c r="AI26" s="2">
        <v>0.73049166666666665</v>
      </c>
      <c r="AJ26" s="2">
        <v>0.68397500000000011</v>
      </c>
      <c r="AK26" s="2">
        <v>0.69699999999999995</v>
      </c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</row>
    <row r="27" spans="1:48" hidden="1">
      <c r="A27" t="s">
        <v>26</v>
      </c>
      <c r="B27"/>
      <c r="C27" s="2">
        <v>4.1505916666666671</v>
      </c>
      <c r="D27" s="2">
        <v>4.3566250000000002</v>
      </c>
      <c r="E27" s="2">
        <v>4.4806499999999998</v>
      </c>
      <c r="F27" s="2">
        <v>4.5168166666666663</v>
      </c>
      <c r="G27" s="2">
        <v>4.2867250000000006</v>
      </c>
      <c r="H27" s="2">
        <v>4.2291999999999996</v>
      </c>
      <c r="I27" s="2">
        <v>5.059825</v>
      </c>
      <c r="J27" s="2">
        <v>6.2822500000000003</v>
      </c>
      <c r="K27" s="2">
        <v>7.6671666666666658</v>
      </c>
      <c r="L27" s="2">
        <v>8.2731083333333348</v>
      </c>
      <c r="M27" s="2">
        <v>8.6022499999999997</v>
      </c>
      <c r="N27" s="2">
        <v>7.123591666666667</v>
      </c>
      <c r="O27" s="2">
        <v>6.3402499999999984</v>
      </c>
      <c r="P27" s="2">
        <v>6.1287583333333338</v>
      </c>
      <c r="Q27" s="2">
        <v>6.446225000000001</v>
      </c>
      <c r="R27" s="2">
        <v>5.9183750000000002</v>
      </c>
      <c r="S27" s="2">
        <v>6.0454749999999997</v>
      </c>
      <c r="T27" s="2">
        <v>5.8230333333333339</v>
      </c>
      <c r="U27" s="2">
        <v>7.7854416666666664</v>
      </c>
      <c r="V27" s="2">
        <v>7.7157000000000009</v>
      </c>
      <c r="W27" s="2">
        <v>7.1336166666666658</v>
      </c>
      <c r="X27" s="2">
        <v>6.707066666666667</v>
      </c>
      <c r="Y27" s="2">
        <v>7.6346083333333334</v>
      </c>
      <c r="Z27" s="2">
        <v>7.947074999999999</v>
      </c>
      <c r="AA27" s="2">
        <v>8.2623499999999996</v>
      </c>
      <c r="AB27" s="2">
        <v>9.1605833333333333</v>
      </c>
      <c r="AC27" s="2">
        <v>10.338374999999999</v>
      </c>
      <c r="AD27" s="2">
        <v>9.7210416666666664</v>
      </c>
      <c r="AE27" s="2">
        <v>8.0782166666666679</v>
      </c>
      <c r="AF27" s="2">
        <v>7.3459999999999992</v>
      </c>
      <c r="AG27" s="2">
        <v>7.4724083333333313</v>
      </c>
      <c r="AH27" s="2">
        <v>7.3733333333333322</v>
      </c>
      <c r="AI27" s="2">
        <v>6.7576749999999999</v>
      </c>
      <c r="AJ27" s="2">
        <v>6.5971083333333338</v>
      </c>
      <c r="AK27" s="2">
        <v>6.6700999999999997</v>
      </c>
      <c r="AL27" s="2">
        <v>7.4341999999999997</v>
      </c>
      <c r="AM27" s="2">
        <v>7.9687999999999999</v>
      </c>
      <c r="AN27" s="2">
        <v>8.0134000000000007</v>
      </c>
      <c r="AO27" s="2">
        <v>8.1433999999999997</v>
      </c>
      <c r="AP27" s="2">
        <v>8.5305</v>
      </c>
      <c r="AQ27" s="2">
        <v>8.5684000000000005</v>
      </c>
      <c r="AR27" s="2">
        <v>8.2263000000000002</v>
      </c>
      <c r="AS27" s="2">
        <v>7.7423999999999999</v>
      </c>
      <c r="AT27" s="2">
        <v>7.7656000000000001</v>
      </c>
      <c r="AU27" s="2">
        <f>AVERAGE(AO27:AT27)</f>
        <v>8.1627666666666663</v>
      </c>
    </row>
    <row r="28" spans="1:48" hidden="1">
      <c r="A28" t="s">
        <v>27</v>
      </c>
      <c r="B28"/>
      <c r="C28" s="2">
        <v>2.5818916666666669</v>
      </c>
      <c r="D28" s="2">
        <v>2.4995750000000001</v>
      </c>
      <c r="E28" s="2">
        <v>2.4036416666666671</v>
      </c>
      <c r="F28" s="2">
        <v>1.7882583333333331</v>
      </c>
      <c r="G28" s="2">
        <v>1.663183333333333</v>
      </c>
      <c r="H28" s="2">
        <v>1.6760999999999999</v>
      </c>
      <c r="I28" s="2">
        <v>1.966291666666667</v>
      </c>
      <c r="J28" s="2">
        <v>2.029691666666666</v>
      </c>
      <c r="K28" s="2">
        <v>2.0993750000000002</v>
      </c>
      <c r="L28" s="2">
        <v>2.3496916666666658</v>
      </c>
      <c r="M28" s="2">
        <v>2.4574333333333329</v>
      </c>
      <c r="N28" s="2">
        <v>1.798433333333334</v>
      </c>
      <c r="O28" s="2">
        <v>1.490733333333333</v>
      </c>
      <c r="P28" s="2">
        <v>1.4631166666666671</v>
      </c>
      <c r="Q28" s="2">
        <v>1.635483333333333</v>
      </c>
      <c r="R28" s="2">
        <v>1.388866666666666</v>
      </c>
      <c r="S28" s="2">
        <v>1.433675</v>
      </c>
      <c r="T28" s="2">
        <v>1.405758333333333</v>
      </c>
      <c r="U28" s="2">
        <v>1.4773583333333331</v>
      </c>
      <c r="V28" s="2">
        <v>1.3670583333333339</v>
      </c>
      <c r="W28" s="2">
        <v>1.182091666666667</v>
      </c>
      <c r="X28" s="2">
        <v>1.236133333333334</v>
      </c>
      <c r="Y28" s="2">
        <v>1.450016666666667</v>
      </c>
      <c r="Z28" s="2">
        <v>1.4496500000000001</v>
      </c>
      <c r="AA28" s="2">
        <v>1.502733333333333</v>
      </c>
      <c r="AB28" s="2">
        <v>1.687933333333334</v>
      </c>
      <c r="AC28" s="2">
        <v>1.6869583333333329</v>
      </c>
      <c r="AD28" s="2">
        <v>1.5567583333333339</v>
      </c>
      <c r="AE28" s="2">
        <v>1.3448083333333329</v>
      </c>
      <c r="AF28" s="2">
        <v>1.2427416666666671</v>
      </c>
      <c r="AG28" s="2">
        <v>1.2459416666666669</v>
      </c>
      <c r="AH28" s="2">
        <v>1.2531916666666669</v>
      </c>
      <c r="AI28" s="2">
        <v>1.199875</v>
      </c>
      <c r="AJ28" s="2">
        <v>1.0836416666666671</v>
      </c>
      <c r="AK28" s="2">
        <v>1.1099000000000001</v>
      </c>
      <c r="AL28" s="2">
        <v>1.1429</v>
      </c>
      <c r="AM28" s="2">
        <v>1.1908000000000001</v>
      </c>
      <c r="AN28" s="2">
        <v>1.1474</v>
      </c>
      <c r="AO28" s="2">
        <v>1.1318999999999999</v>
      </c>
      <c r="AP28" s="2">
        <v>1.1629</v>
      </c>
      <c r="AQ28" s="2">
        <v>1.1549</v>
      </c>
      <c r="AR28" s="2">
        <v>1.1473</v>
      </c>
      <c r="AS28" s="2">
        <v>1.1059000000000001</v>
      </c>
      <c r="AT28" s="2">
        <v>1.081</v>
      </c>
      <c r="AU28" s="2">
        <f>AVERAGE(AO28:AT28)</f>
        <v>1.1306499999999999</v>
      </c>
    </row>
    <row r="29" spans="1:48" hidden="1">
      <c r="A29" t="s">
        <v>28</v>
      </c>
      <c r="B29"/>
      <c r="C29" s="2">
        <v>1.4333333333333341E-5</v>
      </c>
      <c r="D29" s="2">
        <v>1.591666666666667E-5</v>
      </c>
      <c r="E29" s="2">
        <v>1.808333333333333E-5</v>
      </c>
      <c r="F29" s="2">
        <v>2.4000000000000001E-5</v>
      </c>
      <c r="G29" s="2">
        <v>3.7499999999999997E-5</v>
      </c>
      <c r="H29" s="2">
        <v>1E-4</v>
      </c>
      <c r="I29" s="2">
        <v>1E-4</v>
      </c>
      <c r="J29" s="2">
        <v>1.5833333333333341E-4</v>
      </c>
      <c r="K29" s="2">
        <v>2.1666666666666671E-4</v>
      </c>
      <c r="L29" s="2">
        <v>3.500000000000001E-4</v>
      </c>
      <c r="M29" s="2">
        <v>5.0833333333333329E-4</v>
      </c>
      <c r="N29" s="2">
        <v>6.8333333333333343E-4</v>
      </c>
      <c r="O29" s="2">
        <v>8.6666666666666663E-4</v>
      </c>
      <c r="P29" s="2">
        <v>1.416666666666667E-3</v>
      </c>
      <c r="Q29" s="2">
        <v>2.116666666666666E-3</v>
      </c>
      <c r="R29" s="2">
        <v>2.608333333333334E-3</v>
      </c>
      <c r="S29" s="2">
        <v>4.1583333333333333E-3</v>
      </c>
      <c r="T29" s="2">
        <v>6.8583333333333343E-3</v>
      </c>
      <c r="U29" s="2">
        <v>1.096666666666667E-2</v>
      </c>
      <c r="V29" s="2">
        <v>2.9791666666666661E-2</v>
      </c>
      <c r="W29" s="2">
        <v>4.5733333333333327E-2</v>
      </c>
      <c r="X29" s="2">
        <v>8.1275E-2</v>
      </c>
      <c r="Y29" s="2">
        <v>0.15159166666666671</v>
      </c>
      <c r="Z29" s="2">
        <v>0.26047500000000001</v>
      </c>
      <c r="AA29" s="2">
        <v>0.41898333333333332</v>
      </c>
      <c r="AB29" s="2">
        <v>0.62433333333333341</v>
      </c>
      <c r="AC29" s="2">
        <v>1.2282666666666671</v>
      </c>
      <c r="AD29" s="2">
        <v>1.5123416666666669</v>
      </c>
      <c r="AE29" s="2">
        <v>1.502541666666666</v>
      </c>
      <c r="AF29" s="2">
        <v>1.425991666666667</v>
      </c>
      <c r="AG29" s="2">
        <v>1.341291666666667</v>
      </c>
      <c r="AH29" s="2">
        <v>1.4299666666666671</v>
      </c>
      <c r="AI29" s="2">
        <v>1.2999166666666659</v>
      </c>
      <c r="AJ29" s="2">
        <v>1.298775</v>
      </c>
      <c r="AK29" s="2">
        <v>1.2323</v>
      </c>
      <c r="AL29" s="2">
        <v>1.4787999999999999</v>
      </c>
      <c r="AM29" s="2">
        <v>1.5880000000000001</v>
      </c>
      <c r="AN29" s="2">
        <v>1.5412999999999999</v>
      </c>
      <c r="AO29" s="2">
        <v>1.5946</v>
      </c>
      <c r="AP29" s="2">
        <v>1.655</v>
      </c>
      <c r="AQ29" s="2">
        <v>1.7040999999999999</v>
      </c>
      <c r="AR29" s="2">
        <v>1.6003000000000001</v>
      </c>
      <c r="AS29" s="2">
        <v>1.5510999999999999</v>
      </c>
      <c r="AT29" s="2">
        <v>1.5394000000000001</v>
      </c>
      <c r="AU29" s="2">
        <f>AVERAGE(AO29:AT29)</f>
        <v>1.6074166666666667</v>
      </c>
    </row>
    <row r="30" spans="1:48" hidden="1">
      <c r="A30" t="s">
        <v>29</v>
      </c>
      <c r="B30"/>
      <c r="C30" s="2">
        <v>0.45176666666666671</v>
      </c>
      <c r="D30" s="2">
        <v>0.55668333333333331</v>
      </c>
      <c r="E30" s="2">
        <v>0.57328333333333326</v>
      </c>
      <c r="F30" s="2">
        <v>0.52140833333333325</v>
      </c>
      <c r="G30" s="2">
        <v>0.47210000000000002</v>
      </c>
      <c r="H30" s="2">
        <v>0.43023333333333341</v>
      </c>
      <c r="I30" s="2">
        <v>0.49773333333333331</v>
      </c>
      <c r="J30" s="2">
        <v>0.57263333333333333</v>
      </c>
      <c r="K30" s="2">
        <v>0.65978333333333339</v>
      </c>
      <c r="L30" s="2">
        <v>0.75156666666666661</v>
      </c>
      <c r="M30" s="2">
        <v>0.77934166666666649</v>
      </c>
      <c r="N30" s="2">
        <v>0.68217499999999998</v>
      </c>
      <c r="O30" s="2">
        <v>0.61160833333333342</v>
      </c>
      <c r="P30" s="2">
        <v>0.56215833333333332</v>
      </c>
      <c r="Q30" s="2">
        <v>0.61140833333333344</v>
      </c>
      <c r="R30" s="2">
        <v>0.563025</v>
      </c>
      <c r="S30" s="2">
        <v>0.56688333333333318</v>
      </c>
      <c r="T30" s="2">
        <v>0.56972500000000004</v>
      </c>
      <c r="U30" s="2">
        <v>0.66604166666666653</v>
      </c>
      <c r="V30" s="2">
        <v>0.6532583333333335</v>
      </c>
      <c r="W30" s="2">
        <v>0.63370000000000004</v>
      </c>
      <c r="X30" s="2">
        <v>0.6408166666666667</v>
      </c>
      <c r="Y30" s="2">
        <v>0.61049999999999993</v>
      </c>
      <c r="Z30" s="2">
        <v>0.6035666666666667</v>
      </c>
      <c r="AA30" s="2">
        <v>0.61809166666666659</v>
      </c>
      <c r="AB30" s="2">
        <v>0.66057500000000002</v>
      </c>
      <c r="AC30" s="2">
        <v>0.69429166666666664</v>
      </c>
      <c r="AD30" s="2">
        <v>0.66655000000000009</v>
      </c>
      <c r="AE30" s="2">
        <v>0.6122833333333334</v>
      </c>
      <c r="AF30" s="2">
        <v>0.54575833333333323</v>
      </c>
      <c r="AG30" s="2">
        <v>0.5501166666666667</v>
      </c>
      <c r="AH30" s="2">
        <v>0.54339166666666672</v>
      </c>
      <c r="AI30" s="2">
        <v>0.49974166666666658</v>
      </c>
      <c r="AJ30" s="2">
        <v>0.54609166666666675</v>
      </c>
      <c r="AK30" s="2">
        <v>0.55659999999999998</v>
      </c>
      <c r="AL30" s="2">
        <v>0.59279999999999999</v>
      </c>
      <c r="AM30" s="2">
        <v>0.65339999999999998</v>
      </c>
      <c r="AN30" s="2">
        <v>0.67300000000000004</v>
      </c>
      <c r="AO30" s="2">
        <v>0.69189999999999996</v>
      </c>
      <c r="AP30" s="2">
        <v>0.69410000000000005</v>
      </c>
      <c r="AQ30" s="2">
        <v>0.70579999999999998</v>
      </c>
      <c r="AR30" s="2">
        <v>0.67959999999999998</v>
      </c>
      <c r="AS30" s="2">
        <v>0.64800000000000002</v>
      </c>
      <c r="AT30" s="2">
        <v>0.6109</v>
      </c>
      <c r="AU30" s="2">
        <f>AVERAGE(AO30:AT30)</f>
        <v>0.67171666666666674</v>
      </c>
    </row>
    <row r="31" spans="1:48" hidden="1">
      <c r="A31" t="s">
        <v>30</v>
      </c>
      <c r="B31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</row>
    <row r="32" spans="1:48" hidden="1">
      <c r="A32" t="s">
        <v>31</v>
      </c>
      <c r="B3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</row>
    <row r="33" spans="1:48">
      <c r="A33" t="s">
        <v>32</v>
      </c>
      <c r="C33" s="2"/>
      <c r="D33" s="2"/>
      <c r="E33" s="2"/>
      <c r="F33" s="2"/>
      <c r="G33" s="2">
        <v>0.72994833411091042</v>
      </c>
      <c r="H33" s="2">
        <v>0.71961717764012667</v>
      </c>
      <c r="I33" s="2">
        <v>0.89821393708552932</v>
      </c>
      <c r="J33" s="2">
        <v>1.0243728456037691</v>
      </c>
      <c r="K33" s="2">
        <v>1.1248833333326429</v>
      </c>
      <c r="L33" s="2">
        <v>1.2715416666663559</v>
      </c>
      <c r="M33" s="2">
        <v>1.321899999996579</v>
      </c>
      <c r="N33" s="2">
        <v>1.0189916666663521</v>
      </c>
      <c r="O33" s="2">
        <v>0.86742500000021516</v>
      </c>
      <c r="P33" s="2">
        <v>0.84624166666662859</v>
      </c>
      <c r="Q33" s="2">
        <v>0.90822499999982631</v>
      </c>
      <c r="R33" s="2">
        <v>0.78767499999973245</v>
      </c>
      <c r="S33" s="2">
        <v>0.80900833333331923</v>
      </c>
      <c r="T33" s="2">
        <v>0.77263333333303308</v>
      </c>
      <c r="U33" s="2">
        <v>0.85368333333371993</v>
      </c>
      <c r="V33" s="2">
        <v>0.8430666666664971</v>
      </c>
      <c r="W33" s="2">
        <v>0.76495461333342973</v>
      </c>
      <c r="X33" s="2">
        <v>0.78778999916676185</v>
      </c>
      <c r="Y33" s="2">
        <v>0.88238040166667508</v>
      </c>
      <c r="Z33" s="2">
        <v>0.89412274952031423</v>
      </c>
      <c r="AA33" s="2">
        <v>0.93853333333333311</v>
      </c>
      <c r="AB33" s="2">
        <v>1.085083333333333</v>
      </c>
      <c r="AC33" s="2">
        <v>1.116625</v>
      </c>
      <c r="AD33" s="2">
        <v>1.061066666666667</v>
      </c>
      <c r="AE33" s="2">
        <v>0.88515833333333338</v>
      </c>
      <c r="AF33" s="2">
        <v>0.80485833333333323</v>
      </c>
      <c r="AG33" s="2">
        <v>0.80462499999999981</v>
      </c>
      <c r="AH33" s="2">
        <v>0.79669999999999996</v>
      </c>
      <c r="AI33" s="2">
        <v>0.73049166666666665</v>
      </c>
      <c r="AJ33" s="2">
        <v>0.68397500000000011</v>
      </c>
      <c r="AK33" s="2">
        <v>0.69699999999999995</v>
      </c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</row>
    <row r="34" spans="1:48" hidden="1">
      <c r="A34" t="s">
        <v>33</v>
      </c>
      <c r="B3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</row>
    <row r="35" spans="1:48" hidden="1">
      <c r="A35" t="s">
        <v>34</v>
      </c>
      <c r="B35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</row>
    <row r="36" spans="1:48" hidden="1">
      <c r="A36" t="s">
        <v>35</v>
      </c>
      <c r="B36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</row>
    <row r="37" spans="1:48" hidden="1">
      <c r="A37" t="s">
        <v>36</v>
      </c>
      <c r="B37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</row>
    <row r="38" spans="1:48" hidden="1">
      <c r="A38" t="s">
        <v>37</v>
      </c>
      <c r="B38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</row>
    <row r="39" spans="1:48" hidden="1">
      <c r="A39" t="s">
        <v>37</v>
      </c>
      <c r="B39" t="s">
        <v>38</v>
      </c>
      <c r="C39" s="2">
        <v>3.1358333333333329E-3</v>
      </c>
      <c r="D39" s="2">
        <v>4.1184166666666669E-3</v>
      </c>
      <c r="E39" s="2">
        <v>5.4575833333333343E-3</v>
      </c>
      <c r="F39" s="2">
        <v>6.9725000000000004E-3</v>
      </c>
      <c r="G39" s="2">
        <v>1.039725E-2</v>
      </c>
      <c r="H39" s="2">
        <v>2.0340750000000001E-2</v>
      </c>
      <c r="I39" s="2">
        <v>3.5933666666666669E-2</v>
      </c>
      <c r="J39" s="2">
        <v>6.9268333333333335E-2</v>
      </c>
      <c r="K39" s="2">
        <v>0.2226615833333333</v>
      </c>
      <c r="L39" s="2">
        <v>0.71309083333333334</v>
      </c>
      <c r="M39" s="2">
        <v>2.392516666666666</v>
      </c>
      <c r="N39" s="2">
        <v>5.2693733333333332</v>
      </c>
      <c r="O39" s="2">
        <v>15.1369525</v>
      </c>
      <c r="P39" s="2">
        <v>79.667675000000003</v>
      </c>
      <c r="Q39" s="2">
        <v>8.3333333333333323E-7</v>
      </c>
      <c r="R39" s="2">
        <v>2.4833333333333338E-5</v>
      </c>
      <c r="S39" s="2">
        <v>1.4783333333333331E-4</v>
      </c>
      <c r="T39" s="2">
        <v>1.6411666666666671E-3</v>
      </c>
      <c r="U39" s="2">
        <v>3.2163166666666673E-2</v>
      </c>
      <c r="V39" s="2">
        <v>0.63931216666666668</v>
      </c>
      <c r="W39" s="2">
        <v>0.91766666666666652</v>
      </c>
      <c r="X39" s="2">
        <v>1.0051000000000001</v>
      </c>
      <c r="Y39" s="2">
        <v>1.0779916666666669</v>
      </c>
      <c r="Z39" s="2">
        <v>1.160516666666666</v>
      </c>
      <c r="AA39" s="2">
        <v>1.8139324999999999</v>
      </c>
      <c r="AB39" s="2">
        <v>1.8294225</v>
      </c>
      <c r="AC39" s="2">
        <v>2.3496308333333329</v>
      </c>
      <c r="AD39" s="2">
        <v>2.9203633333333339</v>
      </c>
      <c r="AE39" s="2">
        <v>3.0774733333333342</v>
      </c>
      <c r="AF39" s="2">
        <v>2.9251200000000002</v>
      </c>
      <c r="AG39" s="2">
        <v>2.4343900000000001</v>
      </c>
      <c r="AH39" s="2">
        <v>2.175326666666666</v>
      </c>
      <c r="AI39" s="2">
        <v>1.947058333333334</v>
      </c>
      <c r="AJ39" s="2">
        <v>1.833766666666667</v>
      </c>
      <c r="AK39" s="2">
        <v>1.7988</v>
      </c>
      <c r="AL39" s="2">
        <v>2.1720999999999999</v>
      </c>
      <c r="AM39" s="2">
        <v>2.2654999999999998</v>
      </c>
      <c r="AN39" s="2">
        <v>2.3936000000000002</v>
      </c>
      <c r="AO39" s="2">
        <v>2.3066399999999998</v>
      </c>
      <c r="AP39" s="2">
        <v>2.3119000000000001</v>
      </c>
      <c r="AQ39" s="2">
        <v>2.3130000000000002</v>
      </c>
      <c r="AR39" s="2">
        <v>2.2050999999999998</v>
      </c>
      <c r="AS39" s="2">
        <v>2.0600999999999998</v>
      </c>
      <c r="AT39" s="2"/>
      <c r="AU39" s="2">
        <f t="shared" ref="AU39:AU46" si="0">AVERAGE(AO39:AT39)</f>
        <v>2.2393480000000001</v>
      </c>
    </row>
    <row r="40" spans="1:48" hidden="1">
      <c r="B40" t="s">
        <v>39</v>
      </c>
      <c r="C40" s="2">
        <v>4.9104166666666664</v>
      </c>
      <c r="D40" s="2">
        <v>13.054166666666671</v>
      </c>
      <c r="E40" s="2">
        <v>21.535833333333329</v>
      </c>
      <c r="F40" s="2">
        <v>31.65583333333333</v>
      </c>
      <c r="G40" s="2">
        <v>37.245833333333337</v>
      </c>
      <c r="H40" s="2">
        <v>39</v>
      </c>
      <c r="I40" s="2">
        <v>39</v>
      </c>
      <c r="J40" s="2">
        <v>50.908333333333331</v>
      </c>
      <c r="K40" s="2">
        <v>78.788333333333341</v>
      </c>
      <c r="L40" s="2">
        <v>98.477500000000006</v>
      </c>
      <c r="M40" s="2">
        <v>160.86000000000001</v>
      </c>
      <c r="N40" s="2">
        <v>192.93</v>
      </c>
      <c r="O40" s="2">
        <v>219.40666666666669</v>
      </c>
      <c r="P40" s="2">
        <v>245.01166666666671</v>
      </c>
      <c r="Q40" s="2">
        <v>266.95416666666671</v>
      </c>
      <c r="R40" s="2">
        <v>304.90333333333342</v>
      </c>
      <c r="S40" s="2">
        <v>349.21583333333342</v>
      </c>
      <c r="T40" s="2">
        <v>362.57583333333332</v>
      </c>
      <c r="U40" s="2">
        <v>404.1658333333333</v>
      </c>
      <c r="V40" s="2">
        <v>420.17666666666662</v>
      </c>
      <c r="W40" s="2">
        <v>396.77333333333343</v>
      </c>
      <c r="X40" s="2">
        <v>412.26666666666671</v>
      </c>
      <c r="Y40" s="2">
        <v>419.29500000000002</v>
      </c>
      <c r="Z40" s="2">
        <v>460.28750000000008</v>
      </c>
      <c r="AA40" s="2">
        <v>508.7766666666667</v>
      </c>
      <c r="AB40" s="2">
        <v>539.58749999999998</v>
      </c>
      <c r="AC40" s="2">
        <v>634.93833333333339</v>
      </c>
      <c r="AD40" s="2">
        <v>688.93666666666661</v>
      </c>
      <c r="AE40" s="2">
        <v>691.39750000000015</v>
      </c>
      <c r="AF40" s="2">
        <v>609.5291666666667</v>
      </c>
      <c r="AG40" s="2">
        <v>559.76750000000004</v>
      </c>
      <c r="AH40" s="2">
        <v>530.27499999999998</v>
      </c>
      <c r="AI40" s="2">
        <v>522.46416666666653</v>
      </c>
      <c r="AJ40" s="2">
        <v>522.46108333333336</v>
      </c>
      <c r="AK40" s="2">
        <v>530.16999999999996</v>
      </c>
      <c r="AL40" s="2">
        <v>618.39499999999998</v>
      </c>
      <c r="AM40" s="2">
        <v>651.50599999999997</v>
      </c>
      <c r="AN40" s="2">
        <v>649.32000000000005</v>
      </c>
      <c r="AO40" s="2">
        <v>623.36500000000001</v>
      </c>
      <c r="AP40" s="2">
        <v>605.99800000000005</v>
      </c>
      <c r="AQ40" s="2">
        <v>607.54</v>
      </c>
      <c r="AR40" s="2">
        <v>583.17999999999995</v>
      </c>
      <c r="AS40" s="2">
        <v>565.72</v>
      </c>
      <c r="AT40" s="2"/>
      <c r="AU40" s="2">
        <f t="shared" si="0"/>
        <v>597.16059999999993</v>
      </c>
    </row>
    <row r="41" spans="1:48" hidden="1">
      <c r="B41" t="s">
        <v>40</v>
      </c>
      <c r="C41" s="2">
        <v>1.859826666666667</v>
      </c>
      <c r="D41" s="2">
        <v>1.941418333333333</v>
      </c>
      <c r="E41" s="2">
        <v>1.857826666666667</v>
      </c>
      <c r="F41" s="2">
        <v>1.6835933333333331</v>
      </c>
      <c r="G41" s="2">
        <v>1.5549433333333329</v>
      </c>
      <c r="H41" s="2">
        <v>1.498388333333333</v>
      </c>
      <c r="I41" s="2">
        <v>1.7045416666666671</v>
      </c>
      <c r="J41" s="2">
        <v>1.892541666666667</v>
      </c>
      <c r="K41" s="2">
        <v>1.9756750000000001</v>
      </c>
      <c r="L41" s="2">
        <v>2.320041666666667</v>
      </c>
      <c r="M41" s="2">
        <v>2.9366583333333338</v>
      </c>
      <c r="N41" s="2">
        <v>3.4527916666666658</v>
      </c>
      <c r="O41" s="2">
        <v>3.7221000000000002</v>
      </c>
      <c r="P41" s="2">
        <v>3.7221000000000002</v>
      </c>
      <c r="Q41" s="2">
        <v>3.7651083333333339</v>
      </c>
      <c r="R41" s="2">
        <v>4.7832083333333326</v>
      </c>
      <c r="S41" s="2">
        <v>5.3233916666666667</v>
      </c>
      <c r="T41" s="2">
        <v>5.514591666666667</v>
      </c>
      <c r="U41" s="2">
        <v>5.7619583333333333</v>
      </c>
      <c r="V41" s="2">
        <v>8.6187424999999998</v>
      </c>
      <c r="W41" s="2">
        <v>8.3514166666666672</v>
      </c>
      <c r="X41" s="2">
        <v>8.3141749999999988</v>
      </c>
      <c r="Y41" s="2">
        <v>8.2898166666666668</v>
      </c>
      <c r="Z41" s="2">
        <v>8.2789583333333336</v>
      </c>
      <c r="AA41" s="2">
        <v>8.2782499999999999</v>
      </c>
      <c r="AB41" s="2">
        <v>8.2785041666666661</v>
      </c>
      <c r="AC41" s="2">
        <v>8.2770683333333341</v>
      </c>
      <c r="AD41" s="2">
        <v>8.2769575</v>
      </c>
      <c r="AE41" s="2">
        <v>8.2770366666666657</v>
      </c>
      <c r="AF41" s="2">
        <v>8.2768008333333327</v>
      </c>
      <c r="AG41" s="2">
        <v>8.1943166666666656</v>
      </c>
      <c r="AH41" s="2">
        <v>7.9734383333333314</v>
      </c>
      <c r="AI41" s="2">
        <v>7.6075325000000014</v>
      </c>
      <c r="AJ41" s="2">
        <v>6.9486549999999996</v>
      </c>
      <c r="AK41" s="2">
        <v>6.8306100000000001</v>
      </c>
      <c r="AL41" s="2">
        <v>6.83155</v>
      </c>
      <c r="AM41" s="2">
        <v>6.8285600000000004</v>
      </c>
      <c r="AN41" s="2">
        <v>6.8426900000000002</v>
      </c>
      <c r="AO41" s="2">
        <v>6.8380799999999997</v>
      </c>
      <c r="AP41" s="2">
        <v>6.8357599999999996</v>
      </c>
      <c r="AQ41" s="2">
        <v>6.8382199999999997</v>
      </c>
      <c r="AR41" s="2">
        <v>6.8311700000000002</v>
      </c>
      <c r="AS41" s="2">
        <v>6.8245500000000003</v>
      </c>
      <c r="AT41" s="2"/>
      <c r="AU41" s="2">
        <f t="shared" si="0"/>
        <v>6.8335559999999997</v>
      </c>
    </row>
    <row r="42" spans="1:48" hidden="1">
      <c r="B42" t="s">
        <v>41</v>
      </c>
      <c r="C42" s="2">
        <v>8.3758908333333331</v>
      </c>
      <c r="D42" s="2">
        <v>8.9604149999999994</v>
      </c>
      <c r="E42" s="2">
        <v>8.7385750000000009</v>
      </c>
      <c r="F42" s="2">
        <v>8.1928391666666673</v>
      </c>
      <c r="G42" s="2">
        <v>8.1257908333333351</v>
      </c>
      <c r="H42" s="2">
        <v>7.8629449999999999</v>
      </c>
      <c r="I42" s="2">
        <v>8.6585233333333331</v>
      </c>
      <c r="J42" s="2">
        <v>9.4551324999999995</v>
      </c>
      <c r="K42" s="2">
        <v>10.09889666666667</v>
      </c>
      <c r="L42" s="2">
        <v>11.36258333333333</v>
      </c>
      <c r="M42" s="2">
        <v>12.36875</v>
      </c>
      <c r="N42" s="2">
        <v>12.61083333333333</v>
      </c>
      <c r="O42" s="2">
        <v>12.961499999999999</v>
      </c>
      <c r="P42" s="2">
        <v>13.917083333333331</v>
      </c>
      <c r="Q42" s="2">
        <v>16.2255</v>
      </c>
      <c r="R42" s="2">
        <v>17.503499999999999</v>
      </c>
      <c r="S42" s="2">
        <v>22.742433333333331</v>
      </c>
      <c r="T42" s="2">
        <v>25.918083333333328</v>
      </c>
      <c r="U42" s="2">
        <v>30.493291666666671</v>
      </c>
      <c r="V42" s="2">
        <v>31.373758333333331</v>
      </c>
      <c r="W42" s="2">
        <v>32.427075000000002</v>
      </c>
      <c r="X42" s="2">
        <v>35.433174999999999</v>
      </c>
      <c r="Y42" s="2">
        <v>36.313274999999997</v>
      </c>
      <c r="Z42" s="2">
        <v>41.259358333333331</v>
      </c>
      <c r="AA42" s="2">
        <v>43.055441666666667</v>
      </c>
      <c r="AB42" s="2">
        <v>44.941616666666668</v>
      </c>
      <c r="AC42" s="2">
        <v>47.186424999999993</v>
      </c>
      <c r="AD42" s="2">
        <v>48.610308333333329</v>
      </c>
      <c r="AE42" s="2">
        <v>46.583291666666661</v>
      </c>
      <c r="AF42" s="2">
        <v>45.316466666666663</v>
      </c>
      <c r="AG42" s="2">
        <v>44.099975000000001</v>
      </c>
      <c r="AH42" s="2">
        <v>45.307008333333329</v>
      </c>
      <c r="AI42" s="2">
        <v>41.348533333333343</v>
      </c>
      <c r="AJ42" s="2">
        <v>43.505183333333342</v>
      </c>
      <c r="AK42" s="2">
        <v>45.563499999999998</v>
      </c>
      <c r="AL42" s="2">
        <v>48.655500000000004</v>
      </c>
      <c r="AM42" s="2">
        <v>49.003300000000003</v>
      </c>
      <c r="AN42" s="2">
        <v>48.634500000000003</v>
      </c>
      <c r="AO42" s="2">
        <v>48.833799999999997</v>
      </c>
      <c r="AP42" s="2">
        <v>49.261099999999999</v>
      </c>
      <c r="AQ42" s="2">
        <v>51.228700000000003</v>
      </c>
      <c r="AR42" s="2">
        <v>50.061900000000001</v>
      </c>
      <c r="AS42" s="2">
        <v>48.533999999999999</v>
      </c>
      <c r="AT42" s="2"/>
      <c r="AU42" s="2">
        <f t="shared" si="0"/>
        <v>49.5839</v>
      </c>
    </row>
    <row r="43" spans="1:48" hidden="1">
      <c r="B43" t="s">
        <v>42</v>
      </c>
      <c r="C43" s="2">
        <v>415</v>
      </c>
      <c r="D43" s="2">
        <v>415</v>
      </c>
      <c r="E43" s="2">
        <v>415</v>
      </c>
      <c r="F43" s="2">
        <v>442.04541666666671</v>
      </c>
      <c r="G43" s="2">
        <v>623.05550000000005</v>
      </c>
      <c r="H43" s="2">
        <v>626.99399999999991</v>
      </c>
      <c r="I43" s="2">
        <v>631.75666666666677</v>
      </c>
      <c r="J43" s="2">
        <v>661.42075000000011</v>
      </c>
      <c r="K43" s="2">
        <v>909.26483333333351</v>
      </c>
      <c r="L43" s="2">
        <v>1025.944833333333</v>
      </c>
      <c r="M43" s="2">
        <v>1110.58</v>
      </c>
      <c r="N43" s="2">
        <v>1282.56</v>
      </c>
      <c r="O43" s="2">
        <v>1643.8483333333329</v>
      </c>
      <c r="P43" s="2">
        <v>1685.704166666666</v>
      </c>
      <c r="Q43" s="2">
        <v>1770.0591666666669</v>
      </c>
      <c r="R43" s="2">
        <v>1842.813333333333</v>
      </c>
      <c r="S43" s="2">
        <v>1950.3175000000001</v>
      </c>
      <c r="T43" s="2">
        <v>2029.9208333333329</v>
      </c>
      <c r="U43" s="2">
        <v>2087.1033333333339</v>
      </c>
      <c r="V43" s="2">
        <v>2160.753333333334</v>
      </c>
      <c r="W43" s="2">
        <v>2248.608333333334</v>
      </c>
      <c r="X43" s="2">
        <v>2342.295833333334</v>
      </c>
      <c r="Y43" s="2">
        <v>2909.38</v>
      </c>
      <c r="Z43" s="2">
        <v>10013.622499999999</v>
      </c>
      <c r="AA43" s="2">
        <v>7855.1500000000005</v>
      </c>
      <c r="AB43" s="2">
        <v>8421.7750000000015</v>
      </c>
      <c r="AC43" s="2">
        <v>10260.85</v>
      </c>
      <c r="AD43" s="2">
        <v>9311.1916666666675</v>
      </c>
      <c r="AE43" s="2">
        <v>8577.133333333335</v>
      </c>
      <c r="AF43" s="2">
        <v>8938.85</v>
      </c>
      <c r="AG43" s="2">
        <v>9704.7416666666668</v>
      </c>
      <c r="AH43" s="2">
        <v>9159.3166666666675</v>
      </c>
      <c r="AI43" s="2">
        <v>9141.0000000000018</v>
      </c>
      <c r="AJ43" s="2">
        <v>9698.9624999999996</v>
      </c>
      <c r="AK43" s="2">
        <v>9372.7999999999993</v>
      </c>
      <c r="AL43" s="2">
        <v>10100</v>
      </c>
      <c r="AM43" s="2">
        <v>11836</v>
      </c>
      <c r="AN43" s="2">
        <v>11243.8</v>
      </c>
      <c r="AO43" s="2">
        <v>11178.5</v>
      </c>
      <c r="AP43" s="2">
        <v>11866.3</v>
      </c>
      <c r="AQ43" s="2">
        <v>11847.5</v>
      </c>
      <c r="AR43" s="2">
        <v>10978.3</v>
      </c>
      <c r="AS43" s="2"/>
      <c r="AT43" s="2"/>
      <c r="AU43" s="2">
        <f t="shared" si="0"/>
        <v>11467.650000000001</v>
      </c>
    </row>
    <row r="44" spans="1:48" hidden="1">
      <c r="B44" t="s">
        <v>43</v>
      </c>
      <c r="C44" s="2">
        <v>6.3341666666666668E-4</v>
      </c>
      <c r="D44" s="2">
        <v>7.9258333333333318E-4</v>
      </c>
      <c r="E44" s="2">
        <v>1.0446666666666671E-3</v>
      </c>
      <c r="F44" s="2">
        <v>1.7435833333333331E-3</v>
      </c>
      <c r="G44" s="2">
        <v>2.54075E-3</v>
      </c>
      <c r="H44" s="2">
        <v>5.1242500000000003E-3</v>
      </c>
      <c r="I44" s="2">
        <v>1.1430666666666671E-2</v>
      </c>
      <c r="J44" s="2">
        <v>2.4267E-2</v>
      </c>
      <c r="K44" s="2">
        <v>5.6214583333333339E-2</v>
      </c>
      <c r="L44" s="2">
        <v>0.2932096666666667</v>
      </c>
      <c r="M44" s="2">
        <v>1.178849333333333</v>
      </c>
      <c r="N44" s="2">
        <v>1.487841666666667</v>
      </c>
      <c r="O44" s="2">
        <v>1.594641666666667</v>
      </c>
      <c r="P44" s="2">
        <v>1.5989333333333331</v>
      </c>
      <c r="Q44" s="2">
        <v>1.9164166666666671</v>
      </c>
      <c r="R44" s="2">
        <v>2.0161750000000001</v>
      </c>
      <c r="S44" s="2">
        <v>2.2791083333333328</v>
      </c>
      <c r="T44" s="2">
        <v>2.4590833333333331</v>
      </c>
      <c r="U44" s="2">
        <v>2.8300833333333331</v>
      </c>
      <c r="V44" s="2">
        <v>3.0110549999999998</v>
      </c>
      <c r="W44" s="2">
        <v>3.0112916666666671</v>
      </c>
      <c r="X44" s="2">
        <v>3.191650000000001</v>
      </c>
      <c r="Y44" s="2">
        <v>3.4493499999999999</v>
      </c>
      <c r="Z44" s="2">
        <v>3.8000750000000001</v>
      </c>
      <c r="AA44" s="2">
        <v>4.1397166666666658</v>
      </c>
      <c r="AB44" s="2">
        <v>4.0773333333333346</v>
      </c>
      <c r="AC44" s="2">
        <v>4.2056499999999986</v>
      </c>
      <c r="AD44" s="2">
        <v>4.7378249999999991</v>
      </c>
      <c r="AE44" s="2">
        <v>4.5541333333333336</v>
      </c>
      <c r="AF44" s="2">
        <v>4.481983333333333</v>
      </c>
      <c r="AG44" s="2">
        <v>4.4877000000000002</v>
      </c>
      <c r="AH44" s="2">
        <v>4.4558083333333327</v>
      </c>
      <c r="AI44" s="2">
        <v>4.1080816666666671</v>
      </c>
      <c r="AJ44" s="2">
        <v>3.5880216666666671</v>
      </c>
      <c r="AK44" s="2">
        <v>3.5587</v>
      </c>
      <c r="AL44" s="2">
        <v>3.6871700000000001</v>
      </c>
      <c r="AM44" s="2">
        <v>3.8904000000000001</v>
      </c>
      <c r="AN44" s="2">
        <v>3.87</v>
      </c>
      <c r="AO44" s="2">
        <v>3.91859</v>
      </c>
      <c r="AP44" s="2">
        <v>4.1031000000000004</v>
      </c>
      <c r="AQ44" s="2">
        <v>4.1500000000000004</v>
      </c>
      <c r="AR44" s="2">
        <v>4.1959400000000002</v>
      </c>
      <c r="AS44" s="2">
        <v>4.0915999999999997</v>
      </c>
      <c r="AT44" s="2"/>
      <c r="AU44" s="2">
        <f t="shared" si="0"/>
        <v>4.0918459999999994</v>
      </c>
    </row>
    <row r="45" spans="1:48" hidden="1">
      <c r="B45" t="s">
        <v>44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>
        <v>1.0006973333333331</v>
      </c>
      <c r="V45" s="2">
        <v>2.3915000000000002</v>
      </c>
      <c r="W45" s="2">
        <v>4.6259608333333331</v>
      </c>
      <c r="X45" s="2">
        <v>5.167465</v>
      </c>
      <c r="Y45" s="2">
        <v>5.8375100000000009</v>
      </c>
      <c r="Z45" s="2">
        <v>9.7050833333333344</v>
      </c>
      <c r="AA45" s="2">
        <v>24.619900000000001</v>
      </c>
      <c r="AB45" s="2">
        <v>28.129166666666659</v>
      </c>
      <c r="AC45" s="2">
        <v>29.168524999999999</v>
      </c>
      <c r="AD45" s="2">
        <v>31.348483333333331</v>
      </c>
      <c r="AE45" s="2">
        <v>30.692025000000001</v>
      </c>
      <c r="AF45" s="2">
        <v>28.813741666666669</v>
      </c>
      <c r="AG45" s="2">
        <v>28.28444166666667</v>
      </c>
      <c r="AH45" s="2">
        <v>27.190958333333331</v>
      </c>
      <c r="AI45" s="2">
        <v>25.580841666666672</v>
      </c>
      <c r="AJ45" s="2">
        <v>24.852875000000001</v>
      </c>
      <c r="AK45" s="2">
        <v>25.2837</v>
      </c>
      <c r="AL45" s="2">
        <v>26.351199999999999</v>
      </c>
      <c r="AM45" s="2">
        <v>27.310099999999998</v>
      </c>
      <c r="AN45" s="2">
        <v>28.131399999999999</v>
      </c>
      <c r="AO45" s="2">
        <v>31.471499999999999</v>
      </c>
      <c r="AP45" s="2">
        <v>35.759700000000002</v>
      </c>
      <c r="AQ45" s="2">
        <v>34.666499999999999</v>
      </c>
      <c r="AR45" s="2">
        <v>33.555399999999999</v>
      </c>
      <c r="AS45" s="2">
        <v>32.057600000000001</v>
      </c>
      <c r="AT45" s="2"/>
      <c r="AU45" s="2">
        <f t="shared" si="0"/>
        <v>33.502140000000004</v>
      </c>
    </row>
    <row r="46" spans="1:48" hidden="1">
      <c r="B46" t="s">
        <v>45</v>
      </c>
      <c r="C46" s="2">
        <v>0.73950783333333314</v>
      </c>
      <c r="D46" s="2">
        <v>0.86956499999999981</v>
      </c>
      <c r="E46" s="2">
        <v>0.86956499999999981</v>
      </c>
      <c r="F46" s="2">
        <v>0.86956499999999981</v>
      </c>
      <c r="G46" s="2">
        <v>0.84202250000000001</v>
      </c>
      <c r="H46" s="2">
        <v>0.77883383333333323</v>
      </c>
      <c r="I46" s="2">
        <v>0.87757891666666665</v>
      </c>
      <c r="J46" s="2">
        <v>1.085815833333333</v>
      </c>
      <c r="K46" s="2">
        <v>1.1141000000000001</v>
      </c>
      <c r="L46" s="2">
        <v>1.4752775</v>
      </c>
      <c r="M46" s="2">
        <v>2.228675</v>
      </c>
      <c r="N46" s="2">
        <v>2.2850316666666659</v>
      </c>
      <c r="O46" s="2">
        <v>2.036033333333334</v>
      </c>
      <c r="P46" s="2">
        <v>2.2734675000000002</v>
      </c>
      <c r="Q46" s="2">
        <v>2.6226775</v>
      </c>
      <c r="R46" s="2">
        <v>2.5873208333333331</v>
      </c>
      <c r="S46" s="2">
        <v>2.7613150000000002</v>
      </c>
      <c r="T46" s="2">
        <v>2.8520141666666672</v>
      </c>
      <c r="U46" s="2">
        <v>3.2677408333333329</v>
      </c>
      <c r="V46" s="2">
        <v>3.5507983333333328</v>
      </c>
      <c r="W46" s="2">
        <v>3.6270850000000001</v>
      </c>
      <c r="X46" s="2">
        <v>4.2993491666666674</v>
      </c>
      <c r="Y46" s="2">
        <v>4.6079616666666672</v>
      </c>
      <c r="Z46" s="2">
        <v>5.5282841666666664</v>
      </c>
      <c r="AA46" s="2">
        <v>6.1094841666666664</v>
      </c>
      <c r="AB46" s="2">
        <v>6.9398283333333319</v>
      </c>
      <c r="AC46" s="2">
        <v>8.6091808333333333</v>
      </c>
      <c r="AD46" s="2">
        <v>10.540749999999999</v>
      </c>
      <c r="AE46" s="2">
        <v>7.5647491666666662</v>
      </c>
      <c r="AF46" s="2">
        <v>6.4596924999999992</v>
      </c>
      <c r="AG46" s="2">
        <v>6.359328333333333</v>
      </c>
      <c r="AH46" s="2">
        <v>6.7715491666666674</v>
      </c>
      <c r="AI46" s="2">
        <v>7.0453650000000003</v>
      </c>
      <c r="AJ46" s="2">
        <v>8.2612233333333336</v>
      </c>
      <c r="AK46" s="2">
        <v>8.0571400000000004</v>
      </c>
      <c r="AL46" s="2">
        <v>9.7447999999999997</v>
      </c>
      <c r="AM46" s="2">
        <v>10.0985</v>
      </c>
      <c r="AN46" s="2">
        <v>9.9742499999999996</v>
      </c>
      <c r="AO46" s="2">
        <v>9.8993000000000002</v>
      </c>
      <c r="AP46" s="2">
        <v>10.0063</v>
      </c>
      <c r="AQ46" s="2">
        <v>10.471</v>
      </c>
      <c r="AR46" s="2">
        <v>8.9963300000000004</v>
      </c>
      <c r="AS46" s="2">
        <v>8.3786100000000001</v>
      </c>
      <c r="AT46" s="2"/>
      <c r="AU46" s="2">
        <f t="shared" si="0"/>
        <v>9.5503079999999994</v>
      </c>
    </row>
    <row r="47" spans="1:48" hidden="1">
      <c r="B47"/>
    </row>
    <row r="48" spans="1:48" hidden="1">
      <c r="B48"/>
    </row>
    <row r="49" spans="2:38" hidden="1">
      <c r="B49"/>
    </row>
    <row r="50" spans="2:38" hidden="1">
      <c r="B50"/>
    </row>
    <row r="51" spans="2:38" hidden="1">
      <c r="B51"/>
    </row>
    <row r="55" spans="2:38">
      <c r="C55" s="1">
        <v>1975</v>
      </c>
      <c r="D55" s="1">
        <v>1976</v>
      </c>
      <c r="E55" s="1">
        <v>1977</v>
      </c>
      <c r="F55" s="1">
        <v>1978</v>
      </c>
      <c r="G55" s="1">
        <v>1979</v>
      </c>
      <c r="H55" s="1">
        <v>1980</v>
      </c>
      <c r="I55" s="1">
        <v>1981</v>
      </c>
      <c r="J55" s="1">
        <v>1982</v>
      </c>
      <c r="K55" s="1">
        <v>1983</v>
      </c>
      <c r="L55" s="1">
        <v>1984</v>
      </c>
      <c r="M55" s="1">
        <v>1985</v>
      </c>
      <c r="N55" s="1">
        <v>1986</v>
      </c>
      <c r="O55" s="1">
        <v>1987</v>
      </c>
      <c r="P55" s="1">
        <v>1988</v>
      </c>
      <c r="Q55" s="1">
        <v>1989</v>
      </c>
      <c r="R55" s="1">
        <v>1990</v>
      </c>
      <c r="S55" s="1">
        <v>1991</v>
      </c>
      <c r="T55" s="1">
        <v>1992</v>
      </c>
      <c r="U55" s="1">
        <v>1993</v>
      </c>
      <c r="V55" s="1">
        <v>1994</v>
      </c>
      <c r="W55" s="1">
        <v>1995</v>
      </c>
      <c r="X55" s="1">
        <v>1996</v>
      </c>
      <c r="Y55" s="1">
        <v>1997</v>
      </c>
      <c r="Z55" s="1">
        <v>1998</v>
      </c>
      <c r="AA55" s="1">
        <v>1999</v>
      </c>
      <c r="AB55" s="1">
        <v>2000</v>
      </c>
      <c r="AC55" s="1">
        <v>2001</v>
      </c>
      <c r="AD55" s="1">
        <v>2002</v>
      </c>
      <c r="AE55" s="1">
        <v>2003</v>
      </c>
      <c r="AF55" s="1">
        <v>2004</v>
      </c>
      <c r="AG55" s="1">
        <v>2005</v>
      </c>
      <c r="AH55" s="1">
        <v>2006</v>
      </c>
      <c r="AI55" s="1">
        <v>2007</v>
      </c>
      <c r="AJ55" s="1">
        <v>2008</v>
      </c>
      <c r="AK55" s="28">
        <v>2009</v>
      </c>
      <c r="AL55" s="28">
        <v>2010</v>
      </c>
    </row>
    <row r="56" spans="2:38">
      <c r="B56" s="1" t="s">
        <v>0</v>
      </c>
      <c r="C56" s="2">
        <v>1.266039500107798</v>
      </c>
      <c r="D56" s="2">
        <v>1.303682816992846</v>
      </c>
      <c r="E56" s="2">
        <v>1.2008447005758109</v>
      </c>
      <c r="F56" s="2">
        <v>1.055957476702301</v>
      </c>
      <c r="G56" s="2">
        <v>0.97155403588584566</v>
      </c>
      <c r="H56" s="2">
        <v>0.94041069841016045</v>
      </c>
      <c r="I56" s="2">
        <v>1.1572028468371569</v>
      </c>
      <c r="J56" s="2">
        <v>1.239728906104276</v>
      </c>
      <c r="K56" s="2">
        <v>1.3057848787211519</v>
      </c>
      <c r="L56" s="2">
        <v>1.45394419695307</v>
      </c>
      <c r="M56" s="2">
        <v>1.503248475687303</v>
      </c>
      <c r="N56" s="2">
        <v>1.109575493751348</v>
      </c>
      <c r="O56" s="2">
        <v>0.91883352833877163</v>
      </c>
      <c r="P56" s="2">
        <v>0.89712554716588055</v>
      </c>
      <c r="Q56" s="2">
        <v>0.9615009604926249</v>
      </c>
      <c r="R56" s="2">
        <v>0.82623440864903597</v>
      </c>
      <c r="S56" s="2">
        <v>0.8480916666666668</v>
      </c>
      <c r="T56" s="2">
        <v>0.79874166666666679</v>
      </c>
      <c r="U56" s="2">
        <v>0.84539166666666665</v>
      </c>
      <c r="V56" s="2">
        <v>0.82989166666666669</v>
      </c>
      <c r="W56" s="2">
        <v>0.73276666666666668</v>
      </c>
      <c r="X56" s="2">
        <v>0.76879166666666665</v>
      </c>
      <c r="Y56" s="2">
        <v>0.88640000000000008</v>
      </c>
      <c r="Z56" s="2">
        <v>0.89938333333333331</v>
      </c>
      <c r="AA56" s="2">
        <v>0.93853333333333311</v>
      </c>
      <c r="AB56" s="2">
        <v>1.085083333333333</v>
      </c>
      <c r="AC56" s="2">
        <v>1.116625</v>
      </c>
      <c r="AD56" s="2">
        <v>1.061066666666667</v>
      </c>
      <c r="AE56" s="2">
        <v>0.88515833333333338</v>
      </c>
      <c r="AF56" s="2">
        <v>0.80485833333333323</v>
      </c>
      <c r="AG56" s="2">
        <v>0.80462499999999981</v>
      </c>
      <c r="AH56" s="2">
        <v>0.79669999999999996</v>
      </c>
      <c r="AI56" s="2">
        <v>0.73049166666666665</v>
      </c>
      <c r="AJ56" s="2">
        <v>0.68397500000000011</v>
      </c>
      <c r="AK56" s="2">
        <v>0.71980829999999996</v>
      </c>
      <c r="AL56" s="2">
        <v>0.75481666666666669</v>
      </c>
    </row>
    <row r="57" spans="2:38">
      <c r="B57" s="1" t="s">
        <v>2</v>
      </c>
      <c r="C57" s="2">
        <v>0.91194346870798737</v>
      </c>
      <c r="D57" s="2">
        <v>0.95711834519503869</v>
      </c>
      <c r="E57" s="2">
        <v>0.88851629114929231</v>
      </c>
      <c r="F57" s="2">
        <v>0.78086811486063856</v>
      </c>
      <c r="G57" s="2">
        <v>0.7266515286354206</v>
      </c>
      <c r="H57" s="2">
        <v>0.72515404516785287</v>
      </c>
      <c r="I57" s="2">
        <v>0.9206145776266178</v>
      </c>
      <c r="J57" s="2">
        <v>1.1328246558204991</v>
      </c>
      <c r="K57" s="2">
        <v>1.267485789503692</v>
      </c>
      <c r="L57" s="2">
        <v>1.4318856764642449</v>
      </c>
      <c r="M57" s="2">
        <v>1.4731859771590909</v>
      </c>
      <c r="N57" s="2">
        <v>1.1077200654108379</v>
      </c>
      <c r="O57" s="2">
        <v>0.9257335789131852</v>
      </c>
      <c r="P57" s="2">
        <v>0.9115524166726573</v>
      </c>
      <c r="Q57" s="2">
        <v>0.97669284422288272</v>
      </c>
      <c r="R57" s="2">
        <v>0.82851242401030589</v>
      </c>
      <c r="S57" s="2">
        <v>0.84684415016728687</v>
      </c>
      <c r="T57" s="2">
        <v>0.79688430891830009</v>
      </c>
      <c r="U57" s="2">
        <v>0.85644134797888283</v>
      </c>
      <c r="V57" s="2">
        <v>0.82946764039243204</v>
      </c>
      <c r="W57" s="2">
        <v>0.73121690104999448</v>
      </c>
      <c r="X57" s="2">
        <v>0.76786155477166107</v>
      </c>
      <c r="Y57" s="2">
        <v>0.88642716846926561</v>
      </c>
      <c r="Z57" s="2">
        <v>0.89979441363678825</v>
      </c>
      <c r="AA57" s="2">
        <v>0.93853333333333311</v>
      </c>
      <c r="AB57" s="2">
        <v>1.085083333333333</v>
      </c>
      <c r="AC57" s="2">
        <v>1.116625</v>
      </c>
      <c r="AD57" s="2">
        <v>1.061066666666667</v>
      </c>
      <c r="AE57" s="2">
        <v>0.88515833333333338</v>
      </c>
      <c r="AF57" s="2">
        <v>0.80485833333333323</v>
      </c>
      <c r="AG57" s="2">
        <v>0.80462499999999981</v>
      </c>
      <c r="AH57" s="2">
        <v>0.79669999999999996</v>
      </c>
      <c r="AI57" s="2">
        <v>0.73049166666666665</v>
      </c>
      <c r="AJ57" s="2">
        <v>0.68397500000000011</v>
      </c>
      <c r="AK57" s="2">
        <v>0.71980829999999996</v>
      </c>
      <c r="AL57" s="2">
        <v>0.75481666666666669</v>
      </c>
    </row>
    <row r="58" spans="2:38">
      <c r="B58" s="1" t="s">
        <v>3</v>
      </c>
      <c r="C58" s="2">
        <v>0.61709411628176858</v>
      </c>
      <c r="D58" s="2">
        <v>0.6484891958879172</v>
      </c>
      <c r="E58" s="2">
        <v>0.67622478652747431</v>
      </c>
      <c r="F58" s="2">
        <v>0.69067773567473345</v>
      </c>
      <c r="G58" s="2">
        <v>0.65377870617513179</v>
      </c>
      <c r="H58" s="2">
        <v>0.62560162222861326</v>
      </c>
      <c r="I58" s="2">
        <v>0.72395231535908955</v>
      </c>
      <c r="J58" s="2">
        <v>0.80946466343633716</v>
      </c>
      <c r="K58" s="2">
        <v>0.93592937004090893</v>
      </c>
      <c r="L58" s="2">
        <v>1.009664358567689</v>
      </c>
      <c r="M58" s="2">
        <v>1.0421442502995151</v>
      </c>
      <c r="N58" s="2">
        <v>0.85278426702860699</v>
      </c>
      <c r="O58" s="2">
        <v>0.73942139989538713</v>
      </c>
      <c r="P58" s="2">
        <v>0.70406549462106982</v>
      </c>
      <c r="Q58" s="2">
        <v>0.72120945059171315</v>
      </c>
      <c r="R58" s="2">
        <v>0.64290395516334131</v>
      </c>
      <c r="S58" s="2">
        <v>0.68001321957101979</v>
      </c>
      <c r="T58" s="2">
        <v>0.75446160521920769</v>
      </c>
      <c r="U58" s="2">
        <v>0.96216388343679693</v>
      </c>
      <c r="V58" s="2">
        <v>0.87843152424793391</v>
      </c>
      <c r="W58" s="2">
        <v>0.73449629678217254</v>
      </c>
      <c r="X58" s="2">
        <v>0.77235960372682033</v>
      </c>
      <c r="Y58" s="2">
        <v>0.87242160900904242</v>
      </c>
      <c r="Z58" s="2">
        <v>0.8990079154844457</v>
      </c>
      <c r="AA58" s="2">
        <v>0.93853333333333311</v>
      </c>
      <c r="AB58" s="2">
        <v>1.085083333333333</v>
      </c>
      <c r="AC58" s="2">
        <v>1.116625</v>
      </c>
      <c r="AD58" s="2">
        <v>1.061066666666667</v>
      </c>
      <c r="AE58" s="2">
        <v>0.88515833333333338</v>
      </c>
      <c r="AF58" s="2">
        <v>0.80485833333333323</v>
      </c>
      <c r="AG58" s="2">
        <v>0.80462499999999981</v>
      </c>
      <c r="AH58" s="2">
        <v>0.79669999999999996</v>
      </c>
      <c r="AI58" s="2">
        <v>0.73049166666666665</v>
      </c>
      <c r="AJ58" s="2">
        <v>0.68397500000000011</v>
      </c>
      <c r="AK58" s="2">
        <v>0.71980829999999996</v>
      </c>
      <c r="AL58" s="2">
        <v>0.75481666666666669</v>
      </c>
    </row>
    <row r="59" spans="2:38">
      <c r="B59" s="1" t="s">
        <v>4</v>
      </c>
      <c r="C59" s="2">
        <v>0.65358323792565676</v>
      </c>
      <c r="D59" s="2">
        <v>0.72875711873390081</v>
      </c>
      <c r="E59" s="2">
        <v>0.74905951660449277</v>
      </c>
      <c r="F59" s="2">
        <v>0.68782455760565597</v>
      </c>
      <c r="G59" s="2">
        <v>0.64861212955524017</v>
      </c>
      <c r="H59" s="2">
        <v>0.64426987338092789</v>
      </c>
      <c r="I59" s="2">
        <v>0.82846385764107489</v>
      </c>
      <c r="J59" s="2">
        <v>1.0019038341436</v>
      </c>
      <c r="K59" s="2">
        <v>1.161858424662999</v>
      </c>
      <c r="L59" s="2">
        <v>1.3323192932870089</v>
      </c>
      <c r="M59" s="2">
        <v>1.3696261086219581</v>
      </c>
      <c r="N59" s="2">
        <v>1.0560054495442031</v>
      </c>
      <c r="O59" s="2">
        <v>0.9160242210998587</v>
      </c>
      <c r="P59" s="2">
        <v>0.90814260690868476</v>
      </c>
      <c r="Q59" s="2">
        <v>0.97264886773574089</v>
      </c>
      <c r="R59" s="2">
        <v>0.83022972542407514</v>
      </c>
      <c r="S59" s="2">
        <v>0.85994203888364629</v>
      </c>
      <c r="T59" s="2">
        <v>0.80701936254967943</v>
      </c>
      <c r="U59" s="2">
        <v>0.86321461112034259</v>
      </c>
      <c r="V59" s="2">
        <v>0.84640583656144119</v>
      </c>
      <c r="W59" s="2">
        <v>0.76084509604542161</v>
      </c>
      <c r="X59" s="2">
        <v>0.77989868238314397</v>
      </c>
      <c r="Y59" s="2">
        <v>0.88989318913688964</v>
      </c>
      <c r="Z59" s="2">
        <v>0.89935646188190177</v>
      </c>
      <c r="AA59" s="2">
        <v>0.93853333333333311</v>
      </c>
      <c r="AB59" s="2">
        <v>1.085083333333333</v>
      </c>
      <c r="AC59" s="2">
        <v>1.116625</v>
      </c>
      <c r="AD59" s="2">
        <v>1.061066666666667</v>
      </c>
      <c r="AE59" s="2">
        <v>0.88515833333333338</v>
      </c>
      <c r="AF59" s="2">
        <v>0.80485833333333323</v>
      </c>
      <c r="AG59" s="2">
        <v>0.80462499999999981</v>
      </c>
      <c r="AH59" s="2">
        <v>0.79669999999999996</v>
      </c>
      <c r="AI59" s="2">
        <v>0.73049166666666665</v>
      </c>
      <c r="AJ59" s="2">
        <v>0.68397500000000011</v>
      </c>
      <c r="AK59" s="2">
        <v>0.71980829999999996</v>
      </c>
      <c r="AL59" s="2">
        <v>0.75481666666666669</v>
      </c>
    </row>
    <row r="60" spans="2:38">
      <c r="B60" s="1" t="s">
        <v>5</v>
      </c>
      <c r="C60" s="2">
        <v>1.25796550143247</v>
      </c>
      <c r="D60" s="2">
        <v>1.287735471215119</v>
      </c>
      <c r="E60" s="2">
        <v>1.1873603534049491</v>
      </c>
      <c r="F60" s="2">
        <v>1.027027740993167</v>
      </c>
      <c r="G60" s="2">
        <v>0.93713410674751907</v>
      </c>
      <c r="H60" s="2">
        <v>0.9291238672754446</v>
      </c>
      <c r="I60" s="2">
        <v>1.1551489648895861</v>
      </c>
      <c r="J60" s="2">
        <v>1.2407392258018339</v>
      </c>
      <c r="K60" s="2">
        <v>1.3055156463837181</v>
      </c>
      <c r="L60" s="2">
        <v>1.455358253699623</v>
      </c>
      <c r="M60" s="2">
        <v>1.5051325183340749</v>
      </c>
      <c r="N60" s="2">
        <v>1.1104961405984499</v>
      </c>
      <c r="O60" s="2">
        <v>0.91897046266802329</v>
      </c>
      <c r="P60" s="2">
        <v>0.89790523716273907</v>
      </c>
      <c r="Q60" s="2">
        <v>0.96122021511753752</v>
      </c>
      <c r="R60" s="2">
        <v>0.82618376852793951</v>
      </c>
      <c r="S60" s="2">
        <v>0.84813523329396412</v>
      </c>
      <c r="T60" s="2">
        <v>0.79861235383443352</v>
      </c>
      <c r="U60" s="2">
        <v>0.84532312794738473</v>
      </c>
      <c r="V60" s="2">
        <v>0.82978837629037283</v>
      </c>
      <c r="W60" s="2">
        <v>0.73268978728553436</v>
      </c>
      <c r="X60" s="2">
        <v>0.76933663287027343</v>
      </c>
      <c r="Y60" s="2">
        <v>0.88665681577642241</v>
      </c>
      <c r="Z60" s="2">
        <v>0.89955415347959711</v>
      </c>
      <c r="AA60" s="2">
        <v>0.93853333333333311</v>
      </c>
      <c r="AB60" s="2">
        <v>1.085083333333333</v>
      </c>
      <c r="AC60" s="2">
        <v>1.116625</v>
      </c>
      <c r="AD60" s="2">
        <v>1.061066666666667</v>
      </c>
      <c r="AE60" s="2">
        <v>0.88515833333333338</v>
      </c>
      <c r="AF60" s="2">
        <v>0.80485833333333323</v>
      </c>
      <c r="AG60" s="2">
        <v>0.80462499999999981</v>
      </c>
      <c r="AH60" s="2">
        <v>0.79669999999999996</v>
      </c>
      <c r="AI60" s="2">
        <v>0.73049166666666665</v>
      </c>
      <c r="AJ60" s="2">
        <v>0.68397500000000011</v>
      </c>
      <c r="AK60" s="2">
        <v>0.71980829999999996</v>
      </c>
      <c r="AL60" s="2">
        <v>0.75481666666666669</v>
      </c>
    </row>
    <row r="61" spans="2:38">
      <c r="B61" s="1" t="s">
        <v>6</v>
      </c>
      <c r="C61" s="2">
        <v>9.3966519931523607E-2</v>
      </c>
      <c r="D61" s="2">
        <v>0.1071794570799707</v>
      </c>
      <c r="E61" s="2">
        <v>0.10809261433113231</v>
      </c>
      <c r="F61" s="2">
        <v>0.1078004891171436</v>
      </c>
      <c r="G61" s="2">
        <v>0.1087300807043287</v>
      </c>
      <c r="H61" s="2">
        <v>0.12513379799461971</v>
      </c>
      <c r="I61" s="2">
        <v>0.1624050379065787</v>
      </c>
      <c r="J61" s="2">
        <v>0.1956047688921497</v>
      </c>
      <c r="K61" s="2">
        <v>0.25796722915138182</v>
      </c>
      <c r="L61" s="2">
        <v>0.33062166788945951</v>
      </c>
      <c r="M61" s="2">
        <v>0.40515030569821481</v>
      </c>
      <c r="N61" s="2">
        <v>0.4093198581560285</v>
      </c>
      <c r="O61" s="2">
        <v>0.39671345072144781</v>
      </c>
      <c r="P61" s="2">
        <v>0.41571853753974081</v>
      </c>
      <c r="Q61" s="2">
        <v>0.47566649547566642</v>
      </c>
      <c r="R61" s="2">
        <v>0.46434739545121051</v>
      </c>
      <c r="S61" s="2">
        <v>0.53430437759843485</v>
      </c>
      <c r="T61" s="2">
        <v>0.55896757153338228</v>
      </c>
      <c r="U61" s="2">
        <v>0.67225209097578864</v>
      </c>
      <c r="V61" s="2">
        <v>0.71090990462215709</v>
      </c>
      <c r="W61" s="2">
        <v>0.67961320616287602</v>
      </c>
      <c r="X61" s="2">
        <v>0.70626263145023227</v>
      </c>
      <c r="Y61" s="2">
        <v>0.80101753484959648</v>
      </c>
      <c r="Z61" s="2">
        <v>0.86653218390804598</v>
      </c>
      <c r="AA61" s="2">
        <v>0.89711692345316718</v>
      </c>
      <c r="AB61" s="2">
        <v>1.0685967229151381</v>
      </c>
      <c r="AC61" s="2">
        <v>1.116631083394473</v>
      </c>
      <c r="AD61" s="2">
        <v>1.061066666666667</v>
      </c>
      <c r="AE61" s="2">
        <v>0.88515833333333338</v>
      </c>
      <c r="AF61" s="2">
        <v>0.80485833333333323</v>
      </c>
      <c r="AG61" s="2">
        <v>0.80462499999999981</v>
      </c>
      <c r="AH61" s="2">
        <v>0.79669999999999996</v>
      </c>
      <c r="AI61" s="2">
        <v>0.73049166666666665</v>
      </c>
      <c r="AJ61" s="2">
        <v>0.68397500000000011</v>
      </c>
      <c r="AK61" s="2">
        <v>0.71980829999999996</v>
      </c>
      <c r="AL61" s="2">
        <v>0.75481666666666669</v>
      </c>
    </row>
    <row r="62" spans="2:38">
      <c r="B62" s="1" t="s">
        <v>7</v>
      </c>
      <c r="C62" s="2">
        <v>0.57362533923169001</v>
      </c>
      <c r="D62" s="2">
        <v>0.70684202596021828</v>
      </c>
      <c r="E62" s="2">
        <v>0.72791967806214275</v>
      </c>
      <c r="F62" s="2">
        <v>0.66205201524362878</v>
      </c>
      <c r="G62" s="2">
        <v>0.62041518742180524</v>
      </c>
      <c r="H62" s="2">
        <v>0.617949779319522</v>
      </c>
      <c r="I62" s="2">
        <v>0.7893432576061542</v>
      </c>
      <c r="J62" s="2">
        <v>0.89432943439094059</v>
      </c>
      <c r="K62" s="2">
        <v>1.0218111374652299</v>
      </c>
      <c r="L62" s="2">
        <v>1.1717248799251021</v>
      </c>
      <c r="M62" s="2">
        <v>1.2008336253730909</v>
      </c>
      <c r="N62" s="2">
        <v>0.94799703050588058</v>
      </c>
      <c r="O62" s="2">
        <v>0.85388827659297084</v>
      </c>
      <c r="P62" s="2">
        <v>0.83410152487078293</v>
      </c>
      <c r="Q62" s="2">
        <v>0.89600125619420556</v>
      </c>
      <c r="R62" s="2">
        <v>0.76777887257416533</v>
      </c>
      <c r="S62" s="2">
        <v>0.78929035185288654</v>
      </c>
      <c r="T62" s="2">
        <v>0.74627797444609778</v>
      </c>
      <c r="U62" s="2">
        <v>0.86760144784000615</v>
      </c>
      <c r="V62" s="2">
        <v>0.8503753345759838</v>
      </c>
      <c r="W62" s="2">
        <v>0.79289852422575613</v>
      </c>
      <c r="X62" s="2">
        <v>0.79408361309895659</v>
      </c>
      <c r="Y62" s="2">
        <v>0.83856677044659211</v>
      </c>
      <c r="Z62" s="2">
        <v>0.89257296338244674</v>
      </c>
      <c r="AA62" s="2">
        <v>0.93853333333333311</v>
      </c>
      <c r="AB62" s="2">
        <v>1.085083333333333</v>
      </c>
      <c r="AC62" s="2">
        <v>1.116625</v>
      </c>
      <c r="AD62" s="2">
        <v>1.061066666666667</v>
      </c>
      <c r="AE62" s="2">
        <v>0.88515833333333338</v>
      </c>
      <c r="AF62" s="2">
        <v>0.80485833333333323</v>
      </c>
      <c r="AG62" s="2">
        <v>0.80462499999999981</v>
      </c>
      <c r="AH62" s="2">
        <v>0.79669999999999996</v>
      </c>
      <c r="AI62" s="2">
        <v>0.73049166666666665</v>
      </c>
      <c r="AJ62" s="2">
        <v>0.68397500000000011</v>
      </c>
      <c r="AK62" s="2">
        <v>0.71980829999999996</v>
      </c>
      <c r="AL62" s="2">
        <v>0.75481666666666669</v>
      </c>
    </row>
    <row r="63" spans="2:38">
      <c r="B63" s="1" t="s">
        <v>8</v>
      </c>
      <c r="C63" s="2">
        <v>0.33710148894524011</v>
      </c>
      <c r="D63" s="2">
        <v>0.42976249868733868</v>
      </c>
      <c r="E63" s="2">
        <v>0.45569614516570522</v>
      </c>
      <c r="F63" s="2">
        <v>0.43833046699754341</v>
      </c>
      <c r="G63" s="2">
        <v>0.42913643672283991</v>
      </c>
      <c r="H63" s="2">
        <v>0.4423137527307659</v>
      </c>
      <c r="I63" s="2">
        <v>0.58697821068342748</v>
      </c>
      <c r="J63" s="2">
        <v>0.69859112709832127</v>
      </c>
      <c r="K63" s="2">
        <v>0.78446946965041031</v>
      </c>
      <c r="L63" s="2">
        <v>0.90727757492498462</v>
      </c>
      <c r="M63" s="2">
        <v>0.98613149681260026</v>
      </c>
      <c r="N63" s="2">
        <v>0.77006235356294994</v>
      </c>
      <c r="O63" s="2">
        <v>0.66983072264370846</v>
      </c>
      <c r="P63" s="2">
        <v>0.67227507871663905</v>
      </c>
      <c r="Q63" s="2">
        <v>0.70841748998504006</v>
      </c>
      <c r="R63" s="2">
        <v>0.61890920429485563</v>
      </c>
      <c r="S63" s="2">
        <v>0.64074008273639527</v>
      </c>
      <c r="T63" s="2">
        <v>0.63628880528025533</v>
      </c>
      <c r="U63" s="2">
        <v>0.81169370318533396</v>
      </c>
      <c r="V63" s="2">
        <v>0.83287130668760057</v>
      </c>
      <c r="W63" s="2">
        <v>0.84132628283589928</v>
      </c>
      <c r="X63" s="2">
        <v>0.79691583560144019</v>
      </c>
      <c r="Y63" s="2">
        <v>0.87940288114088772</v>
      </c>
      <c r="Z63" s="2">
        <v>0.89677331501632851</v>
      </c>
      <c r="AA63" s="2">
        <v>0.93853333333333311</v>
      </c>
      <c r="AB63" s="2">
        <v>1.085083333333333</v>
      </c>
      <c r="AC63" s="2">
        <v>1.116625</v>
      </c>
      <c r="AD63" s="2">
        <v>1.061066666666667</v>
      </c>
      <c r="AE63" s="2">
        <v>0.88515833333333338</v>
      </c>
      <c r="AF63" s="2">
        <v>0.80485833333333323</v>
      </c>
      <c r="AG63" s="2">
        <v>0.80462499999999981</v>
      </c>
      <c r="AH63" s="2">
        <v>0.79669999999999996</v>
      </c>
      <c r="AI63" s="2">
        <v>0.73049166666666665</v>
      </c>
      <c r="AJ63" s="2">
        <v>0.68397500000000011</v>
      </c>
      <c r="AK63" s="2">
        <v>0.71980829999999996</v>
      </c>
      <c r="AL63" s="2">
        <v>0.75481666666666669</v>
      </c>
    </row>
    <row r="64" spans="2:38">
      <c r="B64" s="1" t="s">
        <v>9</v>
      </c>
      <c r="C64" s="2">
        <v>0.91194346870798737</v>
      </c>
      <c r="D64" s="2">
        <v>0.95711834519503869</v>
      </c>
      <c r="E64" s="2">
        <v>0.88851629114929231</v>
      </c>
      <c r="F64" s="2">
        <v>0.78086811486063856</v>
      </c>
      <c r="G64" s="2">
        <v>0.7266515286354206</v>
      </c>
      <c r="H64" s="2">
        <v>0.72515404516785287</v>
      </c>
      <c r="I64" s="2">
        <v>0.9206145776266178</v>
      </c>
      <c r="J64" s="2">
        <v>1.1328246558204991</v>
      </c>
      <c r="K64" s="2">
        <v>1.267485789503692</v>
      </c>
      <c r="L64" s="2">
        <v>1.4318856764642449</v>
      </c>
      <c r="M64" s="2">
        <v>1.4731859771590909</v>
      </c>
      <c r="N64" s="2">
        <v>1.1077200654108379</v>
      </c>
      <c r="O64" s="2">
        <v>0.9257335789131852</v>
      </c>
      <c r="P64" s="2">
        <v>0.9115524166726573</v>
      </c>
      <c r="Q64" s="2">
        <v>0.97669284422288272</v>
      </c>
      <c r="R64" s="2">
        <v>0.82851242401030589</v>
      </c>
      <c r="S64" s="2">
        <v>0.84684415016728687</v>
      </c>
      <c r="T64" s="2">
        <v>0.79688430891830009</v>
      </c>
      <c r="U64" s="2">
        <v>0.85644134797888283</v>
      </c>
      <c r="V64" s="2">
        <v>0.82946764039243204</v>
      </c>
      <c r="W64" s="2">
        <v>0.73121690104999448</v>
      </c>
      <c r="X64" s="2">
        <v>0.76786155477166107</v>
      </c>
      <c r="Y64" s="2">
        <v>0.88642716846926561</v>
      </c>
      <c r="Z64" s="2">
        <v>0.89979441363678825</v>
      </c>
      <c r="AA64" s="2">
        <v>0.93853333333333311</v>
      </c>
      <c r="AB64" s="2">
        <v>1.085083333333333</v>
      </c>
      <c r="AC64" s="2">
        <v>1.116625</v>
      </c>
      <c r="AD64" s="2">
        <v>1.061066666666667</v>
      </c>
      <c r="AE64" s="2">
        <v>0.88515833333333338</v>
      </c>
      <c r="AF64" s="2">
        <v>0.80485833333333323</v>
      </c>
      <c r="AG64" s="2">
        <v>0.80462499999999981</v>
      </c>
      <c r="AH64" s="2">
        <v>0.79669999999999996</v>
      </c>
      <c r="AI64" s="2">
        <v>0.73049166666666665</v>
      </c>
      <c r="AJ64" s="2">
        <v>0.68397500000000011</v>
      </c>
      <c r="AK64" s="2">
        <v>0.71980829999999996</v>
      </c>
      <c r="AL64" s="2">
        <v>0.75481666666666669</v>
      </c>
    </row>
    <row r="65" spans="2:38">
      <c r="B65" s="1" t="s">
        <v>10</v>
      </c>
      <c r="C65" s="2">
        <v>1.1480526022026489</v>
      </c>
      <c r="D65" s="2">
        <v>1.200025562952173</v>
      </c>
      <c r="E65" s="2">
        <v>1.1139358929562719</v>
      </c>
      <c r="F65" s="2">
        <v>0.98193500959745161</v>
      </c>
      <c r="G65" s="2">
        <v>0.91027933197501787</v>
      </c>
      <c r="H65" s="2">
        <v>0.90196759101696677</v>
      </c>
      <c r="I65" s="2">
        <v>1.132419873758344</v>
      </c>
      <c r="J65" s="2">
        <v>1.2117482185345021</v>
      </c>
      <c r="K65" s="2">
        <v>1.294982854670836</v>
      </c>
      <c r="L65" s="2">
        <v>1.4560937388918389</v>
      </c>
      <c r="M65" s="2">
        <v>1.5076469529414791</v>
      </c>
      <c r="N65" s="2">
        <v>1.1116443028650169</v>
      </c>
      <c r="O65" s="2">
        <v>0.91926418025360268</v>
      </c>
      <c r="P65" s="2">
        <v>0.89704029417058795</v>
      </c>
      <c r="Q65" s="2">
        <v>0.96245649382178244</v>
      </c>
      <c r="R65" s="2">
        <v>0.82625058046052657</v>
      </c>
      <c r="S65" s="2">
        <v>0.848429088521932</v>
      </c>
      <c r="T65" s="2">
        <v>0.79797629149631011</v>
      </c>
      <c r="U65" s="2">
        <v>0.84274170981360219</v>
      </c>
      <c r="V65" s="2">
        <v>0.82575520372462796</v>
      </c>
      <c r="W65" s="2">
        <v>0.72845338088949996</v>
      </c>
      <c r="X65" s="2">
        <v>0.76511882234958317</v>
      </c>
      <c r="Y65" s="2">
        <v>0.88526469756304893</v>
      </c>
      <c r="Z65" s="2">
        <v>0.90052683883088058</v>
      </c>
      <c r="AA65" s="2">
        <v>0.93853333333333311</v>
      </c>
      <c r="AB65" s="2">
        <v>1.085083333333333</v>
      </c>
      <c r="AC65" s="2">
        <v>1.116625</v>
      </c>
      <c r="AD65" s="2">
        <v>1.061066666666667</v>
      </c>
      <c r="AE65" s="2">
        <v>0.88515833333333338</v>
      </c>
      <c r="AF65" s="2">
        <v>0.80485833333333323</v>
      </c>
      <c r="AG65" s="2">
        <v>0.80462499999999981</v>
      </c>
      <c r="AH65" s="2">
        <v>0.79669999999999996</v>
      </c>
      <c r="AI65" s="2">
        <v>0.73049166666666665</v>
      </c>
      <c r="AJ65" s="2">
        <v>0.68397500000000011</v>
      </c>
      <c r="AK65" s="2">
        <v>0.71980829999999996</v>
      </c>
      <c r="AL65" s="2">
        <v>0.75481666666666669</v>
      </c>
    </row>
    <row r="66" spans="2:38">
      <c r="B66" s="1" t="s">
        <v>11</v>
      </c>
      <c r="C66" s="2">
        <v>0.12707271309477489</v>
      </c>
      <c r="D66" s="2">
        <v>0.15036408089836831</v>
      </c>
      <c r="E66" s="2">
        <v>0.19070614818287929</v>
      </c>
      <c r="F66" s="2">
        <v>0.21909564615942251</v>
      </c>
      <c r="G66" s="2">
        <v>0.24390269450624</v>
      </c>
      <c r="H66" s="2">
        <v>0.24936715016809491</v>
      </c>
      <c r="I66" s="2">
        <v>0.3069105954649296</v>
      </c>
      <c r="J66" s="2">
        <v>0.3960006800277997</v>
      </c>
      <c r="K66" s="2">
        <v>0.55259491292651375</v>
      </c>
      <c r="L66" s="2">
        <v>0.73012489899342592</v>
      </c>
      <c r="M66" s="2">
        <v>0.84759271821576687</v>
      </c>
      <c r="N66" s="2">
        <v>0.73908846346970458</v>
      </c>
      <c r="O66" s="2">
        <v>0.7022758485383559</v>
      </c>
      <c r="P66" s="2">
        <v>0.71800011971149524</v>
      </c>
      <c r="Q66" s="2">
        <v>0.78360929326988626</v>
      </c>
      <c r="R66" s="2">
        <v>0.70984905544304899</v>
      </c>
      <c r="S66" s="2">
        <v>0.720033635604859</v>
      </c>
      <c r="T66" s="2">
        <v>0.67235034400428295</v>
      </c>
      <c r="U66" s="2">
        <v>0.80134322117031287</v>
      </c>
      <c r="V66" s="2">
        <v>0.82818224745031133</v>
      </c>
      <c r="W66" s="2">
        <v>0.74787133840777054</v>
      </c>
      <c r="X66" s="2">
        <v>0.7692132793301476</v>
      </c>
      <c r="Y66" s="2">
        <v>0.87369618386355541</v>
      </c>
      <c r="Z66" s="2">
        <v>0.89858013021950434</v>
      </c>
      <c r="AA66" s="2">
        <v>0.93853333333333311</v>
      </c>
      <c r="AB66" s="2">
        <v>1.085083333333333</v>
      </c>
      <c r="AC66" s="2">
        <v>1.116625</v>
      </c>
      <c r="AD66" s="2">
        <v>1.061066666666667</v>
      </c>
      <c r="AE66" s="2">
        <v>0.88515833333333338</v>
      </c>
      <c r="AF66" s="2">
        <v>0.80485833333333323</v>
      </c>
      <c r="AG66" s="2">
        <v>0.80462499999999981</v>
      </c>
      <c r="AH66" s="2">
        <v>0.79669999999999996</v>
      </c>
      <c r="AI66" s="2">
        <v>0.73049166666666665</v>
      </c>
      <c r="AJ66" s="2">
        <v>0.68397500000000011</v>
      </c>
      <c r="AK66" s="2">
        <v>0.71980829999999996</v>
      </c>
      <c r="AL66" s="2">
        <v>0.75481666666666669</v>
      </c>
    </row>
    <row r="67" spans="2:38">
      <c r="B67" s="1" t="s">
        <v>13</v>
      </c>
      <c r="C67" s="2">
        <v>0.34498615668786242</v>
      </c>
      <c r="D67" s="2">
        <v>0.40226741833247193</v>
      </c>
      <c r="E67" s="2">
        <v>0.45683921724183518</v>
      </c>
      <c r="F67" s="2">
        <v>0.46096035724159479</v>
      </c>
      <c r="G67" s="2">
        <v>0.40358583855212182</v>
      </c>
      <c r="H67" s="2">
        <v>0.43105604838548112</v>
      </c>
      <c r="I67" s="2">
        <v>0.55450759078287848</v>
      </c>
      <c r="J67" s="2">
        <v>0.65991915385509203</v>
      </c>
      <c r="K67" s="2">
        <v>0.86258940055052691</v>
      </c>
      <c r="L67" s="2">
        <v>0.96643748071752833</v>
      </c>
      <c r="M67" s="2">
        <v>1.022062653508508</v>
      </c>
      <c r="N67" s="2">
        <v>0.84121746020298183</v>
      </c>
      <c r="O67" s="2">
        <v>0.74236318961130543</v>
      </c>
      <c r="P67" s="2">
        <v>0.70003325600310928</v>
      </c>
      <c r="Q67" s="2">
        <v>0.71158525957712782</v>
      </c>
      <c r="R67" s="2">
        <v>0.61268716518617361</v>
      </c>
      <c r="S67" s="2">
        <v>0.62464685530433239</v>
      </c>
      <c r="T67" s="2">
        <v>0.6154314365391319</v>
      </c>
      <c r="U67" s="2">
        <v>0.76474473012553157</v>
      </c>
      <c r="V67" s="2">
        <v>0.80511887017737871</v>
      </c>
      <c r="W67" s="2">
        <v>0.74937589901393942</v>
      </c>
      <c r="X67" s="2">
        <v>0.7614275439840692</v>
      </c>
      <c r="Y67" s="2">
        <v>0.8799553448006443</v>
      </c>
      <c r="Z67" s="2">
        <v>0.89778572115442401</v>
      </c>
      <c r="AA67" s="2">
        <v>0.93853333333333311</v>
      </c>
      <c r="AB67" s="2">
        <v>1.085083333333333</v>
      </c>
      <c r="AC67" s="2">
        <v>1.116625</v>
      </c>
      <c r="AD67" s="2">
        <v>1.061066666666667</v>
      </c>
      <c r="AE67" s="2">
        <v>0.88515833333333338</v>
      </c>
      <c r="AF67" s="2">
        <v>0.80485833333333323</v>
      </c>
      <c r="AG67" s="2">
        <v>0.80462499999999981</v>
      </c>
      <c r="AH67" s="2">
        <v>0.79669999999999996</v>
      </c>
      <c r="AI67" s="2">
        <v>0.73049166666666665</v>
      </c>
      <c r="AJ67" s="2">
        <v>0.68397500000000011</v>
      </c>
      <c r="AK67" s="2">
        <v>0.71980829999999996</v>
      </c>
      <c r="AL67" s="2">
        <v>0.75481666666666669</v>
      </c>
    </row>
    <row r="68" spans="2:38">
      <c r="B68" s="1" t="s">
        <v>32</v>
      </c>
      <c r="C68" s="2"/>
      <c r="D68" s="2"/>
      <c r="E68" s="2"/>
      <c r="F68" s="2"/>
      <c r="G68" s="2">
        <v>0.72994833411091042</v>
      </c>
      <c r="H68" s="2">
        <v>0.71961717764012667</v>
      </c>
      <c r="I68" s="2">
        <v>0.89821393708552932</v>
      </c>
      <c r="J68" s="2">
        <v>1.0243728456037691</v>
      </c>
      <c r="K68" s="2">
        <v>1.1248833333326429</v>
      </c>
      <c r="L68" s="2">
        <v>1.2715416666663559</v>
      </c>
      <c r="M68" s="2">
        <v>1.321899999996579</v>
      </c>
      <c r="N68" s="2">
        <v>1.0189916666663521</v>
      </c>
      <c r="O68" s="2">
        <v>0.86742500000021516</v>
      </c>
      <c r="P68" s="2">
        <v>0.84624166666662859</v>
      </c>
      <c r="Q68" s="2">
        <v>0.90822499999982631</v>
      </c>
      <c r="R68" s="2">
        <v>0.78767499999973245</v>
      </c>
      <c r="S68" s="2">
        <v>0.80900833333331923</v>
      </c>
      <c r="T68" s="2">
        <v>0.77263333333303308</v>
      </c>
      <c r="U68" s="2">
        <v>0.85368333333371993</v>
      </c>
      <c r="V68" s="2">
        <v>0.8430666666664971</v>
      </c>
      <c r="W68" s="2">
        <v>0.76495461333342973</v>
      </c>
      <c r="X68" s="2">
        <v>0.78778999916676185</v>
      </c>
      <c r="Y68" s="2">
        <v>0.88238040166667508</v>
      </c>
      <c r="Z68" s="2">
        <v>0.89412274952031423</v>
      </c>
      <c r="AA68" s="2">
        <v>0.93853333333333311</v>
      </c>
      <c r="AB68" s="2">
        <v>1.085083333333333</v>
      </c>
      <c r="AC68" s="2">
        <v>1.116625</v>
      </c>
      <c r="AD68" s="2">
        <v>1.061066666666667</v>
      </c>
      <c r="AE68" s="2">
        <v>0.88515833333333338</v>
      </c>
      <c r="AF68" s="2">
        <v>0.80485833333333323</v>
      </c>
      <c r="AG68" s="2">
        <v>0.80462499999999981</v>
      </c>
      <c r="AH68" s="2">
        <v>0.79669999999999996</v>
      </c>
      <c r="AI68" s="2">
        <v>0.73049166666666665</v>
      </c>
      <c r="AJ68" s="2">
        <v>0.68397500000000011</v>
      </c>
      <c r="AK68" s="2">
        <v>0.71980829999999996</v>
      </c>
      <c r="AL68" s="2">
        <v>0.75481666666666669</v>
      </c>
    </row>
    <row r="69" spans="2:38">
      <c r="AL69" t="s">
        <v>94</v>
      </c>
    </row>
    <row r="70" spans="2:38">
      <c r="AL70" t="s">
        <v>95</v>
      </c>
    </row>
    <row r="71" spans="2:38">
      <c r="C71" s="1" t="s">
        <v>0</v>
      </c>
      <c r="D71" s="1" t="s">
        <v>2</v>
      </c>
      <c r="E71" s="1" t="s">
        <v>3</v>
      </c>
      <c r="F71" s="1" t="s">
        <v>4</v>
      </c>
      <c r="G71" s="1" t="s">
        <v>5</v>
      </c>
      <c r="H71" s="1" t="s">
        <v>6</v>
      </c>
      <c r="I71" s="1" t="s">
        <v>7</v>
      </c>
      <c r="J71" s="1" t="s">
        <v>8</v>
      </c>
      <c r="K71" s="1" t="s">
        <v>9</v>
      </c>
      <c r="L71" s="1" t="s">
        <v>10</v>
      </c>
      <c r="M71" s="1" t="s">
        <v>11</v>
      </c>
      <c r="N71" s="1" t="s">
        <v>13</v>
      </c>
      <c r="P71" s="29" t="s">
        <v>83</v>
      </c>
      <c r="Q71" s="30" t="s">
        <v>0</v>
      </c>
      <c r="R71" s="30" t="s">
        <v>2</v>
      </c>
      <c r="S71" s="30" t="s">
        <v>3</v>
      </c>
      <c r="T71" s="30" t="s">
        <v>4</v>
      </c>
      <c r="U71" s="30" t="s">
        <v>5</v>
      </c>
      <c r="V71" s="19" t="s">
        <v>6</v>
      </c>
      <c r="W71" s="30" t="s">
        <v>7</v>
      </c>
      <c r="X71" s="30" t="s">
        <v>8</v>
      </c>
      <c r="Y71" s="30" t="s">
        <v>9</v>
      </c>
      <c r="Z71" s="30" t="s">
        <v>10</v>
      </c>
      <c r="AA71" s="30" t="s">
        <v>11</v>
      </c>
      <c r="AB71" s="30" t="s">
        <v>13</v>
      </c>
    </row>
    <row r="72" spans="2:38">
      <c r="B72" s="1">
        <v>1980</v>
      </c>
      <c r="C72" s="2">
        <v>0.94041069841016045</v>
      </c>
      <c r="D72" s="2">
        <v>0.72515404516785287</v>
      </c>
      <c r="E72" s="2">
        <v>0.62560162222861326</v>
      </c>
      <c r="F72" s="2">
        <v>0.64426987338092789</v>
      </c>
      <c r="G72" s="2">
        <v>0.9291238672754446</v>
      </c>
      <c r="H72" s="2">
        <v>0.12513379799461971</v>
      </c>
      <c r="I72" s="2">
        <v>0.617949779319522</v>
      </c>
      <c r="J72" s="2">
        <v>0.4423137527307659</v>
      </c>
      <c r="K72" s="2">
        <v>0.72515404516785287</v>
      </c>
      <c r="L72" s="2">
        <v>0.90196759101696677</v>
      </c>
      <c r="M72" s="2">
        <v>0.24936715016809491</v>
      </c>
      <c r="N72" s="2">
        <v>0.43105604838548112</v>
      </c>
      <c r="P72" s="29">
        <v>1980</v>
      </c>
      <c r="Q72" s="31">
        <f t="shared" ref="Q72:AB87" si="1">C72/C$87</f>
        <v>1.2833699200429793</v>
      </c>
      <c r="R72" s="31">
        <f t="shared" si="1"/>
        <v>0.99170853973227968</v>
      </c>
      <c r="S72" s="31">
        <f t="shared" si="1"/>
        <v>0.8517423776939016</v>
      </c>
      <c r="T72" s="31">
        <f t="shared" si="1"/>
        <v>0.84678192279820608</v>
      </c>
      <c r="U72" s="31">
        <f t="shared" si="1"/>
        <v>1.2680999290540931</v>
      </c>
      <c r="V72" s="18">
        <f t="shared" si="1"/>
        <v>0.18412502414591125</v>
      </c>
      <c r="W72" s="31">
        <f t="shared" si="1"/>
        <v>0.77935544138253143</v>
      </c>
      <c r="X72" s="31">
        <f t="shared" si="1"/>
        <v>0.52573390580386659</v>
      </c>
      <c r="Y72" s="31">
        <f t="shared" si="1"/>
        <v>0.99170853973227968</v>
      </c>
      <c r="Z72" s="31">
        <f t="shared" si="1"/>
        <v>1.2381953528935401</v>
      </c>
      <c r="AA72" s="31">
        <f t="shared" si="1"/>
        <v>0.33343589647251543</v>
      </c>
      <c r="AB72" s="31">
        <f t="shared" si="1"/>
        <v>0.57522005838816404</v>
      </c>
    </row>
    <row r="73" spans="2:38">
      <c r="B73" s="1">
        <v>1981</v>
      </c>
      <c r="C73" s="2">
        <v>1.1572028468371569</v>
      </c>
      <c r="D73" s="2">
        <v>0.9206145776266178</v>
      </c>
      <c r="E73" s="2">
        <v>0.72395231535908955</v>
      </c>
      <c r="F73" s="2">
        <v>0.82846385764107489</v>
      </c>
      <c r="G73" s="2">
        <v>1.1551489648895861</v>
      </c>
      <c r="H73" s="2">
        <v>0.1624050379065787</v>
      </c>
      <c r="I73" s="2">
        <v>0.7893432576061542</v>
      </c>
      <c r="J73" s="2">
        <v>0.58697821068342748</v>
      </c>
      <c r="K73" s="2">
        <v>0.9206145776266178</v>
      </c>
      <c r="L73" s="2">
        <v>1.132419873758344</v>
      </c>
      <c r="M73" s="2">
        <v>0.3069105954649296</v>
      </c>
      <c r="N73" s="2">
        <v>0.55450759078287848</v>
      </c>
      <c r="P73" s="29">
        <v>1981</v>
      </c>
      <c r="Q73" s="31">
        <f t="shared" si="1"/>
        <v>1.5792241916533096</v>
      </c>
      <c r="R73" s="31">
        <f t="shared" si="1"/>
        <v>1.259017093703191</v>
      </c>
      <c r="S73" s="31">
        <f t="shared" si="1"/>
        <v>0.98564460914333241</v>
      </c>
      <c r="T73" s="31">
        <f t="shared" si="1"/>
        <v>1.0888732305000182</v>
      </c>
      <c r="U73" s="31">
        <f t="shared" si="1"/>
        <v>1.5765866877565968</v>
      </c>
      <c r="V73" s="18">
        <f t="shared" si="1"/>
        <v>0.23896686590821889</v>
      </c>
      <c r="W73" s="31">
        <f t="shared" si="1"/>
        <v>0.99551611396543649</v>
      </c>
      <c r="X73" s="31">
        <f t="shared" si="1"/>
        <v>0.69768200834624061</v>
      </c>
      <c r="Y73" s="31">
        <f t="shared" si="1"/>
        <v>1.259017093703191</v>
      </c>
      <c r="Z73" s="31">
        <f t="shared" si="1"/>
        <v>1.5545536659814367</v>
      </c>
      <c r="AA73" s="31">
        <f t="shared" si="1"/>
        <v>0.41037887094101899</v>
      </c>
      <c r="AB73" s="31">
        <f t="shared" si="1"/>
        <v>0.73995920006571214</v>
      </c>
    </row>
    <row r="74" spans="2:38">
      <c r="B74" s="1">
        <v>1982</v>
      </c>
      <c r="C74" s="2">
        <v>1.239728906104276</v>
      </c>
      <c r="D74" s="2">
        <v>1.1328246558204991</v>
      </c>
      <c r="E74" s="2">
        <v>0.80946466343633716</v>
      </c>
      <c r="F74" s="2">
        <v>1.0019038341436</v>
      </c>
      <c r="G74" s="2">
        <v>1.2407392258018339</v>
      </c>
      <c r="H74" s="2">
        <v>0.1956047688921497</v>
      </c>
      <c r="I74" s="2">
        <v>0.89432943439094059</v>
      </c>
      <c r="J74" s="2">
        <v>0.69859112709832127</v>
      </c>
      <c r="K74" s="2">
        <v>1.1328246558204991</v>
      </c>
      <c r="L74" s="2">
        <v>1.2117482185345021</v>
      </c>
      <c r="M74" s="2">
        <v>0.3960006800277997</v>
      </c>
      <c r="N74" s="2">
        <v>0.65991915385509203</v>
      </c>
      <c r="P74" s="29">
        <v>1982</v>
      </c>
      <c r="Q74" s="31">
        <f t="shared" si="1"/>
        <v>1.6918467535426593</v>
      </c>
      <c r="R74" s="31">
        <f t="shared" si="1"/>
        <v>1.549232046187409</v>
      </c>
      <c r="S74" s="31">
        <f t="shared" si="1"/>
        <v>1.1020677258450464</v>
      </c>
      <c r="T74" s="31">
        <f t="shared" si="1"/>
        <v>1.3168302448831022</v>
      </c>
      <c r="U74" s="31">
        <f t="shared" si="1"/>
        <v>1.6934031937288476</v>
      </c>
      <c r="V74" s="18">
        <f t="shared" si="1"/>
        <v>0.28781778682103931</v>
      </c>
      <c r="W74" s="31">
        <f t="shared" si="1"/>
        <v>1.1279242009741777</v>
      </c>
      <c r="X74" s="31">
        <f t="shared" si="1"/>
        <v>0.83034506510785122</v>
      </c>
      <c r="Y74" s="31">
        <f t="shared" si="1"/>
        <v>1.549232046187409</v>
      </c>
      <c r="Z74" s="31">
        <f t="shared" si="1"/>
        <v>1.6634533524367208</v>
      </c>
      <c r="AA74" s="31">
        <f t="shared" si="1"/>
        <v>0.52950375243807468</v>
      </c>
      <c r="AB74" s="31">
        <f t="shared" si="1"/>
        <v>0.88062500371768249</v>
      </c>
    </row>
    <row r="75" spans="2:38">
      <c r="B75" s="1">
        <v>1983</v>
      </c>
      <c r="C75" s="2">
        <v>1.3057848787211519</v>
      </c>
      <c r="D75" s="2">
        <v>1.267485789503692</v>
      </c>
      <c r="E75" s="2">
        <v>0.93592937004090893</v>
      </c>
      <c r="F75" s="2">
        <v>1.161858424662999</v>
      </c>
      <c r="G75" s="2">
        <v>1.3055156463837181</v>
      </c>
      <c r="H75" s="2">
        <v>0.25796722915138182</v>
      </c>
      <c r="I75" s="2">
        <v>1.0218111374652299</v>
      </c>
      <c r="J75" s="2">
        <v>0.78446946965041031</v>
      </c>
      <c r="K75" s="2">
        <v>1.267485789503692</v>
      </c>
      <c r="L75" s="2">
        <v>1.294982854670836</v>
      </c>
      <c r="M75" s="2">
        <v>0.55259491292651375</v>
      </c>
      <c r="N75" s="2">
        <v>0.86258940055052691</v>
      </c>
      <c r="P75" s="29">
        <v>1983</v>
      </c>
      <c r="Q75" s="31">
        <f t="shared" si="1"/>
        <v>1.7819927380991929</v>
      </c>
      <c r="R75" s="31">
        <f t="shared" si="1"/>
        <v>1.73339235961811</v>
      </c>
      <c r="S75" s="31">
        <f t="shared" si="1"/>
        <v>1.2742465471115572</v>
      </c>
      <c r="T75" s="31">
        <f t="shared" si="1"/>
        <v>1.5270630391151754</v>
      </c>
      <c r="U75" s="31">
        <f t="shared" si="1"/>
        <v>1.7818122608483273</v>
      </c>
      <c r="V75" s="18">
        <f t="shared" si="1"/>
        <v>0.37957948258226964</v>
      </c>
      <c r="W75" s="31">
        <f t="shared" si="1"/>
        <v>1.2887035430706606</v>
      </c>
      <c r="X75" s="31">
        <f t="shared" si="1"/>
        <v>0.93242002021636727</v>
      </c>
      <c r="Y75" s="31">
        <f t="shared" si="1"/>
        <v>1.73339235961811</v>
      </c>
      <c r="Z75" s="31">
        <f t="shared" si="1"/>
        <v>1.7777154841255018</v>
      </c>
      <c r="AA75" s="31">
        <f t="shared" si="1"/>
        <v>0.73889034723940183</v>
      </c>
      <c r="AB75" s="31">
        <f t="shared" si="1"/>
        <v>1.1510770518314755</v>
      </c>
    </row>
    <row r="76" spans="2:38">
      <c r="B76" s="1">
        <v>1984</v>
      </c>
      <c r="C76" s="2">
        <v>1.45394419695307</v>
      </c>
      <c r="D76" s="2">
        <v>1.4318856764642449</v>
      </c>
      <c r="E76" s="2">
        <v>1.009664358567689</v>
      </c>
      <c r="F76" s="2">
        <v>1.3323192932870089</v>
      </c>
      <c r="G76" s="2">
        <v>1.455358253699623</v>
      </c>
      <c r="H76" s="2">
        <v>0.33062166788945951</v>
      </c>
      <c r="I76" s="2">
        <v>1.1717248799251021</v>
      </c>
      <c r="J76" s="2">
        <v>0.90727757492498462</v>
      </c>
      <c r="K76" s="2">
        <v>1.4318856764642449</v>
      </c>
      <c r="L76" s="2">
        <v>1.4560937388918389</v>
      </c>
      <c r="M76" s="2">
        <v>0.73012489899342592</v>
      </c>
      <c r="N76" s="2">
        <v>0.96643748071752833</v>
      </c>
      <c r="P76" s="29">
        <v>1984</v>
      </c>
      <c r="Q76" s="31">
        <f t="shared" si="1"/>
        <v>1.9841844110718327</v>
      </c>
      <c r="R76" s="31">
        <f t="shared" si="1"/>
        <v>1.9582228944764839</v>
      </c>
      <c r="S76" s="31">
        <f t="shared" si="1"/>
        <v>1.3746350566926306</v>
      </c>
      <c r="T76" s="31">
        <f t="shared" si="1"/>
        <v>1.7511045286509554</v>
      </c>
      <c r="U76" s="31">
        <f t="shared" si="1"/>
        <v>1.9863225596352685</v>
      </c>
      <c r="V76" s="18">
        <f t="shared" si="1"/>
        <v>0.48648505486843463</v>
      </c>
      <c r="W76" s="31">
        <f t="shared" si="1"/>
        <v>1.4777740708614127</v>
      </c>
      <c r="X76" s="31">
        <f t="shared" si="1"/>
        <v>1.078389672870768</v>
      </c>
      <c r="Y76" s="31">
        <f t="shared" si="1"/>
        <v>1.9582228944764839</v>
      </c>
      <c r="Z76" s="31">
        <f t="shared" si="1"/>
        <v>1.9988839053967074</v>
      </c>
      <c r="AA76" s="31">
        <f t="shared" si="1"/>
        <v>0.97627073200568559</v>
      </c>
      <c r="AB76" s="31">
        <f t="shared" si="1"/>
        <v>1.2896564754607238</v>
      </c>
    </row>
    <row r="77" spans="2:38">
      <c r="B77" s="1">
        <v>1985</v>
      </c>
      <c r="C77" s="2">
        <v>1.503248475687303</v>
      </c>
      <c r="D77" s="2">
        <v>1.4731859771590909</v>
      </c>
      <c r="E77" s="2">
        <v>1.0421442502995151</v>
      </c>
      <c r="F77" s="2">
        <v>1.3696261086219581</v>
      </c>
      <c r="G77" s="2">
        <v>1.5051325183340749</v>
      </c>
      <c r="H77" s="2">
        <v>0.40515030569821481</v>
      </c>
      <c r="I77" s="2">
        <v>1.2008336253730909</v>
      </c>
      <c r="J77" s="2">
        <v>0.98613149681260026</v>
      </c>
      <c r="K77" s="2">
        <v>1.4731859771590909</v>
      </c>
      <c r="L77" s="2">
        <v>1.5076469529414791</v>
      </c>
      <c r="M77" s="2">
        <v>0.84759271821576687</v>
      </c>
      <c r="N77" s="2">
        <v>1.022062653508508</v>
      </c>
      <c r="P77" s="29">
        <v>1985</v>
      </c>
      <c r="Q77" s="31">
        <f t="shared" si="1"/>
        <v>2.0514695114688211</v>
      </c>
      <c r="R77" s="31">
        <f t="shared" si="1"/>
        <v>2.0147044947178632</v>
      </c>
      <c r="S77" s="31">
        <f t="shared" si="1"/>
        <v>1.418855690444115</v>
      </c>
      <c r="T77" s="31">
        <f t="shared" si="1"/>
        <v>1.8001379199796972</v>
      </c>
      <c r="U77" s="31">
        <f t="shared" si="1"/>
        <v>2.054256172875403</v>
      </c>
      <c r="V77" s="18">
        <f t="shared" si="1"/>
        <v>0.59614837090307593</v>
      </c>
      <c r="W77" s="31">
        <f t="shared" si="1"/>
        <v>1.5144858877693994</v>
      </c>
      <c r="X77" s="31">
        <f t="shared" si="1"/>
        <v>1.1721154050823173</v>
      </c>
      <c r="Y77" s="31">
        <f t="shared" si="1"/>
        <v>2.0147044947178632</v>
      </c>
      <c r="Z77" s="31">
        <f t="shared" si="1"/>
        <v>2.0696546855208791</v>
      </c>
      <c r="AA77" s="31">
        <f t="shared" si="1"/>
        <v>1.1333402882109438</v>
      </c>
      <c r="AB77" s="31">
        <f t="shared" si="1"/>
        <v>1.3638851407596393</v>
      </c>
    </row>
    <row r="78" spans="2:38">
      <c r="B78" s="1">
        <v>1986</v>
      </c>
      <c r="C78" s="2">
        <v>1.109575493751348</v>
      </c>
      <c r="D78" s="2">
        <v>1.1077200654108379</v>
      </c>
      <c r="E78" s="2">
        <v>0.85278426702860699</v>
      </c>
      <c r="F78" s="2">
        <v>1.0560054495442031</v>
      </c>
      <c r="G78" s="2">
        <v>1.1104961405984499</v>
      </c>
      <c r="H78" s="2">
        <v>0.4093198581560285</v>
      </c>
      <c r="I78" s="2">
        <v>0.94799703050588058</v>
      </c>
      <c r="J78" s="2">
        <v>0.77006235356294994</v>
      </c>
      <c r="K78" s="2">
        <v>1.1077200654108379</v>
      </c>
      <c r="L78" s="2">
        <v>1.1116443028650169</v>
      </c>
      <c r="M78" s="2">
        <v>0.73908846346970458</v>
      </c>
      <c r="N78" s="2">
        <v>0.84121746020298183</v>
      </c>
      <c r="P78" s="29">
        <v>1986</v>
      </c>
      <c r="Q78" s="31">
        <f t="shared" si="1"/>
        <v>1.5142275764245299</v>
      </c>
      <c r="R78" s="31">
        <f t="shared" si="1"/>
        <v>1.5148994283641446</v>
      </c>
      <c r="S78" s="31">
        <f t="shared" si="1"/>
        <v>1.1610463807164908</v>
      </c>
      <c r="T78" s="31">
        <f t="shared" si="1"/>
        <v>1.3879375118968509</v>
      </c>
      <c r="U78" s="31">
        <f t="shared" si="1"/>
        <v>1.5156429908933367</v>
      </c>
      <c r="V78" s="18">
        <f t="shared" si="1"/>
        <v>0.6022835554757171</v>
      </c>
      <c r="W78" s="31">
        <f t="shared" si="1"/>
        <v>1.1956095282578234</v>
      </c>
      <c r="X78" s="31">
        <f t="shared" si="1"/>
        <v>0.91529572922322533</v>
      </c>
      <c r="Y78" s="31">
        <f t="shared" si="1"/>
        <v>1.5148994283641446</v>
      </c>
      <c r="Z78" s="31">
        <f t="shared" si="1"/>
        <v>1.5260335555140263</v>
      </c>
      <c r="AA78" s="31">
        <f t="shared" si="1"/>
        <v>0.98825616855866572</v>
      </c>
      <c r="AB78" s="31">
        <f t="shared" si="1"/>
        <v>1.1225573991769571</v>
      </c>
    </row>
    <row r="79" spans="2:38">
      <c r="B79" s="1">
        <v>1987</v>
      </c>
      <c r="C79" s="2">
        <v>0.91883352833877163</v>
      </c>
      <c r="D79" s="2">
        <v>0.9257335789131852</v>
      </c>
      <c r="E79" s="2">
        <v>0.73942139989538713</v>
      </c>
      <c r="F79" s="2">
        <v>0.9160242210998587</v>
      </c>
      <c r="G79" s="2">
        <v>0.91897046266802329</v>
      </c>
      <c r="H79" s="2">
        <v>0.39671345072144781</v>
      </c>
      <c r="I79" s="2">
        <v>0.85388827659297084</v>
      </c>
      <c r="J79" s="2">
        <v>0.66983072264370846</v>
      </c>
      <c r="K79" s="2">
        <v>0.9257335789131852</v>
      </c>
      <c r="L79" s="2">
        <v>0.91926418025360268</v>
      </c>
      <c r="M79" s="2">
        <v>0.7022758485383559</v>
      </c>
      <c r="N79" s="2">
        <v>0.74236318961130543</v>
      </c>
      <c r="P79" s="29">
        <v>1987</v>
      </c>
      <c r="Q79" s="31">
        <f t="shared" si="1"/>
        <v>1.2539237524524929</v>
      </c>
      <c r="R79" s="31">
        <f t="shared" si="1"/>
        <v>1.266017754217488</v>
      </c>
      <c r="S79" s="31">
        <f t="shared" si="1"/>
        <v>1.0067054158540913</v>
      </c>
      <c r="T79" s="31">
        <f t="shared" si="1"/>
        <v>1.2039562663425158</v>
      </c>
      <c r="U79" s="31">
        <f t="shared" si="1"/>
        <v>1.254242216303602</v>
      </c>
      <c r="V79" s="18">
        <f t="shared" si="1"/>
        <v>0.58373416985421489</v>
      </c>
      <c r="W79" s="31">
        <f t="shared" si="1"/>
        <v>1.0769199973310197</v>
      </c>
      <c r="X79" s="31">
        <f t="shared" si="1"/>
        <v>0.79616046272306817</v>
      </c>
      <c r="Y79" s="31">
        <f t="shared" si="1"/>
        <v>1.266017754217488</v>
      </c>
      <c r="Z79" s="31">
        <f t="shared" si="1"/>
        <v>1.261939616686393</v>
      </c>
      <c r="AA79" s="31">
        <f t="shared" si="1"/>
        <v>0.93903297595748469</v>
      </c>
      <c r="AB79" s="31">
        <f t="shared" si="1"/>
        <v>0.99064193362521857</v>
      </c>
    </row>
    <row r="80" spans="2:38">
      <c r="B80" s="1">
        <v>1988</v>
      </c>
      <c r="C80" s="2">
        <v>0.89712554716588055</v>
      </c>
      <c r="D80" s="2">
        <v>0.9115524166726573</v>
      </c>
      <c r="E80" s="2">
        <v>0.70406549462106982</v>
      </c>
      <c r="F80" s="2">
        <v>0.90814260690868476</v>
      </c>
      <c r="G80" s="2">
        <v>0.89790523716273907</v>
      </c>
      <c r="H80" s="2">
        <v>0.41571853753974081</v>
      </c>
      <c r="I80" s="2">
        <v>0.83410152487078293</v>
      </c>
      <c r="J80" s="2">
        <v>0.67227507871663905</v>
      </c>
      <c r="K80" s="2">
        <v>0.9115524166726573</v>
      </c>
      <c r="L80" s="2">
        <v>0.89704029417058795</v>
      </c>
      <c r="M80" s="2">
        <v>0.71800011971149524</v>
      </c>
      <c r="N80" s="2">
        <v>0.70003325600310928</v>
      </c>
      <c r="P80" s="29">
        <v>1988</v>
      </c>
      <c r="Q80" s="31">
        <f t="shared" si="1"/>
        <v>1.2242990681424926</v>
      </c>
      <c r="R80" s="31">
        <f t="shared" si="1"/>
        <v>1.2466238340001567</v>
      </c>
      <c r="S80" s="31">
        <f t="shared" si="1"/>
        <v>0.95856915508707119</v>
      </c>
      <c r="T80" s="31">
        <f t="shared" si="1"/>
        <v>1.1935972402646198</v>
      </c>
      <c r="U80" s="31">
        <f t="shared" si="1"/>
        <v>1.2254916783940637</v>
      </c>
      <c r="V80" s="18">
        <f t="shared" si="1"/>
        <v>0.61169873358833726</v>
      </c>
      <c r="W80" s="31">
        <f t="shared" si="1"/>
        <v>1.0519650363648494</v>
      </c>
      <c r="X80" s="31">
        <f t="shared" si="1"/>
        <v>0.7990658231317449</v>
      </c>
      <c r="Y80" s="31">
        <f t="shared" si="1"/>
        <v>1.2466238340001567</v>
      </c>
      <c r="Z80" s="31">
        <f t="shared" si="1"/>
        <v>1.2314313004838138</v>
      </c>
      <c r="AA80" s="31">
        <f t="shared" si="1"/>
        <v>0.96005834538348322</v>
      </c>
      <c r="AB80" s="31">
        <f t="shared" si="1"/>
        <v>0.9341550174274923</v>
      </c>
    </row>
    <row r="81" spans="2:28">
      <c r="B81" s="1">
        <v>1989</v>
      </c>
      <c r="C81" s="2">
        <v>0.9615009604926249</v>
      </c>
      <c r="D81" s="2">
        <v>0.97669284422288272</v>
      </c>
      <c r="E81" s="2">
        <v>0.72120945059171315</v>
      </c>
      <c r="F81" s="2">
        <v>0.97264886773574089</v>
      </c>
      <c r="G81" s="2">
        <v>0.96122021511753752</v>
      </c>
      <c r="H81" s="2">
        <v>0.47566649547566642</v>
      </c>
      <c r="I81" s="2">
        <v>0.89600125619420556</v>
      </c>
      <c r="J81" s="2">
        <v>0.70841748998504006</v>
      </c>
      <c r="K81" s="2">
        <v>0.97669284422288272</v>
      </c>
      <c r="L81" s="2">
        <v>0.96245649382178244</v>
      </c>
      <c r="M81" s="2">
        <v>0.78360929326988626</v>
      </c>
      <c r="N81" s="2">
        <v>0.71158525957712782</v>
      </c>
      <c r="P81" s="29">
        <v>1989</v>
      </c>
      <c r="Q81" s="31">
        <f t="shared" si="1"/>
        <v>1.3121516087330549</v>
      </c>
      <c r="R81" s="31">
        <f t="shared" si="1"/>
        <v>1.3357087928635072</v>
      </c>
      <c r="S81" s="31">
        <f t="shared" si="1"/>
        <v>0.98191026115629298</v>
      </c>
      <c r="T81" s="31">
        <f t="shared" si="1"/>
        <v>1.2783796239092469</v>
      </c>
      <c r="U81" s="31">
        <f t="shared" si="1"/>
        <v>1.3119061187936871</v>
      </c>
      <c r="V81" s="18">
        <f t="shared" si="1"/>
        <v>0.69990766977778274</v>
      </c>
      <c r="W81" s="31">
        <f t="shared" si="1"/>
        <v>1.1300326950023352</v>
      </c>
      <c r="X81" s="31">
        <f t="shared" si="1"/>
        <v>0.84202467513215318</v>
      </c>
      <c r="Y81" s="31">
        <f t="shared" si="1"/>
        <v>1.3357087928635072</v>
      </c>
      <c r="Z81" s="31">
        <f t="shared" si="1"/>
        <v>1.3212327913785586</v>
      </c>
      <c r="AA81" s="31">
        <f t="shared" si="1"/>
        <v>1.0477862341110737</v>
      </c>
      <c r="AB81" s="31">
        <f t="shared" si="1"/>
        <v>0.94957051663052128</v>
      </c>
    </row>
    <row r="82" spans="2:28">
      <c r="B82" s="1">
        <v>1990</v>
      </c>
      <c r="C82" s="2">
        <v>0.82623440864903597</v>
      </c>
      <c r="D82" s="2">
        <v>0.82851242401030589</v>
      </c>
      <c r="E82" s="2">
        <v>0.64290395516334131</v>
      </c>
      <c r="F82" s="2">
        <v>0.83022972542407514</v>
      </c>
      <c r="G82" s="2">
        <v>0.82618376852793951</v>
      </c>
      <c r="H82" s="2">
        <v>0.46434739545121051</v>
      </c>
      <c r="I82" s="2">
        <v>0.76777887257416533</v>
      </c>
      <c r="J82" s="2">
        <v>0.61890920429485563</v>
      </c>
      <c r="K82" s="2">
        <v>0.82851242401030589</v>
      </c>
      <c r="L82" s="2">
        <v>0.82625058046052657</v>
      </c>
      <c r="M82" s="2">
        <v>0.70984905544304899</v>
      </c>
      <c r="N82" s="2">
        <v>0.61268716518617361</v>
      </c>
      <c r="P82" s="29">
        <v>1990</v>
      </c>
      <c r="Q82" s="31">
        <f t="shared" si="1"/>
        <v>1.1275545766943129</v>
      </c>
      <c r="R82" s="31">
        <f t="shared" si="1"/>
        <v>1.1330597293642959</v>
      </c>
      <c r="S82" s="31">
        <f t="shared" si="1"/>
        <v>0.87529911039702013</v>
      </c>
      <c r="T82" s="31">
        <f t="shared" si="1"/>
        <v>1.091194159940424</v>
      </c>
      <c r="U82" s="31">
        <f t="shared" si="1"/>
        <v>1.1276037729265767</v>
      </c>
      <c r="V82" s="18">
        <f t="shared" si="1"/>
        <v>0.68325246072385037</v>
      </c>
      <c r="W82" s="31">
        <f t="shared" si="1"/>
        <v>0.96831920998198417</v>
      </c>
      <c r="X82" s="31">
        <f t="shared" si="1"/>
        <v>0.73563517142085277</v>
      </c>
      <c r="Y82" s="31">
        <f t="shared" si="1"/>
        <v>1.1330597293642959</v>
      </c>
      <c r="Z82" s="31">
        <f t="shared" si="1"/>
        <v>1.1342532029319548</v>
      </c>
      <c r="AA82" s="31">
        <f t="shared" si="1"/>
        <v>0.9491593259267409</v>
      </c>
      <c r="AB82" s="31">
        <f t="shared" si="1"/>
        <v>0.81759657068284874</v>
      </c>
    </row>
    <row r="83" spans="2:28">
      <c r="B83" s="1">
        <v>1991</v>
      </c>
      <c r="C83" s="2">
        <v>0.8480916666666668</v>
      </c>
      <c r="D83" s="2">
        <v>0.84684415016728687</v>
      </c>
      <c r="E83" s="2">
        <v>0.68001321957101979</v>
      </c>
      <c r="F83" s="2">
        <v>0.85994203888364629</v>
      </c>
      <c r="G83" s="2">
        <v>0.84813523329396412</v>
      </c>
      <c r="H83" s="2">
        <v>0.53430437759843485</v>
      </c>
      <c r="I83" s="2">
        <v>0.78929035185288654</v>
      </c>
      <c r="J83" s="2">
        <v>0.64074008273639527</v>
      </c>
      <c r="K83" s="2">
        <v>0.84684415016728687</v>
      </c>
      <c r="L83" s="2">
        <v>0.848429088521932</v>
      </c>
      <c r="M83" s="2">
        <v>0.720033635604859</v>
      </c>
      <c r="N83" s="2">
        <v>0.62464685530433239</v>
      </c>
      <c r="P83" s="29">
        <v>1991</v>
      </c>
      <c r="Q83" s="31">
        <f t="shared" si="1"/>
        <v>1.1573829777555384</v>
      </c>
      <c r="R83" s="31">
        <f t="shared" si="1"/>
        <v>1.1581298913513307</v>
      </c>
      <c r="S83" s="31">
        <f t="shared" si="1"/>
        <v>0.92582252973930157</v>
      </c>
      <c r="T83" s="31">
        <f t="shared" si="1"/>
        <v>1.1302458849420103</v>
      </c>
      <c r="U83" s="31">
        <f t="shared" si="1"/>
        <v>1.1575638803921799</v>
      </c>
      <c r="V83" s="18">
        <f t="shared" si="1"/>
        <v>0.78618892739759905</v>
      </c>
      <c r="W83" s="31">
        <f t="shared" si="1"/>
        <v>0.9954493894708748</v>
      </c>
      <c r="X83" s="31">
        <f t="shared" si="1"/>
        <v>0.76158334264397587</v>
      </c>
      <c r="Y83" s="31">
        <f t="shared" si="1"/>
        <v>1.1581298913513307</v>
      </c>
      <c r="Z83" s="31">
        <f t="shared" si="1"/>
        <v>1.1646992254822568</v>
      </c>
      <c r="AA83" s="31">
        <f t="shared" si="1"/>
        <v>0.96277741721968058</v>
      </c>
      <c r="AB83" s="31">
        <f t="shared" si="1"/>
        <v>0.83355610465491248</v>
      </c>
    </row>
    <row r="84" spans="2:28">
      <c r="B84" s="1">
        <v>1992</v>
      </c>
      <c r="C84" s="2">
        <v>0.79874166666666679</v>
      </c>
      <c r="D84" s="2">
        <v>0.79688430891830009</v>
      </c>
      <c r="E84" s="2">
        <v>0.75446160521920769</v>
      </c>
      <c r="F84" s="2">
        <v>0.80701936254967943</v>
      </c>
      <c r="G84" s="2">
        <v>0.79861235383443352</v>
      </c>
      <c r="H84" s="2">
        <v>0.55896757153338228</v>
      </c>
      <c r="I84" s="2">
        <v>0.74627797444609778</v>
      </c>
      <c r="J84" s="2">
        <v>0.63628880528025533</v>
      </c>
      <c r="K84" s="2">
        <v>0.79688430891830009</v>
      </c>
      <c r="L84" s="2">
        <v>0.79797629149631011</v>
      </c>
      <c r="M84" s="2">
        <v>0.67235034400428295</v>
      </c>
      <c r="N84" s="2">
        <v>0.6154314365391319</v>
      </c>
      <c r="P84" s="29">
        <v>1992</v>
      </c>
      <c r="Q84" s="31">
        <f t="shared" si="1"/>
        <v>1.0900354819633356</v>
      </c>
      <c r="R84" s="31">
        <f t="shared" si="1"/>
        <v>1.0898056483295315</v>
      </c>
      <c r="S84" s="31">
        <f t="shared" si="1"/>
        <v>1.0271823132730595</v>
      </c>
      <c r="T84" s="31">
        <f t="shared" si="1"/>
        <v>1.0606881305330793</v>
      </c>
      <c r="U84" s="31">
        <f t="shared" si="1"/>
        <v>1.0899733662088136</v>
      </c>
      <c r="V84" s="18">
        <f t="shared" si="1"/>
        <v>0.82247897254577507</v>
      </c>
      <c r="W84" s="31">
        <f t="shared" si="1"/>
        <v>0.94120237539200613</v>
      </c>
      <c r="X84" s="31">
        <f t="shared" si="1"/>
        <v>0.75629255648056759</v>
      </c>
      <c r="Y84" s="31">
        <f t="shared" si="1"/>
        <v>1.0898056483295315</v>
      </c>
      <c r="Z84" s="31">
        <f t="shared" si="1"/>
        <v>1.095439066425798</v>
      </c>
      <c r="AA84" s="31">
        <f t="shared" si="1"/>
        <v>0.899018734205976</v>
      </c>
      <c r="AB84" s="31">
        <f t="shared" si="1"/>
        <v>0.82125864649362579</v>
      </c>
    </row>
    <row r="85" spans="2:28">
      <c r="B85" s="1">
        <v>1993</v>
      </c>
      <c r="C85" s="2">
        <v>0.84539166666666665</v>
      </c>
      <c r="D85" s="2">
        <v>0.85644134797888283</v>
      </c>
      <c r="E85" s="2">
        <v>0.96216388343679693</v>
      </c>
      <c r="F85" s="2">
        <v>0.86321461112034259</v>
      </c>
      <c r="G85" s="2">
        <v>0.84532312794738473</v>
      </c>
      <c r="H85" s="2">
        <v>0.67225209097578864</v>
      </c>
      <c r="I85" s="2">
        <v>0.86760144784000615</v>
      </c>
      <c r="J85" s="2">
        <v>0.81169370318533396</v>
      </c>
      <c r="K85" s="2">
        <v>0.85644134797888283</v>
      </c>
      <c r="L85" s="2">
        <v>0.84274170981360219</v>
      </c>
      <c r="M85" s="2">
        <v>0.80134322117031287</v>
      </c>
      <c r="N85" s="2">
        <v>0.76474473012553157</v>
      </c>
      <c r="P85" s="29">
        <v>1993</v>
      </c>
      <c r="Q85" s="31">
        <f t="shared" si="1"/>
        <v>1.1536983123322566</v>
      </c>
      <c r="R85" s="31">
        <f t="shared" si="1"/>
        <v>1.171254858509249</v>
      </c>
      <c r="S85" s="31">
        <f t="shared" si="1"/>
        <v>1.3099642403263785</v>
      </c>
      <c r="T85" s="31">
        <f t="shared" si="1"/>
        <v>1.134547118207107</v>
      </c>
      <c r="U85" s="31">
        <f t="shared" si="1"/>
        <v>1.1537258231469745</v>
      </c>
      <c r="V85" s="18">
        <f t="shared" si="1"/>
        <v>0.98916866958979721</v>
      </c>
      <c r="W85" s="31">
        <f t="shared" si="1"/>
        <v>1.0942149863214783</v>
      </c>
      <c r="X85" s="31">
        <f t="shared" si="1"/>
        <v>0.96477873061247854</v>
      </c>
      <c r="Y85" s="31">
        <f t="shared" si="1"/>
        <v>1.171254858509249</v>
      </c>
      <c r="Z85" s="31">
        <f t="shared" si="1"/>
        <v>1.1568917543968937</v>
      </c>
      <c r="AA85" s="31">
        <f t="shared" si="1"/>
        <v>1.0714987726049039</v>
      </c>
      <c r="AB85" s="31">
        <f t="shared" si="1"/>
        <v>1.0205088409325882</v>
      </c>
    </row>
    <row r="86" spans="2:28">
      <c r="B86" s="1">
        <v>1994</v>
      </c>
      <c r="C86" s="2">
        <v>0.82989166666666669</v>
      </c>
      <c r="D86" s="2">
        <v>0.82946764039243204</v>
      </c>
      <c r="E86" s="2">
        <v>0.87843152424793391</v>
      </c>
      <c r="F86" s="2">
        <v>0.84640583656144119</v>
      </c>
      <c r="G86" s="2">
        <v>0.82978837629037283</v>
      </c>
      <c r="H86" s="2">
        <v>0.71090990462215709</v>
      </c>
      <c r="I86" s="2">
        <v>0.8503753345759838</v>
      </c>
      <c r="J86" s="2">
        <v>0.83287130668760057</v>
      </c>
      <c r="K86" s="2">
        <v>0.82946764039243204</v>
      </c>
      <c r="L86" s="2">
        <v>0.82575520372462796</v>
      </c>
      <c r="M86" s="2">
        <v>0.82818224745031133</v>
      </c>
      <c r="N86" s="2">
        <v>0.80511887017737871</v>
      </c>
      <c r="P86" s="29">
        <v>1994</v>
      </c>
      <c r="Q86" s="31">
        <f t="shared" si="1"/>
        <v>1.1325456034208252</v>
      </c>
      <c r="R86" s="31">
        <f t="shared" si="1"/>
        <v>1.1343660673069154</v>
      </c>
      <c r="S86" s="31">
        <f t="shared" si="1"/>
        <v>1.1959645380056256</v>
      </c>
      <c r="T86" s="31">
        <f t="shared" si="1"/>
        <v>1.1124548754545849</v>
      </c>
      <c r="U86" s="31">
        <f t="shared" si="1"/>
        <v>1.13252346448634</v>
      </c>
      <c r="V86" s="18">
        <f t="shared" si="1"/>
        <v>1.0460507508910597</v>
      </c>
      <c r="W86" s="31">
        <f t="shared" si="1"/>
        <v>1.0724894908921065</v>
      </c>
      <c r="X86" s="31">
        <f t="shared" si="1"/>
        <v>0.98995041956873242</v>
      </c>
      <c r="Y86" s="31">
        <f t="shared" si="1"/>
        <v>1.1343660673069154</v>
      </c>
      <c r="Z86" s="31">
        <f t="shared" si="1"/>
        <v>1.1335731638945992</v>
      </c>
      <c r="AA86" s="31">
        <f t="shared" si="1"/>
        <v>1.1073859966522102</v>
      </c>
      <c r="AB86" s="31">
        <f t="shared" si="1"/>
        <v>1.0743858606031875</v>
      </c>
    </row>
    <row r="87" spans="2:28">
      <c r="B87" s="1">
        <v>1995</v>
      </c>
      <c r="C87" s="2">
        <v>0.73276666666666668</v>
      </c>
      <c r="D87" s="2">
        <v>0.73121690104999448</v>
      </c>
      <c r="E87" s="2">
        <v>0.73449629678217254</v>
      </c>
      <c r="F87" s="2">
        <v>0.76084509604542161</v>
      </c>
      <c r="G87" s="2">
        <v>0.73268978728553436</v>
      </c>
      <c r="H87" s="2">
        <v>0.67961320616287602</v>
      </c>
      <c r="I87" s="2">
        <v>0.79289852422575613</v>
      </c>
      <c r="J87" s="2">
        <v>0.84132628283589928</v>
      </c>
      <c r="K87" s="2">
        <v>0.73121690104999448</v>
      </c>
      <c r="L87" s="2">
        <v>0.72845338088949996</v>
      </c>
      <c r="M87" s="2">
        <v>0.74787133840777054</v>
      </c>
      <c r="N87" s="2">
        <v>0.74937589901393942</v>
      </c>
      <c r="P87" s="29">
        <v>1995</v>
      </c>
      <c r="Q87" s="29">
        <f t="shared" si="1"/>
        <v>1</v>
      </c>
      <c r="R87" s="29">
        <f t="shared" si="1"/>
        <v>1</v>
      </c>
      <c r="S87" s="29">
        <f t="shared" si="1"/>
        <v>1</v>
      </c>
      <c r="T87" s="29">
        <f t="shared" si="1"/>
        <v>1</v>
      </c>
      <c r="U87" s="29">
        <f t="shared" si="1"/>
        <v>1</v>
      </c>
      <c r="V87" s="17">
        <f t="shared" si="1"/>
        <v>1</v>
      </c>
      <c r="W87" s="29">
        <f t="shared" si="1"/>
        <v>1</v>
      </c>
      <c r="X87" s="29">
        <f t="shared" si="1"/>
        <v>1</v>
      </c>
      <c r="Y87" s="29">
        <f t="shared" si="1"/>
        <v>1</v>
      </c>
      <c r="Z87" s="29">
        <f t="shared" si="1"/>
        <v>1</v>
      </c>
      <c r="AA87" s="29">
        <f t="shared" si="1"/>
        <v>1</v>
      </c>
      <c r="AB87" s="29">
        <f t="shared" si="1"/>
        <v>1</v>
      </c>
    </row>
    <row r="88" spans="2:28">
      <c r="B88" s="1">
        <v>1996</v>
      </c>
      <c r="C88" s="2">
        <v>0.76879166666666665</v>
      </c>
      <c r="D88" s="2">
        <v>0.76786155477166107</v>
      </c>
      <c r="E88" s="2">
        <v>0.77235960372682033</v>
      </c>
      <c r="F88" s="2">
        <v>0.77989868238314397</v>
      </c>
      <c r="G88" s="2">
        <v>0.76933663287027343</v>
      </c>
      <c r="H88" s="2">
        <v>0.70626263145023227</v>
      </c>
      <c r="I88" s="2">
        <v>0.79408361309895659</v>
      </c>
      <c r="J88" s="2">
        <v>0.79691583560144019</v>
      </c>
      <c r="K88" s="2">
        <v>0.76786155477166107</v>
      </c>
      <c r="L88" s="2">
        <v>0.76511882234958317</v>
      </c>
      <c r="M88" s="2">
        <v>0.7692132793301476</v>
      </c>
      <c r="N88" s="2">
        <v>0.7614275439840692</v>
      </c>
      <c r="P88" s="29">
        <v>1996</v>
      </c>
      <c r="Q88" s="31">
        <f t="shared" ref="Q88:AB108" si="2">C88/C$87</f>
        <v>1.0491629895828594</v>
      </c>
      <c r="R88" s="31">
        <f t="shared" si="2"/>
        <v>1.0501146153337628</v>
      </c>
      <c r="S88" s="31">
        <f t="shared" si="2"/>
        <v>1.051550031103665</v>
      </c>
      <c r="T88" s="31">
        <f t="shared" si="2"/>
        <v>1.0250426616886348</v>
      </c>
      <c r="U88" s="31">
        <f t="shared" si="2"/>
        <v>1.050016864190926</v>
      </c>
      <c r="V88" s="18">
        <f t="shared" si="2"/>
        <v>1.0392126360195677</v>
      </c>
      <c r="W88" s="31">
        <f t="shared" si="2"/>
        <v>1.0014946286781876</v>
      </c>
      <c r="X88" s="31">
        <f t="shared" si="2"/>
        <v>0.94721376457566187</v>
      </c>
      <c r="Y88" s="31">
        <f t="shared" si="2"/>
        <v>1.0501146153337628</v>
      </c>
      <c r="Z88" s="31">
        <f t="shared" si="2"/>
        <v>1.0503332710396811</v>
      </c>
      <c r="AA88" s="31">
        <f t="shared" si="2"/>
        <v>1.0285369151434716</v>
      </c>
      <c r="AB88" s="31">
        <f t="shared" si="2"/>
        <v>1.0160822425514189</v>
      </c>
    </row>
    <row r="89" spans="2:28">
      <c r="B89" s="1">
        <v>1997</v>
      </c>
      <c r="C89" s="2">
        <v>0.88640000000000008</v>
      </c>
      <c r="D89" s="2">
        <v>0.88642716846926561</v>
      </c>
      <c r="E89" s="2">
        <v>0.87242160900904242</v>
      </c>
      <c r="F89" s="2">
        <v>0.88989318913688964</v>
      </c>
      <c r="G89" s="2">
        <v>0.88665681577642241</v>
      </c>
      <c r="H89" s="2">
        <v>0.80101753484959648</v>
      </c>
      <c r="I89" s="2">
        <v>0.83856677044659211</v>
      </c>
      <c r="J89" s="2">
        <v>0.87940288114088772</v>
      </c>
      <c r="K89" s="2">
        <v>0.88642716846926561</v>
      </c>
      <c r="L89" s="2">
        <v>0.88526469756304893</v>
      </c>
      <c r="M89" s="2">
        <v>0.87369618386355541</v>
      </c>
      <c r="N89" s="2">
        <v>0.8799553448006443</v>
      </c>
      <c r="P89" s="29">
        <v>1997</v>
      </c>
      <c r="Q89" s="31">
        <f t="shared" si="2"/>
        <v>1.209662011554383</v>
      </c>
      <c r="R89" s="31">
        <f t="shared" si="2"/>
        <v>1.2122629649238088</v>
      </c>
      <c r="S89" s="31">
        <f t="shared" si="2"/>
        <v>1.187782175119358</v>
      </c>
      <c r="T89" s="31">
        <f t="shared" si="2"/>
        <v>1.169611519824745</v>
      </c>
      <c r="U89" s="31">
        <f t="shared" si="2"/>
        <v>1.2101394494132427</v>
      </c>
      <c r="V89" s="18">
        <f t="shared" si="2"/>
        <v>1.1786373890115736</v>
      </c>
      <c r="W89" s="31">
        <f t="shared" si="2"/>
        <v>1.0575965837058781</v>
      </c>
      <c r="X89" s="31">
        <f t="shared" si="2"/>
        <v>1.0452578257470357</v>
      </c>
      <c r="Y89" s="31">
        <f t="shared" si="2"/>
        <v>1.2122629649238088</v>
      </c>
      <c r="Z89" s="31">
        <f t="shared" si="2"/>
        <v>1.2152660977179759</v>
      </c>
      <c r="AA89" s="31">
        <f t="shared" si="2"/>
        <v>1.1682439732530303</v>
      </c>
      <c r="AB89" s="31">
        <f t="shared" si="2"/>
        <v>1.174250927950214</v>
      </c>
    </row>
    <row r="90" spans="2:28">
      <c r="B90" s="1">
        <v>1998</v>
      </c>
      <c r="C90" s="2">
        <v>0.89938333333333331</v>
      </c>
      <c r="D90" s="2">
        <v>0.89979441363678825</v>
      </c>
      <c r="E90" s="2">
        <v>0.8990079154844457</v>
      </c>
      <c r="F90" s="2">
        <v>0.89935646188190177</v>
      </c>
      <c r="G90" s="2">
        <v>0.89955415347959711</v>
      </c>
      <c r="H90" s="2">
        <v>0.86653218390804598</v>
      </c>
      <c r="I90" s="2">
        <v>0.89257296338244674</v>
      </c>
      <c r="J90" s="2">
        <v>0.89677331501632851</v>
      </c>
      <c r="K90" s="2">
        <v>0.89979441363678825</v>
      </c>
      <c r="L90" s="2">
        <v>0.90052683883088058</v>
      </c>
      <c r="M90" s="2">
        <v>0.89858013021950434</v>
      </c>
      <c r="N90" s="2">
        <v>0.89778572115442401</v>
      </c>
      <c r="P90" s="29">
        <v>1998</v>
      </c>
      <c r="Q90" s="31">
        <f t="shared" si="2"/>
        <v>1.2273802483737433</v>
      </c>
      <c r="R90" s="31">
        <f t="shared" si="2"/>
        <v>1.2305437857696178</v>
      </c>
      <c r="S90" s="31">
        <f t="shared" si="2"/>
        <v>1.2239788266094715</v>
      </c>
      <c r="T90" s="31">
        <f t="shared" si="2"/>
        <v>1.1820493639985441</v>
      </c>
      <c r="U90" s="31">
        <f t="shared" si="2"/>
        <v>1.2277421755969344</v>
      </c>
      <c r="V90" s="18">
        <f t="shared" si="2"/>
        <v>1.2750372948173303</v>
      </c>
      <c r="W90" s="31">
        <f t="shared" si="2"/>
        <v>1.1257089477547206</v>
      </c>
      <c r="X90" s="31">
        <f t="shared" si="2"/>
        <v>1.0659043147844274</v>
      </c>
      <c r="Y90" s="31">
        <f t="shared" si="2"/>
        <v>1.2305437857696178</v>
      </c>
      <c r="Z90" s="31">
        <f t="shared" si="2"/>
        <v>1.2362175294337507</v>
      </c>
      <c r="AA90" s="31">
        <f t="shared" si="2"/>
        <v>1.2015170044256478</v>
      </c>
      <c r="AB90" s="31">
        <f t="shared" si="2"/>
        <v>1.1980445625963798</v>
      </c>
    </row>
    <row r="91" spans="2:28">
      <c r="B91" s="1">
        <v>1999</v>
      </c>
      <c r="C91" s="2">
        <v>0.93853333333333311</v>
      </c>
      <c r="D91" s="2">
        <v>0.93853333333333311</v>
      </c>
      <c r="E91" s="2">
        <v>0.93853333333333311</v>
      </c>
      <c r="F91" s="2">
        <v>0.93853333333333311</v>
      </c>
      <c r="G91" s="2">
        <v>0.93853333333333311</v>
      </c>
      <c r="H91" s="2">
        <v>0.89711692345316718</v>
      </c>
      <c r="I91" s="2">
        <v>0.93853333333333311</v>
      </c>
      <c r="J91" s="2">
        <v>0.93853333333333311</v>
      </c>
      <c r="K91" s="2">
        <v>0.93853333333333311</v>
      </c>
      <c r="L91" s="2">
        <v>0.93853333333333311</v>
      </c>
      <c r="M91" s="2">
        <v>0.93853333333333311</v>
      </c>
      <c r="N91" s="2">
        <v>0.93853333333333311</v>
      </c>
      <c r="P91" s="29">
        <v>1999</v>
      </c>
      <c r="Q91" s="31">
        <f t="shared" si="2"/>
        <v>1.2808078970113266</v>
      </c>
      <c r="R91" s="31">
        <f t="shared" si="2"/>
        <v>1.2835224842117867</v>
      </c>
      <c r="S91" s="31">
        <f t="shared" si="2"/>
        <v>1.277791783900132</v>
      </c>
      <c r="T91" s="31">
        <f t="shared" si="2"/>
        <v>1.2335406224098258</v>
      </c>
      <c r="U91" s="31">
        <f t="shared" si="2"/>
        <v>1.2809422891103845</v>
      </c>
      <c r="V91" s="18">
        <f t="shared" si="2"/>
        <v>1.3200404514184267</v>
      </c>
      <c r="W91" s="31">
        <f t="shared" si="2"/>
        <v>1.1836739565756986</v>
      </c>
      <c r="X91" s="31">
        <f t="shared" si="2"/>
        <v>1.1155402517199073</v>
      </c>
      <c r="Y91" s="31">
        <f t="shared" si="2"/>
        <v>1.2835224842117867</v>
      </c>
      <c r="Z91" s="31">
        <f t="shared" si="2"/>
        <v>1.2883917597956767</v>
      </c>
      <c r="AA91" s="31">
        <f t="shared" si="2"/>
        <v>1.2549395666525807</v>
      </c>
      <c r="AB91" s="31">
        <f t="shared" si="2"/>
        <v>1.2524199598202919</v>
      </c>
    </row>
    <row r="92" spans="2:28">
      <c r="B92" s="1">
        <v>2000</v>
      </c>
      <c r="C92" s="2">
        <v>1.085083333333333</v>
      </c>
      <c r="D92" s="2">
        <v>1.085083333333333</v>
      </c>
      <c r="E92" s="2">
        <v>1.085083333333333</v>
      </c>
      <c r="F92" s="2">
        <v>1.085083333333333</v>
      </c>
      <c r="G92" s="2">
        <v>1.085083333333333</v>
      </c>
      <c r="H92" s="2">
        <v>1.0685967229151381</v>
      </c>
      <c r="I92" s="2">
        <v>1.085083333333333</v>
      </c>
      <c r="J92" s="2">
        <v>1.085083333333333</v>
      </c>
      <c r="K92" s="2">
        <v>1.085083333333333</v>
      </c>
      <c r="L92" s="2">
        <v>1.085083333333333</v>
      </c>
      <c r="M92" s="2">
        <v>1.085083333333333</v>
      </c>
      <c r="N92" s="2">
        <v>1.085083333333333</v>
      </c>
      <c r="P92" s="29">
        <v>2000</v>
      </c>
      <c r="Q92" s="31">
        <f t="shared" si="2"/>
        <v>1.480803348041668</v>
      </c>
      <c r="R92" s="31">
        <f t="shared" si="2"/>
        <v>1.483941812306584</v>
      </c>
      <c r="S92" s="31">
        <f t="shared" si="2"/>
        <v>1.4773162752311779</v>
      </c>
      <c r="T92" s="31">
        <f t="shared" si="2"/>
        <v>1.4261553882297149</v>
      </c>
      <c r="U92" s="31">
        <f t="shared" si="2"/>
        <v>1.4809587251834702</v>
      </c>
      <c r="V92" s="18">
        <f t="shared" si="2"/>
        <v>1.5723601501926057</v>
      </c>
      <c r="W92" s="31">
        <f t="shared" si="2"/>
        <v>1.3685021477280304</v>
      </c>
      <c r="X92" s="31">
        <f t="shared" si="2"/>
        <v>1.2897295085989589</v>
      </c>
      <c r="Y92" s="31">
        <f t="shared" si="2"/>
        <v>1.483941812306584</v>
      </c>
      <c r="Z92" s="31">
        <f t="shared" si="2"/>
        <v>1.489571415000311</v>
      </c>
      <c r="AA92" s="31">
        <f t="shared" si="2"/>
        <v>1.4508957324711653</v>
      </c>
      <c r="AB92" s="31">
        <f t="shared" si="2"/>
        <v>1.4479826943475653</v>
      </c>
    </row>
    <row r="93" spans="2:28">
      <c r="B93" s="1">
        <v>2001</v>
      </c>
      <c r="C93" s="2">
        <v>1.116625</v>
      </c>
      <c r="D93" s="2">
        <v>1.116625</v>
      </c>
      <c r="E93" s="2">
        <v>1.116625</v>
      </c>
      <c r="F93" s="2">
        <v>1.116625</v>
      </c>
      <c r="G93" s="2">
        <v>1.116625</v>
      </c>
      <c r="H93" s="2">
        <v>1.116631083394473</v>
      </c>
      <c r="I93" s="2">
        <v>1.116625</v>
      </c>
      <c r="J93" s="2">
        <v>1.116625</v>
      </c>
      <c r="K93" s="2">
        <v>1.116625</v>
      </c>
      <c r="L93" s="2">
        <v>1.116625</v>
      </c>
      <c r="M93" s="2">
        <v>1.116625</v>
      </c>
      <c r="N93" s="2">
        <v>1.116625</v>
      </c>
      <c r="P93" s="29">
        <v>2001</v>
      </c>
      <c r="Q93" s="31">
        <f t="shared" si="2"/>
        <v>1.5238479734340171</v>
      </c>
      <c r="R93" s="31">
        <f t="shared" si="2"/>
        <v>1.5270776679212104</v>
      </c>
      <c r="S93" s="31">
        <f t="shared" si="2"/>
        <v>1.5202595368988692</v>
      </c>
      <c r="T93" s="31">
        <f t="shared" si="2"/>
        <v>1.4676114833410698</v>
      </c>
      <c r="U93" s="31">
        <f t="shared" si="2"/>
        <v>1.524007867145067</v>
      </c>
      <c r="V93" s="18">
        <f t="shared" si="2"/>
        <v>1.643039118823217</v>
      </c>
      <c r="W93" s="31">
        <f t="shared" si="2"/>
        <v>1.40828235377327</v>
      </c>
      <c r="X93" s="31">
        <f t="shared" si="2"/>
        <v>1.327219917861282</v>
      </c>
      <c r="Y93" s="31">
        <f t="shared" si="2"/>
        <v>1.5270776679212104</v>
      </c>
      <c r="Z93" s="31">
        <f t="shared" si="2"/>
        <v>1.5328709143150814</v>
      </c>
      <c r="AA93" s="31">
        <f t="shared" si="2"/>
        <v>1.493070990495921</v>
      </c>
      <c r="AB93" s="31">
        <f t="shared" si="2"/>
        <v>1.4900732749335848</v>
      </c>
    </row>
    <row r="94" spans="2:28">
      <c r="B94" s="1">
        <v>2002</v>
      </c>
      <c r="C94" s="2">
        <v>1.061066666666667</v>
      </c>
      <c r="D94" s="2">
        <v>1.061066666666667</v>
      </c>
      <c r="E94" s="2">
        <v>1.061066666666667</v>
      </c>
      <c r="F94" s="2">
        <v>1.061066666666667</v>
      </c>
      <c r="G94" s="2">
        <v>1.061066666666667</v>
      </c>
      <c r="H94" s="2">
        <v>1.061066666666667</v>
      </c>
      <c r="I94" s="2">
        <v>1.061066666666667</v>
      </c>
      <c r="J94" s="2">
        <v>1.061066666666667</v>
      </c>
      <c r="K94" s="2">
        <v>1.061066666666667</v>
      </c>
      <c r="L94" s="2">
        <v>1.061066666666667</v>
      </c>
      <c r="M94" s="2">
        <v>1.061066666666667</v>
      </c>
      <c r="N94" s="2">
        <v>1.061066666666667</v>
      </c>
      <c r="P94" s="29">
        <v>2002</v>
      </c>
      <c r="Q94" s="31">
        <f t="shared" si="2"/>
        <v>1.4480280216530961</v>
      </c>
      <c r="R94" s="31">
        <f t="shared" si="2"/>
        <v>1.4510970207923575</v>
      </c>
      <c r="S94" s="31">
        <f t="shared" si="2"/>
        <v>1.4446181298873786</v>
      </c>
      <c r="T94" s="31">
        <f t="shared" si="2"/>
        <v>1.3945896111858787</v>
      </c>
      <c r="U94" s="31">
        <f t="shared" si="2"/>
        <v>1.4481799597585518</v>
      </c>
      <c r="V94" s="18">
        <f t="shared" si="2"/>
        <v>1.5612802356468216</v>
      </c>
      <c r="W94" s="31">
        <f t="shared" si="2"/>
        <v>1.3382124373390274</v>
      </c>
      <c r="X94" s="31">
        <f t="shared" si="2"/>
        <v>1.2611833105820469</v>
      </c>
      <c r="Y94" s="31">
        <f t="shared" si="2"/>
        <v>1.4510970207923575</v>
      </c>
      <c r="Z94" s="31">
        <f t="shared" si="2"/>
        <v>1.4566020208060804</v>
      </c>
      <c r="AA94" s="31">
        <f t="shared" si="2"/>
        <v>1.4187823655947214</v>
      </c>
      <c r="AB94" s="31">
        <f t="shared" si="2"/>
        <v>1.4159338031325315</v>
      </c>
    </row>
    <row r="95" spans="2:28">
      <c r="B95" s="1">
        <v>2003</v>
      </c>
      <c r="C95" s="2">
        <v>0.88515833333333338</v>
      </c>
      <c r="D95" s="2">
        <v>0.88515833333333338</v>
      </c>
      <c r="E95" s="2">
        <v>0.88515833333333338</v>
      </c>
      <c r="F95" s="2">
        <v>0.88515833333333338</v>
      </c>
      <c r="G95" s="2">
        <v>0.88515833333333338</v>
      </c>
      <c r="H95" s="2">
        <v>0.88515833333333338</v>
      </c>
      <c r="I95" s="2">
        <v>0.88515833333333338</v>
      </c>
      <c r="J95" s="2">
        <v>0.88515833333333338</v>
      </c>
      <c r="K95" s="2">
        <v>0.88515833333333338</v>
      </c>
      <c r="L95" s="2">
        <v>0.88515833333333338</v>
      </c>
      <c r="M95" s="2">
        <v>0.88515833333333338</v>
      </c>
      <c r="N95" s="2">
        <v>0.88515833333333338</v>
      </c>
      <c r="P95" s="29">
        <v>2003</v>
      </c>
      <c r="Q95" s="31">
        <f t="shared" si="2"/>
        <v>1.2079675203566393</v>
      </c>
      <c r="R95" s="31">
        <f t="shared" si="2"/>
        <v>1.2105277272205908</v>
      </c>
      <c r="S95" s="31">
        <f t="shared" si="2"/>
        <v>1.2051229355562596</v>
      </c>
      <c r="T95" s="31">
        <f t="shared" si="2"/>
        <v>1.1633883663495288</v>
      </c>
      <c r="U95" s="31">
        <f t="shared" si="2"/>
        <v>1.2080942694897712</v>
      </c>
      <c r="V95" s="18">
        <f t="shared" si="2"/>
        <v>1.3024442805209357</v>
      </c>
      <c r="W95" s="31">
        <f t="shared" si="2"/>
        <v>1.1163576501768198</v>
      </c>
      <c r="X95" s="31">
        <f t="shared" si="2"/>
        <v>1.0520987533513007</v>
      </c>
      <c r="Y95" s="31">
        <f t="shared" si="2"/>
        <v>1.2105277272205908</v>
      </c>
      <c r="Z95" s="31">
        <f t="shared" si="2"/>
        <v>1.2151200839406966</v>
      </c>
      <c r="AA95" s="31">
        <f t="shared" si="2"/>
        <v>1.1835703387401488</v>
      </c>
      <c r="AB95" s="31">
        <f t="shared" si="2"/>
        <v>1.1811940235842415</v>
      </c>
    </row>
    <row r="96" spans="2:28">
      <c r="B96" s="1">
        <v>2004</v>
      </c>
      <c r="C96" s="2">
        <v>0.80485833333333323</v>
      </c>
      <c r="D96" s="2">
        <v>0.80485833333333323</v>
      </c>
      <c r="E96" s="2">
        <v>0.80485833333333323</v>
      </c>
      <c r="F96" s="2">
        <v>0.80485833333333323</v>
      </c>
      <c r="G96" s="2">
        <v>0.80485833333333323</v>
      </c>
      <c r="H96" s="2">
        <v>0.80485833333333323</v>
      </c>
      <c r="I96" s="2">
        <v>0.80485833333333323</v>
      </c>
      <c r="J96" s="2">
        <v>0.80485833333333323</v>
      </c>
      <c r="K96" s="2">
        <v>0.80485833333333323</v>
      </c>
      <c r="L96" s="2">
        <v>0.80485833333333323</v>
      </c>
      <c r="M96" s="2">
        <v>0.80485833333333323</v>
      </c>
      <c r="N96" s="2">
        <v>0.80485833333333323</v>
      </c>
      <c r="P96" s="29">
        <v>2004</v>
      </c>
      <c r="Q96" s="31">
        <f t="shared" si="2"/>
        <v>1.0983828412864485</v>
      </c>
      <c r="R96" s="31">
        <f t="shared" si="2"/>
        <v>1.1007107907073714</v>
      </c>
      <c r="S96" s="31">
        <f t="shared" si="2"/>
        <v>1.0957963121930181</v>
      </c>
      <c r="T96" s="31">
        <f t="shared" si="2"/>
        <v>1.0578478293632638</v>
      </c>
      <c r="U96" s="31">
        <f t="shared" si="2"/>
        <v>1.0984980919621776</v>
      </c>
      <c r="V96" s="18">
        <f t="shared" si="2"/>
        <v>1.184288836701094</v>
      </c>
      <c r="W96" s="31">
        <f t="shared" si="2"/>
        <v>1.0150836566624406</v>
      </c>
      <c r="X96" s="31">
        <f t="shared" si="2"/>
        <v>0.95665421341689005</v>
      </c>
      <c r="Y96" s="31">
        <f t="shared" si="2"/>
        <v>1.1007107907073714</v>
      </c>
      <c r="Z96" s="31">
        <f t="shared" si="2"/>
        <v>1.1048865369401357</v>
      </c>
      <c r="AA96" s="31">
        <f t="shared" si="2"/>
        <v>1.076198928878447</v>
      </c>
      <c r="AB96" s="31">
        <f t="shared" si="2"/>
        <v>1.0740381888347357</v>
      </c>
    </row>
    <row r="97" spans="2:28">
      <c r="B97" s="1">
        <v>2005</v>
      </c>
      <c r="C97" s="2">
        <v>0.80462499999999981</v>
      </c>
      <c r="D97" s="2">
        <v>0.80462499999999981</v>
      </c>
      <c r="E97" s="2">
        <v>0.80462499999999981</v>
      </c>
      <c r="F97" s="2">
        <v>0.80462499999999981</v>
      </c>
      <c r="G97" s="2">
        <v>0.80462499999999981</v>
      </c>
      <c r="H97" s="2">
        <v>0.80462499999999981</v>
      </c>
      <c r="I97" s="2">
        <v>0.80462499999999981</v>
      </c>
      <c r="J97" s="2">
        <v>0.80462499999999981</v>
      </c>
      <c r="K97" s="2">
        <v>0.80462499999999981</v>
      </c>
      <c r="L97" s="2">
        <v>0.80462499999999981</v>
      </c>
      <c r="M97" s="2">
        <v>0.80462499999999981</v>
      </c>
      <c r="N97" s="2">
        <v>0.80462499999999981</v>
      </c>
      <c r="P97" s="29">
        <v>2005</v>
      </c>
      <c r="Q97" s="31">
        <f t="shared" si="2"/>
        <v>1.0980644134103623</v>
      </c>
      <c r="R97" s="31">
        <f t="shared" si="2"/>
        <v>1.1003916879445683</v>
      </c>
      <c r="S97" s="31">
        <f t="shared" si="2"/>
        <v>1.0954786341674709</v>
      </c>
      <c r="T97" s="31">
        <f t="shared" si="2"/>
        <v>1.0575411528340384</v>
      </c>
      <c r="U97" s="31">
        <f t="shared" si="2"/>
        <v>1.0981796306742184</v>
      </c>
      <c r="V97" s="18">
        <f t="shared" si="2"/>
        <v>1.1839455041536722</v>
      </c>
      <c r="W97" s="31">
        <f t="shared" si="2"/>
        <v>1.0147893777273633</v>
      </c>
      <c r="X97" s="31">
        <f t="shared" si="2"/>
        <v>0.95637687353331136</v>
      </c>
      <c r="Y97" s="31">
        <f t="shared" si="2"/>
        <v>1.1003916879445683</v>
      </c>
      <c r="Z97" s="31">
        <f t="shared" si="2"/>
        <v>1.1045662236030647</v>
      </c>
      <c r="AA97" s="31">
        <f t="shared" si="2"/>
        <v>1.075886932253693</v>
      </c>
      <c r="AB97" s="31">
        <f t="shared" si="2"/>
        <v>1.0737268186216817</v>
      </c>
    </row>
    <row r="98" spans="2:28">
      <c r="B98" s="1">
        <v>2006</v>
      </c>
      <c r="C98" s="2">
        <v>0.79669999999999996</v>
      </c>
      <c r="D98" s="2">
        <v>0.79669999999999996</v>
      </c>
      <c r="E98" s="2">
        <v>0.79669999999999996</v>
      </c>
      <c r="F98" s="2">
        <v>0.79669999999999996</v>
      </c>
      <c r="G98" s="2">
        <v>0.79669999999999996</v>
      </c>
      <c r="H98" s="2">
        <v>0.79669999999999996</v>
      </c>
      <c r="I98" s="2">
        <v>0.79669999999999996</v>
      </c>
      <c r="J98" s="2">
        <v>0.79669999999999996</v>
      </c>
      <c r="K98" s="2">
        <v>0.79669999999999996</v>
      </c>
      <c r="L98" s="2">
        <v>0.79669999999999996</v>
      </c>
      <c r="M98" s="2">
        <v>0.79669999999999996</v>
      </c>
      <c r="N98" s="2">
        <v>0.79669999999999996</v>
      </c>
      <c r="P98" s="29">
        <v>2006</v>
      </c>
      <c r="Q98" s="31">
        <f t="shared" si="2"/>
        <v>1.0872492380475822</v>
      </c>
      <c r="R98" s="31">
        <f t="shared" si="2"/>
        <v>1.0895535905365079</v>
      </c>
      <c r="S98" s="31">
        <f t="shared" si="2"/>
        <v>1.0846889269426432</v>
      </c>
      <c r="T98" s="31">
        <f t="shared" si="2"/>
        <v>1.0471251035735636</v>
      </c>
      <c r="U98" s="31">
        <f t="shared" si="2"/>
        <v>1.0873633205010409</v>
      </c>
      <c r="V98" s="18">
        <f t="shared" si="2"/>
        <v>1.1722844594180279</v>
      </c>
      <c r="W98" s="31">
        <f t="shared" si="2"/>
        <v>1.0047944038967103</v>
      </c>
      <c r="X98" s="31">
        <f t="shared" si="2"/>
        <v>0.94695722248748093</v>
      </c>
      <c r="Y98" s="31">
        <f t="shared" si="2"/>
        <v>1.0895535905365079</v>
      </c>
      <c r="Z98" s="31">
        <f t="shared" si="2"/>
        <v>1.0936870099046907</v>
      </c>
      <c r="AA98" s="31">
        <f t="shared" si="2"/>
        <v>1.0652901897486624</v>
      </c>
      <c r="AB98" s="31">
        <f t="shared" si="2"/>
        <v>1.0631513517426054</v>
      </c>
    </row>
    <row r="99" spans="2:28">
      <c r="B99" s="1">
        <v>2007</v>
      </c>
      <c r="C99" s="2">
        <v>0.73049166666666665</v>
      </c>
      <c r="D99" s="2">
        <v>0.73049166666666665</v>
      </c>
      <c r="E99" s="2">
        <v>0.73049166666666665</v>
      </c>
      <c r="F99" s="2">
        <v>0.73049166666666665</v>
      </c>
      <c r="G99" s="2">
        <v>0.73049166666666665</v>
      </c>
      <c r="H99" s="2">
        <v>0.73049166666666665</v>
      </c>
      <c r="I99" s="2">
        <v>0.73049166666666665</v>
      </c>
      <c r="J99" s="2">
        <v>0.73049166666666665</v>
      </c>
      <c r="K99" s="2">
        <v>0.73049166666666665</v>
      </c>
      <c r="L99" s="2">
        <v>0.73049166666666665</v>
      </c>
      <c r="M99" s="2">
        <v>0.73049166666666665</v>
      </c>
      <c r="N99" s="2">
        <v>0.73049166666666665</v>
      </c>
      <c r="P99" s="29">
        <v>2007</v>
      </c>
      <c r="Q99" s="31">
        <f t="shared" si="2"/>
        <v>0.99689532820816085</v>
      </c>
      <c r="R99" s="31">
        <f t="shared" si="2"/>
        <v>0.99900818159114424</v>
      </c>
      <c r="S99" s="31">
        <f t="shared" si="2"/>
        <v>0.99454778719368608</v>
      </c>
      <c r="T99" s="31">
        <f t="shared" si="2"/>
        <v>0.96010563840587215</v>
      </c>
      <c r="U99" s="31">
        <f t="shared" si="2"/>
        <v>0.99699993004268384</v>
      </c>
      <c r="V99" s="18">
        <f t="shared" si="2"/>
        <v>1.074863849087119</v>
      </c>
      <c r="W99" s="31">
        <f t="shared" si="2"/>
        <v>0.92129275606859262</v>
      </c>
      <c r="X99" s="31">
        <f t="shared" si="2"/>
        <v>0.8682620305220502</v>
      </c>
      <c r="Y99" s="31">
        <f t="shared" si="2"/>
        <v>0.99900818159114424</v>
      </c>
      <c r="Z99" s="31">
        <f t="shared" si="2"/>
        <v>1.002798100510808</v>
      </c>
      <c r="AA99" s="31">
        <f t="shared" si="2"/>
        <v>0.97676114747477094</v>
      </c>
      <c r="AB99" s="31">
        <f t="shared" si="2"/>
        <v>0.97480005378859735</v>
      </c>
    </row>
    <row r="100" spans="2:28">
      <c r="B100" s="1">
        <v>2008</v>
      </c>
      <c r="C100" s="2">
        <v>0.68397500000000011</v>
      </c>
      <c r="D100" s="2">
        <v>0.68397500000000011</v>
      </c>
      <c r="E100" s="2">
        <v>0.68397500000000011</v>
      </c>
      <c r="F100" s="2">
        <v>0.68397500000000011</v>
      </c>
      <c r="G100" s="2">
        <v>0.68397500000000011</v>
      </c>
      <c r="H100" s="2">
        <v>0.68397500000000011</v>
      </c>
      <c r="I100" s="2">
        <v>0.68397500000000011</v>
      </c>
      <c r="J100" s="2">
        <v>0.68397500000000011</v>
      </c>
      <c r="K100" s="2">
        <v>0.68397500000000011</v>
      </c>
      <c r="L100" s="2">
        <v>0.68397500000000011</v>
      </c>
      <c r="M100" s="2">
        <v>0.68397500000000011</v>
      </c>
      <c r="N100" s="2">
        <v>0.68397500000000011</v>
      </c>
      <c r="P100" s="29">
        <v>2008</v>
      </c>
      <c r="Q100" s="31">
        <f t="shared" si="2"/>
        <v>0.93341445662557443</v>
      </c>
      <c r="R100" s="31">
        <f t="shared" si="2"/>
        <v>0.93539276652090897</v>
      </c>
      <c r="S100" s="31">
        <f t="shared" si="2"/>
        <v>0.93121640367214076</v>
      </c>
      <c r="T100" s="31">
        <f t="shared" si="2"/>
        <v>0.89896748175816277</v>
      </c>
      <c r="U100" s="31">
        <f t="shared" si="2"/>
        <v>0.93351239756457838</v>
      </c>
      <c r="V100" s="18">
        <f t="shared" si="2"/>
        <v>1.0064180533832634</v>
      </c>
      <c r="W100" s="31">
        <f t="shared" si="2"/>
        <v>0.8626261483685862</v>
      </c>
      <c r="X100" s="31">
        <f t="shared" si="2"/>
        <v>0.81297234373148597</v>
      </c>
      <c r="Y100" s="31">
        <f t="shared" si="2"/>
        <v>0.93539276652090897</v>
      </c>
      <c r="Z100" s="31">
        <f t="shared" si="2"/>
        <v>0.93894134881330615</v>
      </c>
      <c r="AA100" s="31">
        <f t="shared" si="2"/>
        <v>0.91456239178278087</v>
      </c>
      <c r="AB100" s="31">
        <f t="shared" si="2"/>
        <v>0.91272617774337739</v>
      </c>
    </row>
    <row r="101" spans="2:28" s="8" customFormat="1">
      <c r="B101" s="29">
        <v>2009</v>
      </c>
      <c r="C101" s="31">
        <v>0.71980829999999996</v>
      </c>
      <c r="D101" s="31">
        <v>0.71980829999999996</v>
      </c>
      <c r="E101" s="31">
        <v>0.71980829999999996</v>
      </c>
      <c r="F101" s="31">
        <v>0.71980829999999996</v>
      </c>
      <c r="G101" s="31">
        <v>0.71980829999999996</v>
      </c>
      <c r="H101" s="31">
        <v>0.71980829999999996</v>
      </c>
      <c r="I101" s="31">
        <v>0.71980829999999996</v>
      </c>
      <c r="J101" s="31">
        <v>0.71980829999999996</v>
      </c>
      <c r="K101" s="31">
        <v>0.71980829999999996</v>
      </c>
      <c r="L101" s="31">
        <v>0.71980829999999996</v>
      </c>
      <c r="M101" s="31">
        <v>0.71980829999999996</v>
      </c>
      <c r="N101" s="31">
        <v>0.71980829999999996</v>
      </c>
      <c r="P101" s="29">
        <v>2009</v>
      </c>
      <c r="Q101" s="31">
        <f t="shared" si="2"/>
        <v>0.98231583496338071</v>
      </c>
      <c r="R101" s="31">
        <f t="shared" si="2"/>
        <v>0.98439778807955303</v>
      </c>
      <c r="S101" s="31">
        <f t="shared" si="2"/>
        <v>0.98000262649856684</v>
      </c>
      <c r="T101" s="31">
        <f t="shared" si="2"/>
        <v>0.94606419064969327</v>
      </c>
      <c r="U101" s="31">
        <f t="shared" si="2"/>
        <v>0.98241890700666423</v>
      </c>
      <c r="V101" s="18">
        <f t="shared" si="2"/>
        <v>1.0591440741183755</v>
      </c>
      <c r="W101" s="31">
        <f t="shared" si="2"/>
        <v>0.90781894278700193</v>
      </c>
      <c r="X101" s="31">
        <f t="shared" si="2"/>
        <v>0.85556378623250329</v>
      </c>
      <c r="Y101" s="31">
        <f t="shared" si="2"/>
        <v>0.98439778807955303</v>
      </c>
      <c r="Z101" s="31">
        <f t="shared" si="2"/>
        <v>0.98813227981872542</v>
      </c>
      <c r="AA101" s="31">
        <f t="shared" si="2"/>
        <v>0.96247611458473969</v>
      </c>
      <c r="AB101" s="31">
        <f t="shared" si="2"/>
        <v>0.96054370169517622</v>
      </c>
    </row>
    <row r="102" spans="2:28" s="8" customFormat="1">
      <c r="B102" s="29">
        <v>2010</v>
      </c>
      <c r="C102" s="31">
        <v>0.75504170000000004</v>
      </c>
      <c r="D102" s="31">
        <v>0.75504170000000004</v>
      </c>
      <c r="E102" s="31">
        <v>0.75504170000000004</v>
      </c>
      <c r="F102" s="31">
        <v>0.75504170000000004</v>
      </c>
      <c r="G102" s="31">
        <v>0.75504170000000004</v>
      </c>
      <c r="H102" s="31">
        <v>0.75504170000000004</v>
      </c>
      <c r="I102" s="31">
        <v>0.75504170000000004</v>
      </c>
      <c r="J102" s="31">
        <v>0.75504170000000004</v>
      </c>
      <c r="K102" s="31">
        <v>0.75504170000000004</v>
      </c>
      <c r="L102" s="31">
        <v>0.75504170000000004</v>
      </c>
      <c r="M102" s="31">
        <v>0.75504170000000004</v>
      </c>
      <c r="N102" s="31">
        <v>0.75504170000000004</v>
      </c>
      <c r="P102" s="29">
        <v>2010</v>
      </c>
      <c r="Q102" s="31">
        <f t="shared" si="2"/>
        <v>1.0303985352317699</v>
      </c>
      <c r="R102" s="31">
        <f t="shared" si="2"/>
        <v>1.0325823964350307</v>
      </c>
      <c r="S102" s="31">
        <f t="shared" si="2"/>
        <v>1.0279720991213119</v>
      </c>
      <c r="T102" s="31">
        <f t="shared" si="2"/>
        <v>0.99237243418458587</v>
      </c>
      <c r="U102" s="31">
        <f t="shared" si="2"/>
        <v>1.0305066524774078</v>
      </c>
      <c r="V102" s="18">
        <f t="shared" si="2"/>
        <v>1.1109873868740667</v>
      </c>
      <c r="W102" s="31">
        <f t="shared" si="2"/>
        <v>0.95225514606333483</v>
      </c>
      <c r="X102" s="31">
        <f t="shared" si="2"/>
        <v>0.89744218789284036</v>
      </c>
      <c r="Y102" s="31">
        <f t="shared" si="2"/>
        <v>1.0325823964350307</v>
      </c>
      <c r="Z102" s="31">
        <f t="shared" si="2"/>
        <v>1.0364996852345356</v>
      </c>
      <c r="AA102" s="31">
        <f t="shared" si="2"/>
        <v>1.0095876940644568</v>
      </c>
      <c r="AB102" s="31">
        <f t="shared" si="2"/>
        <v>1.0075606928292142</v>
      </c>
    </row>
    <row r="103" spans="2:28">
      <c r="B103" s="29">
        <v>2011</v>
      </c>
      <c r="C103" s="31">
        <v>0.71916670000000005</v>
      </c>
      <c r="D103" s="31">
        <v>0.71870829999999997</v>
      </c>
      <c r="E103" s="31">
        <v>0.71870829999999997</v>
      </c>
      <c r="F103" s="31">
        <v>0.71870829999999997</v>
      </c>
      <c r="G103" s="31">
        <v>0.71870829999999997</v>
      </c>
      <c r="H103" s="31">
        <v>0.71870829999999997</v>
      </c>
      <c r="I103" s="31">
        <v>0.71870829999999997</v>
      </c>
      <c r="J103" s="31">
        <v>0.71870829999999997</v>
      </c>
      <c r="K103" s="31">
        <v>0.71870829999999997</v>
      </c>
      <c r="L103" s="31">
        <v>0.71870829999999997</v>
      </c>
      <c r="M103" s="31">
        <v>0.71870829999999997</v>
      </c>
      <c r="N103" s="31">
        <v>0.71870829999999997</v>
      </c>
      <c r="P103" s="29">
        <v>2011</v>
      </c>
      <c r="Q103" s="31">
        <f t="shared" si="2"/>
        <v>0.98144024928353735</v>
      </c>
      <c r="R103" s="31">
        <f t="shared" si="2"/>
        <v>0.98289344648348154</v>
      </c>
      <c r="S103" s="31">
        <f t="shared" si="2"/>
        <v>0.97850500152098818</v>
      </c>
      <c r="T103" s="31">
        <f t="shared" si="2"/>
        <v>0.94461842986905953</v>
      </c>
      <c r="U103" s="31">
        <f t="shared" si="2"/>
        <v>0.98091758950628627</v>
      </c>
      <c r="V103" s="18">
        <f t="shared" si="2"/>
        <v>1.0575255063948161</v>
      </c>
      <c r="W103" s="31">
        <f t="shared" si="2"/>
        <v>0.90643162780735287</v>
      </c>
      <c r="X103" s="31">
        <f t="shared" si="2"/>
        <v>0.854256326781347</v>
      </c>
      <c r="Y103" s="31">
        <f t="shared" si="2"/>
        <v>0.98289344648348154</v>
      </c>
      <c r="Z103" s="31">
        <f t="shared" si="2"/>
        <v>0.98662223122967663</v>
      </c>
      <c r="AA103" s="31">
        <f t="shared" si="2"/>
        <v>0.96100527335375741</v>
      </c>
      <c r="AB103" s="31">
        <f t="shared" si="2"/>
        <v>0.95907581354792282</v>
      </c>
    </row>
    <row r="104" spans="2:28">
      <c r="B104" s="23">
        <v>2012</v>
      </c>
      <c r="C104" s="10">
        <v>0.77801670000000001</v>
      </c>
      <c r="D104" s="10">
        <v>0.77801670000000001</v>
      </c>
      <c r="E104" s="10">
        <v>0.77801670000000001</v>
      </c>
      <c r="F104" s="10">
        <v>0.77801670000000001</v>
      </c>
      <c r="G104" s="10">
        <v>0.77801670000000001</v>
      </c>
      <c r="H104" s="10">
        <v>0.77801670000000001</v>
      </c>
      <c r="I104" s="10">
        <v>0.77801670000000001</v>
      </c>
      <c r="J104" s="10">
        <v>0.77801670000000001</v>
      </c>
      <c r="K104" s="10">
        <v>0.77801670000000001</v>
      </c>
      <c r="L104" s="10">
        <v>0.77801670000000001</v>
      </c>
      <c r="M104" s="10">
        <v>0.77801670000000001</v>
      </c>
      <c r="N104" s="10">
        <v>0.77801670000000001</v>
      </c>
      <c r="P104" s="23">
        <v>2012</v>
      </c>
      <c r="Q104" s="10">
        <f t="shared" si="2"/>
        <v>1.0617523086021017</v>
      </c>
      <c r="R104" s="10">
        <f t="shared" si="2"/>
        <v>1.0640026220438876</v>
      </c>
      <c r="S104" s="10">
        <f t="shared" si="2"/>
        <v>1.0592520389939204</v>
      </c>
      <c r="T104" s="10">
        <f t="shared" si="2"/>
        <v>1.0225691195800954</v>
      </c>
      <c r="U104" s="10">
        <f t="shared" si="2"/>
        <v>1.061863715723939</v>
      </c>
      <c r="V104" s="18">
        <f t="shared" si="2"/>
        <v>1.1447933809184112</v>
      </c>
      <c r="W104" s="10">
        <f t="shared" si="2"/>
        <v>0.98123111120645878</v>
      </c>
      <c r="X104" s="10">
        <f t="shared" si="2"/>
        <v>0.92475026142949135</v>
      </c>
      <c r="Y104" s="10">
        <f t="shared" si="2"/>
        <v>1.0640026220438876</v>
      </c>
      <c r="Z104" s="10">
        <f t="shared" si="2"/>
        <v>1.0680391091739863</v>
      </c>
      <c r="AA104" s="10">
        <f t="shared" si="2"/>
        <v>1.0403082188661079</v>
      </c>
      <c r="AB104" s="10">
        <f t="shared" si="2"/>
        <v>1.0382195384502588</v>
      </c>
    </row>
    <row r="105" spans="2:28">
      <c r="B105" s="23">
        <v>2013</v>
      </c>
      <c r="C105" s="10">
        <v>0.75315900000000002</v>
      </c>
      <c r="D105" s="10">
        <v>0.75544545454545464</v>
      </c>
      <c r="E105" s="10">
        <v>0.75544545454545464</v>
      </c>
      <c r="F105" s="10">
        <v>0.75544545454545464</v>
      </c>
      <c r="G105" s="10">
        <v>0.75544545454545464</v>
      </c>
      <c r="H105" s="10">
        <v>0.75544545454545464</v>
      </c>
      <c r="I105" s="10">
        <v>0.75544545454545464</v>
      </c>
      <c r="J105" s="10">
        <v>0.75544545454545464</v>
      </c>
      <c r="K105" s="10">
        <v>0.75544545454545464</v>
      </c>
      <c r="L105" s="10">
        <v>0.75544545454545464</v>
      </c>
      <c r="M105" s="10">
        <v>0.75544545454545464</v>
      </c>
      <c r="N105" s="10">
        <v>0.75544545454545464</v>
      </c>
      <c r="P105" s="23">
        <v>2013</v>
      </c>
      <c r="Q105" s="10">
        <f t="shared" si="2"/>
        <v>1.0278292316790247</v>
      </c>
      <c r="R105" s="10">
        <f t="shared" si="2"/>
        <v>1.0331345643962402</v>
      </c>
      <c r="S105" s="10">
        <f t="shared" si="2"/>
        <v>1.0285218017504789</v>
      </c>
      <c r="T105" s="10">
        <f t="shared" si="2"/>
        <v>0.99290310008169569</v>
      </c>
      <c r="U105" s="10">
        <f t="shared" si="2"/>
        <v>1.0310577104455425</v>
      </c>
      <c r="V105" s="18">
        <f t="shared" si="2"/>
        <v>1.1115814814881697</v>
      </c>
      <c r="W105" s="10">
        <f t="shared" si="2"/>
        <v>0.95276435945334448</v>
      </c>
      <c r="X105" s="10">
        <f t="shared" si="2"/>
        <v>0.89792209034411485</v>
      </c>
      <c r="Y105" s="10">
        <f t="shared" si="2"/>
        <v>1.0331345643962402</v>
      </c>
      <c r="Z105" s="10">
        <f t="shared" si="2"/>
        <v>1.037053947945159</v>
      </c>
      <c r="AA105" s="10">
        <f t="shared" si="2"/>
        <v>1.0101275657305031</v>
      </c>
      <c r="AB105" s="10">
        <f t="shared" si="2"/>
        <v>1.0080994805670984</v>
      </c>
    </row>
    <row r="106" spans="2:28">
      <c r="B106" s="29">
        <v>2014</v>
      </c>
      <c r="C106" s="31">
        <v>0.75373100000000004</v>
      </c>
      <c r="D106" s="31">
        <v>0.75373100000000004</v>
      </c>
      <c r="E106" s="31">
        <v>0.75373100000000004</v>
      </c>
      <c r="F106" s="31">
        <v>0.75373100000000004</v>
      </c>
      <c r="G106" s="31">
        <v>0.75373100000000004</v>
      </c>
      <c r="H106" s="31">
        <v>0.75373100000000004</v>
      </c>
      <c r="I106" s="31">
        <v>0.75373100000000004</v>
      </c>
      <c r="J106" s="31">
        <v>0.75373100000000004</v>
      </c>
      <c r="K106" s="31">
        <v>0.75373100000000004</v>
      </c>
      <c r="L106" s="31">
        <v>0.75373100000000004</v>
      </c>
      <c r="M106" s="31">
        <v>0.75373100000000004</v>
      </c>
      <c r="N106" s="31">
        <v>0.75373100000000004</v>
      </c>
      <c r="P106" s="29">
        <v>2014</v>
      </c>
      <c r="Q106" s="31">
        <f t="shared" si="2"/>
        <v>1.0286098348724015</v>
      </c>
      <c r="R106" s="31">
        <f t="shared" si="2"/>
        <v>1.030789905044148</v>
      </c>
      <c r="S106" s="31">
        <f t="shared" si="2"/>
        <v>1.0261876108866643</v>
      </c>
      <c r="T106" s="31">
        <f t="shared" si="2"/>
        <v>0.99064974449806154</v>
      </c>
      <c r="U106" s="31">
        <f t="shared" si="2"/>
        <v>1.0287177644340029</v>
      </c>
      <c r="V106" s="18">
        <f t="shared" si="2"/>
        <v>1.1090587898601856</v>
      </c>
      <c r="W106" s="31">
        <f t="shared" si="2"/>
        <v>0.95060209720531119</v>
      </c>
      <c r="X106" s="31">
        <f t="shared" si="2"/>
        <v>0.89588429052681251</v>
      </c>
      <c r="Y106" s="31">
        <f t="shared" si="2"/>
        <v>1.030789905044148</v>
      </c>
      <c r="Z106" s="31">
        <f t="shared" si="2"/>
        <v>1.0347003937021118</v>
      </c>
      <c r="AA106" s="31">
        <f t="shared" si="2"/>
        <v>1.0078351198813218</v>
      </c>
      <c r="AB106" s="31">
        <f t="shared" si="2"/>
        <v>1.0058116373795731</v>
      </c>
    </row>
    <row r="107" spans="2:28">
      <c r="B107" s="29">
        <v>2015</v>
      </c>
      <c r="C107" s="31">
        <v>0.90165899999999999</v>
      </c>
      <c r="D107" s="31">
        <v>0.90165899999999999</v>
      </c>
      <c r="E107" s="31">
        <v>0.90165899999999999</v>
      </c>
      <c r="F107" s="31">
        <v>0.90165899999999999</v>
      </c>
      <c r="G107" s="31">
        <v>0.90165899999999999</v>
      </c>
      <c r="H107" s="31">
        <v>0.90165899999999999</v>
      </c>
      <c r="I107" s="31">
        <v>0.90165899999999999</v>
      </c>
      <c r="J107" s="31">
        <v>0.90165899999999999</v>
      </c>
      <c r="K107" s="31">
        <v>0.90165899999999999</v>
      </c>
      <c r="L107" s="31">
        <v>0.90165899999999999</v>
      </c>
      <c r="M107" s="31">
        <v>0.90165899999999999</v>
      </c>
      <c r="N107" s="31">
        <v>0.90165899999999999</v>
      </c>
      <c r="P107" s="29">
        <v>2015</v>
      </c>
      <c r="Q107" s="31">
        <f t="shared" si="2"/>
        <v>1.2304858299595141</v>
      </c>
      <c r="R107" s="31">
        <f t="shared" si="2"/>
        <v>1.2330937628838425</v>
      </c>
      <c r="S107" s="31">
        <f t="shared" si="2"/>
        <v>1.2275882178714408</v>
      </c>
      <c r="T107" s="31">
        <f t="shared" si="2"/>
        <v>1.1850756542776901</v>
      </c>
      <c r="U107" s="31">
        <f t="shared" si="2"/>
        <v>1.2306149418848351</v>
      </c>
      <c r="V107" s="18">
        <f t="shared" si="2"/>
        <v>1.3267237773244631</v>
      </c>
      <c r="W107" s="31">
        <f t="shared" si="2"/>
        <v>1.1371682156685126</v>
      </c>
      <c r="X107" s="31">
        <f t="shared" si="2"/>
        <v>1.0717114375183125</v>
      </c>
      <c r="Y107" s="31">
        <f t="shared" si="2"/>
        <v>1.2330937628838425</v>
      </c>
      <c r="Z107" s="31">
        <f t="shared" si="2"/>
        <v>1.2377717279573912</v>
      </c>
      <c r="AA107" s="31">
        <f t="shared" si="2"/>
        <v>1.2056338486238096</v>
      </c>
      <c r="AB107" s="31">
        <f t="shared" si="2"/>
        <v>1.2032132354222242</v>
      </c>
    </row>
    <row r="108" spans="2:28">
      <c r="B108" s="29">
        <v>2016</v>
      </c>
      <c r="C108" s="31">
        <v>0.90165899999999999</v>
      </c>
      <c r="D108" s="31">
        <v>0.90165899999999999</v>
      </c>
      <c r="E108" s="31">
        <v>0.90165899999999999</v>
      </c>
      <c r="F108" s="31">
        <v>0.90165899999999999</v>
      </c>
      <c r="G108" s="31">
        <v>0.90165899999999999</v>
      </c>
      <c r="H108" s="31">
        <v>0.90165899999999999</v>
      </c>
      <c r="I108" s="31">
        <v>0.90165899999999999</v>
      </c>
      <c r="J108" s="31">
        <v>0.90165899999999999</v>
      </c>
      <c r="K108" s="31">
        <v>0.90165899999999999</v>
      </c>
      <c r="L108" s="31">
        <v>0.90165899999999999</v>
      </c>
      <c r="M108" s="31">
        <v>0.90165899999999999</v>
      </c>
      <c r="N108" s="31">
        <v>0.90165899999999999</v>
      </c>
      <c r="P108" s="29">
        <v>2016</v>
      </c>
      <c r="Q108" s="31">
        <f t="shared" si="2"/>
        <v>1.2304858299595141</v>
      </c>
      <c r="R108" s="31">
        <f t="shared" si="2"/>
        <v>1.2330937628838425</v>
      </c>
      <c r="S108" s="31">
        <f t="shared" si="2"/>
        <v>1.2275882178714408</v>
      </c>
      <c r="T108" s="31">
        <f t="shared" si="2"/>
        <v>1.1850756542776901</v>
      </c>
      <c r="U108" s="31">
        <f t="shared" si="2"/>
        <v>1.2306149418848351</v>
      </c>
      <c r="V108" s="18">
        <f t="shared" si="2"/>
        <v>1.3267237773244631</v>
      </c>
      <c r="W108" s="31">
        <f t="shared" si="2"/>
        <v>1.1371682156685126</v>
      </c>
      <c r="X108" s="31">
        <f t="shared" si="2"/>
        <v>1.0717114375183125</v>
      </c>
      <c r="Y108" s="31">
        <f t="shared" si="2"/>
        <v>1.2330937628838425</v>
      </c>
      <c r="Z108" s="31">
        <f t="shared" si="2"/>
        <v>1.2377717279573912</v>
      </c>
      <c r="AA108" s="31">
        <f t="shared" si="2"/>
        <v>1.2056338486238096</v>
      </c>
      <c r="AB108" s="31">
        <f t="shared" si="2"/>
        <v>1.2032132354222242</v>
      </c>
    </row>
    <row r="109" spans="2:28">
      <c r="V109" s="19"/>
    </row>
    <row r="110" spans="2:28">
      <c r="V110" s="19" t="s">
        <v>98</v>
      </c>
      <c r="W110" s="19" t="s">
        <v>97</v>
      </c>
      <c r="X110" s="19"/>
      <c r="Y110" s="19"/>
    </row>
  </sheetData>
  <autoFilter ref="A1:A51">
    <filterColumn colId="0">
      <filters>
        <filter val="Austria"/>
        <filter val="Belgium"/>
        <filter val="Euro area"/>
        <filter val="Finland"/>
        <filter val="France"/>
        <filter val="Germany"/>
        <filter val="Greece"/>
        <filter val="Ireland"/>
        <filter val="Italy"/>
        <filter val="Luxembourg"/>
        <filter val="Netherlands"/>
        <filter val="Portugal"/>
        <filter val="Spain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Graphiques</vt:lpstr>
      </vt:variant>
      <vt:variant>
        <vt:i4>8</vt:i4>
      </vt:variant>
    </vt:vector>
  </HeadingPairs>
  <TitlesOfParts>
    <vt:vector size="13" baseType="lpstr">
      <vt:lpstr>REER</vt:lpstr>
      <vt:lpstr>d(REER)</vt:lpstr>
      <vt:lpstr>PC_STAR</vt:lpstr>
      <vt:lpstr>CPI</vt:lpstr>
      <vt:lpstr>xr</vt:lpstr>
      <vt:lpstr>gCOMP</vt:lpstr>
      <vt:lpstr>gREER</vt:lpstr>
      <vt:lpstr>gd(REER)</vt:lpstr>
      <vt:lpstr>gR</vt:lpstr>
      <vt:lpstr>gd(R)</vt:lpstr>
      <vt:lpstr>GraphCPI</vt:lpstr>
      <vt:lpstr>gxr</vt:lpstr>
      <vt:lpstr>gPC_STAR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Jamel</dc:creator>
  <cp:lastModifiedBy>Jamel</cp:lastModifiedBy>
  <dcterms:created xsi:type="dcterms:W3CDTF">2009-07-27T13:17:45Z</dcterms:created>
  <dcterms:modified xsi:type="dcterms:W3CDTF">2016-08-04T08:59:41Z</dcterms:modified>
</cp:coreProperties>
</file>