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2120" windowHeight="9120"/>
  </bookViews>
  <sheets>
    <sheet name="1980-1989" sheetId="4" r:id="rId1"/>
    <sheet name="1990-1999" sheetId="5" r:id="rId2"/>
    <sheet name="2000-2003" sheetId="6" r:id="rId3"/>
    <sheet name="2004-2016" sheetId="10" r:id="rId4"/>
  </sheets>
  <calcPr calcId="145621"/>
</workbook>
</file>

<file path=xl/calcChain.xml><?xml version="1.0" encoding="utf-8"?>
<calcChain xmlns="http://schemas.openxmlformats.org/spreadsheetml/2006/main">
  <c r="O288" i="10" l="1"/>
  <c r="N288" i="10"/>
  <c r="M288" i="10"/>
  <c r="L288" i="10"/>
  <c r="K288" i="10"/>
  <c r="J288" i="10"/>
  <c r="I288" i="10"/>
  <c r="H288" i="10"/>
  <c r="G288" i="10"/>
  <c r="F288" i="10"/>
  <c r="E288" i="10"/>
  <c r="D288" i="10"/>
  <c r="C288" i="10"/>
  <c r="B288" i="10"/>
  <c r="O287" i="10"/>
  <c r="N287" i="10"/>
  <c r="M287" i="10"/>
  <c r="L287" i="10"/>
  <c r="K287" i="10"/>
  <c r="J287" i="10"/>
  <c r="I287" i="10"/>
  <c r="H287" i="10"/>
  <c r="G287" i="10"/>
  <c r="F287" i="10"/>
  <c r="E287" i="10"/>
  <c r="D287" i="10"/>
  <c r="C287" i="10"/>
  <c r="B287" i="10"/>
  <c r="O285" i="10"/>
  <c r="N285" i="10"/>
  <c r="N286" i="10"/>
  <c r="M285" i="10"/>
  <c r="L285" i="10"/>
  <c r="K285" i="10"/>
  <c r="J285" i="10"/>
  <c r="J286" i="10"/>
  <c r="I285" i="10"/>
  <c r="H285" i="10"/>
  <c r="H286" i="10"/>
  <c r="G285" i="10"/>
  <c r="F285" i="10"/>
  <c r="F286" i="10"/>
  <c r="E285" i="10"/>
  <c r="D285" i="10"/>
  <c r="D286" i="10"/>
  <c r="C285" i="10"/>
  <c r="B285" i="10"/>
  <c r="B286" i="10"/>
  <c r="P284" i="10"/>
  <c r="P283" i="10"/>
  <c r="P282" i="10"/>
  <c r="P281" i="10"/>
  <c r="P287" i="10" s="1"/>
  <c r="P280" i="10"/>
  <c r="P279" i="10"/>
  <c r="P285" i="10"/>
  <c r="P286" i="10" s="1"/>
  <c r="O277" i="10"/>
  <c r="O286" i="10" s="1"/>
  <c r="N277" i="10"/>
  <c r="M277" i="10"/>
  <c r="M286" i="10" s="1"/>
  <c r="L277" i="10"/>
  <c r="L286" i="10" s="1"/>
  <c r="K277" i="10"/>
  <c r="K286" i="10" s="1"/>
  <c r="J277" i="10"/>
  <c r="I277" i="10"/>
  <c r="I286" i="10" s="1"/>
  <c r="H277" i="10"/>
  <c r="G277" i="10"/>
  <c r="G286" i="10" s="1"/>
  <c r="F277" i="10"/>
  <c r="E277" i="10"/>
  <c r="E286" i="10" s="1"/>
  <c r="D277" i="10"/>
  <c r="C277" i="10"/>
  <c r="C286" i="10" s="1"/>
  <c r="B277" i="10"/>
  <c r="P276" i="10"/>
  <c r="P275" i="10"/>
  <c r="P274" i="10"/>
  <c r="P273" i="10"/>
  <c r="P288" i="10"/>
  <c r="P272" i="10"/>
  <c r="P271" i="10"/>
  <c r="P270" i="10"/>
  <c r="P277" i="10"/>
  <c r="O264" i="10"/>
  <c r="N264" i="10"/>
  <c r="M264" i="10"/>
  <c r="L264" i="10"/>
  <c r="K264" i="10"/>
  <c r="J264" i="10"/>
  <c r="I264" i="10"/>
  <c r="H264" i="10"/>
  <c r="G264" i="10"/>
  <c r="F264" i="10"/>
  <c r="E264" i="10"/>
  <c r="D264" i="10"/>
  <c r="C264" i="10"/>
  <c r="B264" i="10"/>
  <c r="O262" i="10"/>
  <c r="N262" i="10"/>
  <c r="M262" i="10"/>
  <c r="L262" i="10"/>
  <c r="K262" i="10"/>
  <c r="J262" i="10"/>
  <c r="I262" i="10"/>
  <c r="H262" i="10"/>
  <c r="G262" i="10"/>
  <c r="F262" i="10"/>
  <c r="E262" i="10"/>
  <c r="D262" i="10"/>
  <c r="C262" i="10"/>
  <c r="B262" i="10"/>
  <c r="P261" i="10"/>
  <c r="P260" i="10"/>
  <c r="P259" i="10"/>
  <c r="P258" i="10"/>
  <c r="P257" i="10"/>
  <c r="P256" i="10"/>
  <c r="O254" i="10"/>
  <c r="N254" i="10"/>
  <c r="M254" i="10"/>
  <c r="L254" i="10"/>
  <c r="K254" i="10"/>
  <c r="J254" i="10"/>
  <c r="I254" i="10"/>
  <c r="H254" i="10"/>
  <c r="G254" i="10"/>
  <c r="F254" i="10"/>
  <c r="E254" i="10"/>
  <c r="D254" i="10"/>
  <c r="C254" i="10"/>
  <c r="B254" i="10"/>
  <c r="P253" i="10"/>
  <c r="P252" i="10"/>
  <c r="P251" i="10"/>
  <c r="P250" i="10"/>
  <c r="P264" i="10" s="1"/>
  <c r="P249" i="10"/>
  <c r="P248" i="10"/>
  <c r="P247" i="10"/>
  <c r="P254" i="10" s="1"/>
  <c r="O239" i="10"/>
  <c r="N239" i="10"/>
  <c r="M239" i="10"/>
  <c r="L239" i="10"/>
  <c r="K239" i="10"/>
  <c r="J239" i="10"/>
  <c r="I239" i="10"/>
  <c r="H239" i="10"/>
  <c r="G239" i="10"/>
  <c r="F239" i="10"/>
  <c r="E239" i="10"/>
  <c r="D239" i="10"/>
  <c r="C239" i="10"/>
  <c r="B239" i="10"/>
  <c r="O237" i="10"/>
  <c r="N237" i="10"/>
  <c r="N238" i="10"/>
  <c r="M237" i="10"/>
  <c r="L237" i="10"/>
  <c r="K237" i="10"/>
  <c r="K238" i="10" s="1"/>
  <c r="J237" i="10"/>
  <c r="J238" i="10" s="1"/>
  <c r="I237" i="10"/>
  <c r="H237" i="10"/>
  <c r="G237" i="10"/>
  <c r="F237" i="10"/>
  <c r="F238" i="10"/>
  <c r="E237" i="10"/>
  <c r="D237" i="10"/>
  <c r="C237" i="10"/>
  <c r="B237" i="10"/>
  <c r="B238" i="10" s="1"/>
  <c r="P236" i="10"/>
  <c r="P235" i="10"/>
  <c r="P234" i="10"/>
  <c r="P233" i="10"/>
  <c r="P232" i="10"/>
  <c r="P231" i="10"/>
  <c r="P237" i="10" s="1"/>
  <c r="O229" i="10"/>
  <c r="O238" i="10"/>
  <c r="N229" i="10"/>
  <c r="M229" i="10"/>
  <c r="L229" i="10"/>
  <c r="K229" i="10"/>
  <c r="J229" i="10"/>
  <c r="I229" i="10"/>
  <c r="H229" i="10"/>
  <c r="G229" i="10"/>
  <c r="G238" i="10"/>
  <c r="F229" i="10"/>
  <c r="E229" i="10"/>
  <c r="D229" i="10"/>
  <c r="C229" i="10"/>
  <c r="C238" i="10" s="1"/>
  <c r="B229" i="10"/>
  <c r="P228" i="10"/>
  <c r="P227" i="10"/>
  <c r="P226" i="10"/>
  <c r="P225" i="10"/>
  <c r="P239" i="10" s="1"/>
  <c r="P224" i="10"/>
  <c r="P223" i="10"/>
  <c r="P222" i="10"/>
  <c r="P229" i="10" s="1"/>
  <c r="O216" i="10"/>
  <c r="N216" i="10"/>
  <c r="M216" i="10"/>
  <c r="L216" i="10"/>
  <c r="K216" i="10"/>
  <c r="J216" i="10"/>
  <c r="I216" i="10"/>
  <c r="H216" i="10"/>
  <c r="G216" i="10"/>
  <c r="F216" i="10"/>
  <c r="E216" i="10"/>
  <c r="D216" i="10"/>
  <c r="C216" i="10"/>
  <c r="B216" i="10"/>
  <c r="O214" i="10"/>
  <c r="N214" i="10"/>
  <c r="M214" i="10"/>
  <c r="L214" i="10"/>
  <c r="K214" i="10"/>
  <c r="J214" i="10"/>
  <c r="I214" i="10"/>
  <c r="I215" i="10" s="1"/>
  <c r="H214" i="10"/>
  <c r="G214" i="10"/>
  <c r="F214" i="10"/>
  <c r="E214" i="10"/>
  <c r="D214" i="10"/>
  <c r="C214" i="10"/>
  <c r="B214" i="10"/>
  <c r="P213" i="10"/>
  <c r="P212" i="10"/>
  <c r="P211" i="10"/>
  <c r="P210" i="10"/>
  <c r="P209" i="10"/>
  <c r="P214" i="10" s="1"/>
  <c r="P208" i="10"/>
  <c r="O206" i="10"/>
  <c r="N206" i="10"/>
  <c r="M206" i="10"/>
  <c r="M215" i="10"/>
  <c r="L206" i="10"/>
  <c r="K206" i="10"/>
  <c r="J206" i="10"/>
  <c r="I206" i="10"/>
  <c r="H206" i="10"/>
  <c r="G206" i="10"/>
  <c r="F206" i="10"/>
  <c r="E206" i="10"/>
  <c r="E215" i="10"/>
  <c r="D206" i="10"/>
  <c r="C206" i="10"/>
  <c r="B206" i="10"/>
  <c r="P205" i="10"/>
  <c r="P204" i="10"/>
  <c r="P203" i="10"/>
  <c r="P202" i="10"/>
  <c r="P201" i="10"/>
  <c r="P200" i="10"/>
  <c r="P199" i="10"/>
  <c r="O191" i="10"/>
  <c r="N191" i="10"/>
  <c r="M191" i="10"/>
  <c r="L191" i="10"/>
  <c r="K191" i="10"/>
  <c r="J191" i="10"/>
  <c r="I191" i="10"/>
  <c r="H191" i="10"/>
  <c r="G191" i="10"/>
  <c r="F191" i="10"/>
  <c r="E191" i="10"/>
  <c r="D191" i="10"/>
  <c r="C191" i="10"/>
  <c r="B191" i="10"/>
  <c r="O189" i="10"/>
  <c r="O190" i="10"/>
  <c r="N189" i="10"/>
  <c r="M189" i="10"/>
  <c r="M190" i="10" s="1"/>
  <c r="L189" i="10"/>
  <c r="K189" i="10"/>
  <c r="K190" i="10"/>
  <c r="J189" i="10"/>
  <c r="I189" i="10"/>
  <c r="I190" i="10" s="1"/>
  <c r="H189" i="10"/>
  <c r="G189" i="10"/>
  <c r="F189" i="10"/>
  <c r="E189" i="10"/>
  <c r="D189" i="10"/>
  <c r="C189" i="10"/>
  <c r="B189" i="10"/>
  <c r="P188" i="10"/>
  <c r="P187" i="10"/>
  <c r="P186" i="10"/>
  <c r="P185" i="10"/>
  <c r="P184" i="10"/>
  <c r="P183" i="10"/>
  <c r="O181" i="10"/>
  <c r="N181" i="10"/>
  <c r="N190" i="10" s="1"/>
  <c r="M181" i="10"/>
  <c r="L181" i="10"/>
  <c r="L190" i="10"/>
  <c r="K181" i="10"/>
  <c r="J181" i="10"/>
  <c r="J190" i="10" s="1"/>
  <c r="I181" i="10"/>
  <c r="H181" i="10"/>
  <c r="H190" i="10"/>
  <c r="G181" i="10"/>
  <c r="G190" i="10"/>
  <c r="F181" i="10"/>
  <c r="F190" i="10"/>
  <c r="E181" i="10"/>
  <c r="E190" i="10"/>
  <c r="D181" i="10"/>
  <c r="C181" i="10"/>
  <c r="B181" i="10"/>
  <c r="B190" i="10"/>
  <c r="P180" i="10"/>
  <c r="P179" i="10"/>
  <c r="P178" i="10"/>
  <c r="P177" i="10"/>
  <c r="P191" i="10" s="1"/>
  <c r="P176" i="10"/>
  <c r="P181" i="10" s="1"/>
  <c r="P175" i="10"/>
  <c r="P174" i="10"/>
  <c r="O168" i="10"/>
  <c r="N168" i="10"/>
  <c r="M168" i="10"/>
  <c r="L168" i="10"/>
  <c r="K168" i="10"/>
  <c r="J168" i="10"/>
  <c r="I168" i="10"/>
  <c r="H168" i="10"/>
  <c r="G168" i="10"/>
  <c r="F168" i="10"/>
  <c r="E168" i="10"/>
  <c r="D168" i="10"/>
  <c r="C168" i="10"/>
  <c r="B168" i="10"/>
  <c r="O166" i="10"/>
  <c r="N166" i="10"/>
  <c r="M166" i="10"/>
  <c r="M167" i="10" s="1"/>
  <c r="L166" i="10"/>
  <c r="K166" i="10"/>
  <c r="J166" i="10"/>
  <c r="I166" i="10"/>
  <c r="I167" i="10"/>
  <c r="H166" i="10"/>
  <c r="G166" i="10"/>
  <c r="F166" i="10"/>
  <c r="E166" i="10"/>
  <c r="D166" i="10"/>
  <c r="C166" i="10"/>
  <c r="B166" i="10"/>
  <c r="P165" i="10"/>
  <c r="P164" i="10"/>
  <c r="P163" i="10"/>
  <c r="P162" i="10"/>
  <c r="P161" i="10"/>
  <c r="P160" i="10"/>
  <c r="P166" i="10"/>
  <c r="O158" i="10"/>
  <c r="O167" i="10"/>
  <c r="N158" i="10"/>
  <c r="N167" i="10"/>
  <c r="M158" i="10"/>
  <c r="L158" i="10"/>
  <c r="K158" i="10"/>
  <c r="K167" i="10"/>
  <c r="J158" i="10"/>
  <c r="J167" i="10"/>
  <c r="I158" i="10"/>
  <c r="H158" i="10"/>
  <c r="G158" i="10"/>
  <c r="G167" i="10"/>
  <c r="F158" i="10"/>
  <c r="F167" i="10"/>
  <c r="E158" i="10"/>
  <c r="D158" i="10"/>
  <c r="C158" i="10"/>
  <c r="C167" i="10"/>
  <c r="B158" i="10"/>
  <c r="B167" i="10"/>
  <c r="P157" i="10"/>
  <c r="P156" i="10"/>
  <c r="P155" i="10"/>
  <c r="P154" i="10"/>
  <c r="P153" i="10"/>
  <c r="P152" i="10"/>
  <c r="P151" i="10"/>
  <c r="O143" i="10"/>
  <c r="N143" i="10"/>
  <c r="M143" i="10"/>
  <c r="L143" i="10"/>
  <c r="K143" i="10"/>
  <c r="J143" i="10"/>
  <c r="I143" i="10"/>
  <c r="H143" i="10"/>
  <c r="G143" i="10"/>
  <c r="F143" i="10"/>
  <c r="E143" i="10"/>
  <c r="D143" i="10"/>
  <c r="C143" i="10"/>
  <c r="B143" i="10"/>
  <c r="O141" i="10"/>
  <c r="N141" i="10"/>
  <c r="M141" i="10"/>
  <c r="M142" i="10" s="1"/>
  <c r="L141" i="10"/>
  <c r="K141" i="10"/>
  <c r="J141" i="10"/>
  <c r="I141" i="10"/>
  <c r="H141" i="10"/>
  <c r="G141" i="10"/>
  <c r="F141" i="10"/>
  <c r="F142" i="10" s="1"/>
  <c r="E141" i="10"/>
  <c r="D141" i="10"/>
  <c r="C141" i="10"/>
  <c r="B141" i="10"/>
  <c r="B142" i="10" s="1"/>
  <c r="P140" i="10"/>
  <c r="P139" i="10"/>
  <c r="P138" i="10"/>
  <c r="P137" i="10"/>
  <c r="P136" i="10"/>
  <c r="P141" i="10" s="1"/>
  <c r="P135" i="10"/>
  <c r="O133" i="10"/>
  <c r="N133" i="10"/>
  <c r="N142" i="10" s="1"/>
  <c r="M133" i="10"/>
  <c r="L133" i="10"/>
  <c r="K133" i="10"/>
  <c r="J133" i="10"/>
  <c r="J142" i="10" s="1"/>
  <c r="I133" i="10"/>
  <c r="H133" i="10"/>
  <c r="G133" i="10"/>
  <c r="F133" i="10"/>
  <c r="E133" i="10"/>
  <c r="E142" i="10" s="1"/>
  <c r="D133" i="10"/>
  <c r="C133" i="10"/>
  <c r="B133" i="10"/>
  <c r="P132" i="10"/>
  <c r="P131" i="10"/>
  <c r="P130" i="10"/>
  <c r="P129" i="10"/>
  <c r="P143" i="10" s="1"/>
  <c r="P128" i="10"/>
  <c r="P127" i="10"/>
  <c r="P126" i="10"/>
  <c r="O120" i="10"/>
  <c r="N120" i="10"/>
  <c r="M120" i="10"/>
  <c r="L120" i="10"/>
  <c r="K120" i="10"/>
  <c r="J120" i="10"/>
  <c r="I120" i="10"/>
  <c r="H120" i="10"/>
  <c r="G120" i="10"/>
  <c r="F120" i="10"/>
  <c r="E120" i="10"/>
  <c r="D120" i="10"/>
  <c r="C120" i="10"/>
  <c r="B120" i="10"/>
  <c r="O118" i="10"/>
  <c r="N118" i="10"/>
  <c r="M118" i="10"/>
  <c r="L118" i="10"/>
  <c r="K118" i="10"/>
  <c r="J118" i="10"/>
  <c r="I118" i="10"/>
  <c r="H118" i="10"/>
  <c r="G118" i="10"/>
  <c r="F118" i="10"/>
  <c r="E118" i="10"/>
  <c r="D118" i="10"/>
  <c r="C118" i="10"/>
  <c r="B118" i="10"/>
  <c r="P117" i="10"/>
  <c r="P116" i="10"/>
  <c r="P115" i="10"/>
  <c r="P114" i="10"/>
  <c r="P113" i="10"/>
  <c r="P112" i="10"/>
  <c r="O110" i="10"/>
  <c r="N110" i="10"/>
  <c r="M110" i="10"/>
  <c r="L110" i="10"/>
  <c r="K110" i="10"/>
  <c r="J110" i="10"/>
  <c r="I110" i="10"/>
  <c r="H110" i="10"/>
  <c r="G110" i="10"/>
  <c r="F110" i="10"/>
  <c r="E110" i="10"/>
  <c r="D110" i="10"/>
  <c r="C110" i="10"/>
  <c r="B110" i="10"/>
  <c r="P109" i="10"/>
  <c r="P108" i="10"/>
  <c r="P107" i="10"/>
  <c r="P106" i="10"/>
  <c r="P120" i="10" s="1"/>
  <c r="P105" i="10"/>
  <c r="P104" i="10"/>
  <c r="P103" i="10"/>
  <c r="P110" i="10" s="1"/>
  <c r="O95" i="10"/>
  <c r="N95" i="10"/>
  <c r="M95" i="10"/>
  <c r="L95" i="10"/>
  <c r="K95" i="10"/>
  <c r="J95" i="10"/>
  <c r="I95" i="10"/>
  <c r="H95" i="10"/>
  <c r="G95" i="10"/>
  <c r="F95" i="10"/>
  <c r="E95" i="10"/>
  <c r="D95" i="10"/>
  <c r="C95" i="10"/>
  <c r="B95" i="10"/>
  <c r="O93" i="10"/>
  <c r="N93" i="10"/>
  <c r="N94" i="10"/>
  <c r="M93" i="10"/>
  <c r="L93" i="10"/>
  <c r="L94" i="10" s="1"/>
  <c r="K93" i="10"/>
  <c r="J93" i="10"/>
  <c r="I93" i="10"/>
  <c r="H93" i="10"/>
  <c r="G93" i="10"/>
  <c r="F93" i="10"/>
  <c r="E93" i="10"/>
  <c r="D93" i="10"/>
  <c r="D94" i="10" s="1"/>
  <c r="C93" i="10"/>
  <c r="B93" i="10"/>
  <c r="P92" i="10"/>
  <c r="P91" i="10"/>
  <c r="P90" i="10"/>
  <c r="P89" i="10"/>
  <c r="P88" i="10"/>
  <c r="P87" i="10"/>
  <c r="P93" i="10"/>
  <c r="O85" i="10"/>
  <c r="N85" i="10"/>
  <c r="M85" i="10"/>
  <c r="M94" i="10" s="1"/>
  <c r="L85" i="10"/>
  <c r="K85" i="10"/>
  <c r="J85" i="10"/>
  <c r="I85" i="10"/>
  <c r="H85" i="10"/>
  <c r="G85" i="10"/>
  <c r="F85" i="10"/>
  <c r="F94" i="10" s="1"/>
  <c r="E85" i="10"/>
  <c r="E94" i="10"/>
  <c r="D85" i="10"/>
  <c r="C85" i="10"/>
  <c r="B85" i="10"/>
  <c r="P84" i="10"/>
  <c r="P83" i="10"/>
  <c r="P82" i="10"/>
  <c r="P81" i="10"/>
  <c r="P95" i="10"/>
  <c r="P80" i="10"/>
  <c r="P79" i="10"/>
  <c r="P85" i="10" s="1"/>
  <c r="P78" i="10"/>
  <c r="O72" i="10"/>
  <c r="N72" i="10"/>
  <c r="M72" i="10"/>
  <c r="L72" i="10"/>
  <c r="K72" i="10"/>
  <c r="J72" i="10"/>
  <c r="I72" i="10"/>
  <c r="H72" i="10"/>
  <c r="G72" i="10"/>
  <c r="F72" i="10"/>
  <c r="E72" i="10"/>
  <c r="D72" i="10"/>
  <c r="C72" i="10"/>
  <c r="B72" i="10"/>
  <c r="O70" i="10"/>
  <c r="N70" i="10"/>
  <c r="M70" i="10"/>
  <c r="L70" i="10"/>
  <c r="L71" i="10" s="1"/>
  <c r="K70" i="10"/>
  <c r="J70" i="10"/>
  <c r="I70" i="10"/>
  <c r="H70" i="10"/>
  <c r="G70" i="10"/>
  <c r="F70" i="10"/>
  <c r="E70" i="10"/>
  <c r="D70" i="10"/>
  <c r="D71" i="10" s="1"/>
  <c r="C70" i="10"/>
  <c r="B70" i="10"/>
  <c r="P69" i="10"/>
  <c r="P68" i="10"/>
  <c r="P67" i="10"/>
  <c r="P66" i="10"/>
  <c r="P65" i="10"/>
  <c r="P64" i="10"/>
  <c r="P70" i="10"/>
  <c r="O62" i="10"/>
  <c r="O71" i="10"/>
  <c r="N62" i="10"/>
  <c r="N71" i="10"/>
  <c r="M62" i="10"/>
  <c r="L62" i="10"/>
  <c r="K62" i="10"/>
  <c r="K71" i="10" s="1"/>
  <c r="J62" i="10"/>
  <c r="J71" i="10"/>
  <c r="I62" i="10"/>
  <c r="H62" i="10"/>
  <c r="H71" i="10" s="1"/>
  <c r="G62" i="10"/>
  <c r="G71" i="10"/>
  <c r="F62" i="10"/>
  <c r="F71" i="10"/>
  <c r="E62" i="10"/>
  <c r="D62" i="10"/>
  <c r="C62" i="10"/>
  <c r="C71" i="10" s="1"/>
  <c r="B62" i="10"/>
  <c r="B71" i="10"/>
  <c r="P61" i="10"/>
  <c r="P60" i="10"/>
  <c r="P59" i="10"/>
  <c r="P58" i="10"/>
  <c r="P72" i="10" s="1"/>
  <c r="P57" i="10"/>
  <c r="P56" i="10"/>
  <c r="P55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P44" i="10"/>
  <c r="P43" i="10"/>
  <c r="P42" i="10"/>
  <c r="P41" i="10"/>
  <c r="P40" i="10"/>
  <c r="P39" i="10"/>
  <c r="P45" i="10" s="1"/>
  <c r="O37" i="10"/>
  <c r="N37" i="10"/>
  <c r="M37" i="10"/>
  <c r="M46" i="10" s="1"/>
  <c r="L37" i="10"/>
  <c r="K37" i="10"/>
  <c r="J37" i="10"/>
  <c r="I37" i="10"/>
  <c r="I46" i="10"/>
  <c r="H37" i="10"/>
  <c r="G37" i="10"/>
  <c r="F37" i="10"/>
  <c r="E37" i="10"/>
  <c r="E46" i="10" s="1"/>
  <c r="D37" i="10"/>
  <c r="C37" i="10"/>
  <c r="B37" i="10"/>
  <c r="P36" i="10"/>
  <c r="P35" i="10"/>
  <c r="P34" i="10"/>
  <c r="P33" i="10"/>
  <c r="P47" i="10" s="1"/>
  <c r="P32" i="10"/>
  <c r="P31" i="10"/>
  <c r="P30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P21" i="10"/>
  <c r="P20" i="10"/>
  <c r="P19" i="10"/>
  <c r="P18" i="10"/>
  <c r="P17" i="10"/>
  <c r="P16" i="10"/>
  <c r="P22" i="10" s="1"/>
  <c r="O14" i="10"/>
  <c r="N14" i="10"/>
  <c r="M14" i="10"/>
  <c r="M23" i="10" s="1"/>
  <c r="L14" i="10"/>
  <c r="K14" i="10"/>
  <c r="J14" i="10"/>
  <c r="I14" i="10"/>
  <c r="I23" i="10"/>
  <c r="H14" i="10"/>
  <c r="G14" i="10"/>
  <c r="F14" i="10"/>
  <c r="E14" i="10"/>
  <c r="E23" i="10" s="1"/>
  <c r="D14" i="10"/>
  <c r="C14" i="10"/>
  <c r="B14" i="10"/>
  <c r="P13" i="10"/>
  <c r="P12" i="10"/>
  <c r="P11" i="10"/>
  <c r="P10" i="10"/>
  <c r="P24" i="10" s="1"/>
  <c r="P9" i="10"/>
  <c r="P8" i="10"/>
  <c r="P7" i="10"/>
  <c r="P14" i="10" s="1"/>
  <c r="P49" i="6"/>
  <c r="P50" i="6"/>
  <c r="P51" i="6"/>
  <c r="P52" i="6"/>
  <c r="P53" i="6"/>
  <c r="P54" i="6"/>
  <c r="P55" i="6"/>
  <c r="P9" i="6"/>
  <c r="P10" i="6"/>
  <c r="P11" i="6"/>
  <c r="P12" i="6"/>
  <c r="P13" i="6"/>
  <c r="P14" i="6"/>
  <c r="P15" i="6"/>
  <c r="B16" i="6"/>
  <c r="C16" i="6"/>
  <c r="D16" i="6"/>
  <c r="E16" i="6"/>
  <c r="F16" i="6"/>
  <c r="G16" i="6"/>
  <c r="H16" i="6"/>
  <c r="H26" i="6" s="1"/>
  <c r="I16" i="6"/>
  <c r="J16" i="6"/>
  <c r="K16" i="6"/>
  <c r="L16" i="6"/>
  <c r="L26" i="6" s="1"/>
  <c r="M16" i="6"/>
  <c r="N16" i="6"/>
  <c r="O16" i="6"/>
  <c r="P18" i="6"/>
  <c r="P19" i="6"/>
  <c r="P20" i="6"/>
  <c r="P21" i="6"/>
  <c r="P22" i="6"/>
  <c r="P23" i="6"/>
  <c r="P24" i="6"/>
  <c r="B25" i="6"/>
  <c r="C25" i="6"/>
  <c r="C26" i="6" s="1"/>
  <c r="D25" i="6"/>
  <c r="D26" i="6" s="1"/>
  <c r="E25" i="6"/>
  <c r="E26" i="6" s="1"/>
  <c r="F25" i="6"/>
  <c r="F26" i="6" s="1"/>
  <c r="G25" i="6"/>
  <c r="G26" i="6"/>
  <c r="H25" i="6"/>
  <c r="I25" i="6"/>
  <c r="I26" i="6"/>
  <c r="J25" i="6"/>
  <c r="J26" i="6"/>
  <c r="K25" i="6"/>
  <c r="K26" i="6"/>
  <c r="L25" i="6"/>
  <c r="M25" i="6"/>
  <c r="M26" i="6"/>
  <c r="N25" i="6"/>
  <c r="O25" i="6"/>
  <c r="O26" i="6" s="1"/>
  <c r="B26" i="6"/>
  <c r="N26" i="6"/>
  <c r="P40" i="6"/>
  <c r="P41" i="6"/>
  <c r="P42" i="6"/>
  <c r="P43" i="6"/>
  <c r="P44" i="6"/>
  <c r="P45" i="6"/>
  <c r="P46" i="6"/>
  <c r="B47" i="6"/>
  <c r="C47" i="6"/>
  <c r="D47" i="6"/>
  <c r="D57" i="6" s="1"/>
  <c r="E47" i="6"/>
  <c r="F47" i="6"/>
  <c r="G47" i="6"/>
  <c r="H47" i="6"/>
  <c r="I47" i="6"/>
  <c r="J47" i="6"/>
  <c r="K47" i="6"/>
  <c r="L47" i="6"/>
  <c r="M47" i="6"/>
  <c r="N47" i="6"/>
  <c r="O47" i="6"/>
  <c r="B56" i="6"/>
  <c r="C56" i="6"/>
  <c r="C57" i="6"/>
  <c r="D56" i="6"/>
  <c r="E56" i="6"/>
  <c r="E57" i="6" s="1"/>
  <c r="F56" i="6"/>
  <c r="F57" i="6" s="1"/>
  <c r="G56" i="6"/>
  <c r="G57" i="6" s="1"/>
  <c r="H56" i="6"/>
  <c r="H57" i="6" s="1"/>
  <c r="I56" i="6"/>
  <c r="I57" i="6" s="1"/>
  <c r="J56" i="6"/>
  <c r="J57" i="6" s="1"/>
  <c r="K56" i="6"/>
  <c r="K57" i="6" s="1"/>
  <c r="L56" i="6"/>
  <c r="L57" i="6" s="1"/>
  <c r="M56" i="6"/>
  <c r="M57" i="6" s="1"/>
  <c r="N56" i="6"/>
  <c r="N57" i="6" s="1"/>
  <c r="O56" i="6"/>
  <c r="O57" i="6" s="1"/>
  <c r="P71" i="6"/>
  <c r="P72" i="6"/>
  <c r="P73" i="6"/>
  <c r="P74" i="6"/>
  <c r="P75" i="6"/>
  <c r="P76" i="6"/>
  <c r="P77" i="6"/>
  <c r="B78" i="6"/>
  <c r="C78" i="6"/>
  <c r="D78" i="6"/>
  <c r="E78" i="6"/>
  <c r="F78" i="6"/>
  <c r="G78" i="6"/>
  <c r="H78" i="6"/>
  <c r="H88" i="6" s="1"/>
  <c r="I78" i="6"/>
  <c r="J78" i="6"/>
  <c r="K78" i="6"/>
  <c r="L78" i="6"/>
  <c r="M78" i="6"/>
  <c r="N78" i="6"/>
  <c r="O78" i="6"/>
  <c r="P80" i="6"/>
  <c r="P81" i="6"/>
  <c r="P82" i="6"/>
  <c r="P83" i="6"/>
  <c r="P84" i="6"/>
  <c r="P85" i="6"/>
  <c r="P86" i="6"/>
  <c r="B87" i="6"/>
  <c r="B88" i="6"/>
  <c r="C87" i="6"/>
  <c r="D87" i="6"/>
  <c r="D88" i="6" s="1"/>
  <c r="E87" i="6"/>
  <c r="E88" i="6" s="1"/>
  <c r="F87" i="6"/>
  <c r="F88" i="6" s="1"/>
  <c r="G87" i="6"/>
  <c r="H87" i="6"/>
  <c r="I87" i="6"/>
  <c r="I88" i="6"/>
  <c r="J87" i="6"/>
  <c r="J88" i="6"/>
  <c r="K87" i="6"/>
  <c r="L87" i="6"/>
  <c r="L88" i="6" s="1"/>
  <c r="M87" i="6"/>
  <c r="M88" i="6" s="1"/>
  <c r="N87" i="6"/>
  <c r="N88" i="6" s="1"/>
  <c r="O87" i="6"/>
  <c r="C88" i="6"/>
  <c r="G88" i="6"/>
  <c r="K88" i="6"/>
  <c r="O88" i="6"/>
  <c r="P102" i="6"/>
  <c r="P103" i="6"/>
  <c r="P104" i="6"/>
  <c r="P105" i="6"/>
  <c r="P106" i="6"/>
  <c r="P107" i="6"/>
  <c r="P108" i="6"/>
  <c r="B109" i="6"/>
  <c r="C109" i="6"/>
  <c r="D109" i="6"/>
  <c r="D119" i="6" s="1"/>
  <c r="E109" i="6"/>
  <c r="F109" i="6"/>
  <c r="G109" i="6"/>
  <c r="H109" i="6"/>
  <c r="H119" i="6" s="1"/>
  <c r="I109" i="6"/>
  <c r="J109" i="6"/>
  <c r="K109" i="6"/>
  <c r="L109" i="6"/>
  <c r="M109" i="6"/>
  <c r="N109" i="6"/>
  <c r="O109" i="6"/>
  <c r="P111" i="6"/>
  <c r="P112" i="6"/>
  <c r="P113" i="6"/>
  <c r="P114" i="6"/>
  <c r="P115" i="6"/>
  <c r="P116" i="6"/>
  <c r="P117" i="6"/>
  <c r="B118" i="6"/>
  <c r="B119" i="6"/>
  <c r="C118" i="6"/>
  <c r="C119" i="6"/>
  <c r="D118" i="6"/>
  <c r="E118" i="6"/>
  <c r="F118" i="6"/>
  <c r="F119" i="6"/>
  <c r="G118" i="6"/>
  <c r="G119" i="6"/>
  <c r="H118" i="6"/>
  <c r="I118" i="6"/>
  <c r="J118" i="6"/>
  <c r="J119" i="6" s="1"/>
  <c r="K118" i="6"/>
  <c r="K119" i="6" s="1"/>
  <c r="L118" i="6"/>
  <c r="L119" i="6" s="1"/>
  <c r="M118" i="6"/>
  <c r="N118" i="6"/>
  <c r="N119" i="6" s="1"/>
  <c r="O118" i="6"/>
  <c r="O119" i="6" s="1"/>
  <c r="P10" i="5"/>
  <c r="P17" i="5" s="1"/>
  <c r="P11" i="5"/>
  <c r="P12" i="5"/>
  <c r="P13" i="5"/>
  <c r="P14" i="5"/>
  <c r="P15" i="5"/>
  <c r="P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9" i="5"/>
  <c r="P26" i="5" s="1"/>
  <c r="P20" i="5"/>
  <c r="P21" i="5"/>
  <c r="P22" i="5"/>
  <c r="P23" i="5"/>
  <c r="P24" i="5"/>
  <c r="P25" i="5"/>
  <c r="B26" i="5"/>
  <c r="B27" i="5" s="1"/>
  <c r="C26" i="5"/>
  <c r="C27" i="5" s="1"/>
  <c r="D26" i="5"/>
  <c r="D27" i="5"/>
  <c r="E26" i="5"/>
  <c r="E27" i="5" s="1"/>
  <c r="F26" i="5"/>
  <c r="F27" i="5" s="1"/>
  <c r="G26" i="5"/>
  <c r="G27" i="5"/>
  <c r="H26" i="5"/>
  <c r="H27" i="5" s="1"/>
  <c r="I26" i="5"/>
  <c r="J26" i="5"/>
  <c r="J27" i="5" s="1"/>
  <c r="K26" i="5"/>
  <c r="K27" i="5"/>
  <c r="L26" i="5"/>
  <c r="L27" i="5" s="1"/>
  <c r="M26" i="5"/>
  <c r="M27" i="5"/>
  <c r="N26" i="5"/>
  <c r="N27" i="5" s="1"/>
  <c r="O26" i="5"/>
  <c r="I27" i="5"/>
  <c r="P46" i="5"/>
  <c r="P53" i="5" s="1"/>
  <c r="P63" i="5" s="1"/>
  <c r="P47" i="5"/>
  <c r="P48" i="5"/>
  <c r="P49" i="5"/>
  <c r="P50" i="5"/>
  <c r="P51" i="5"/>
  <c r="P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5" i="5"/>
  <c r="P62" i="5" s="1"/>
  <c r="P56" i="5"/>
  <c r="P57" i="5"/>
  <c r="P58" i="5"/>
  <c r="P59" i="5"/>
  <c r="P60" i="5"/>
  <c r="P61" i="5"/>
  <c r="B62" i="5"/>
  <c r="C62" i="5"/>
  <c r="D62" i="5"/>
  <c r="D63" i="5"/>
  <c r="E62" i="5"/>
  <c r="E63" i="5" s="1"/>
  <c r="F62" i="5"/>
  <c r="G62" i="5"/>
  <c r="H62" i="5"/>
  <c r="H63" i="5" s="1"/>
  <c r="I62" i="5"/>
  <c r="I63" i="5"/>
  <c r="J62" i="5"/>
  <c r="J63" i="5" s="1"/>
  <c r="K62" i="5"/>
  <c r="L62" i="5"/>
  <c r="L63" i="5" s="1"/>
  <c r="M62" i="5"/>
  <c r="M63" i="5" s="1"/>
  <c r="N62" i="5"/>
  <c r="O62" i="5"/>
  <c r="F63" i="5"/>
  <c r="P82" i="5"/>
  <c r="P83" i="5"/>
  <c r="P84" i="5"/>
  <c r="P85" i="5"/>
  <c r="P86" i="5"/>
  <c r="P87" i="5"/>
  <c r="P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91" i="5"/>
  <c r="P92" i="5"/>
  <c r="P93" i="5"/>
  <c r="P94" i="5"/>
  <c r="P95" i="5"/>
  <c r="P98" i="5" s="1"/>
  <c r="P96" i="5"/>
  <c r="P97" i="5"/>
  <c r="B98" i="5"/>
  <c r="B99" i="5"/>
  <c r="C98" i="5"/>
  <c r="D98" i="5"/>
  <c r="D99" i="5" s="1"/>
  <c r="E98" i="5"/>
  <c r="E99" i="5" s="1"/>
  <c r="F98" i="5"/>
  <c r="F99" i="5"/>
  <c r="G98" i="5"/>
  <c r="G99" i="5"/>
  <c r="H98" i="5"/>
  <c r="H99" i="5"/>
  <c r="I98" i="5"/>
  <c r="J98" i="5"/>
  <c r="K98" i="5"/>
  <c r="K99" i="5"/>
  <c r="L98" i="5"/>
  <c r="M98" i="5"/>
  <c r="M99" i="5" s="1"/>
  <c r="N98" i="5"/>
  <c r="N99" i="5"/>
  <c r="O98" i="5"/>
  <c r="O99" i="5"/>
  <c r="P117" i="5"/>
  <c r="P118" i="5"/>
  <c r="P119" i="5"/>
  <c r="P120" i="5"/>
  <c r="P121" i="5"/>
  <c r="P122" i="5"/>
  <c r="P12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6" i="5"/>
  <c r="P127" i="5"/>
  <c r="P128" i="5"/>
  <c r="P129" i="5"/>
  <c r="P130" i="5"/>
  <c r="P131" i="5"/>
  <c r="P132" i="5"/>
  <c r="B133" i="5"/>
  <c r="B134" i="5" s="1"/>
  <c r="C133" i="5"/>
  <c r="C134" i="5" s="1"/>
  <c r="D133" i="5"/>
  <c r="E133" i="5"/>
  <c r="E134" i="5" s="1"/>
  <c r="F133" i="5"/>
  <c r="G133" i="5"/>
  <c r="G134" i="5"/>
  <c r="H133" i="5"/>
  <c r="I133" i="5"/>
  <c r="I134" i="5" s="1"/>
  <c r="J133" i="5"/>
  <c r="K133" i="5"/>
  <c r="K134" i="5" s="1"/>
  <c r="L133" i="5"/>
  <c r="L134" i="5" s="1"/>
  <c r="M133" i="5"/>
  <c r="M134" i="5" s="1"/>
  <c r="N133" i="5"/>
  <c r="O133" i="5"/>
  <c r="O134" i="5"/>
  <c r="P153" i="5"/>
  <c r="P154" i="5"/>
  <c r="P155" i="5"/>
  <c r="P156" i="5"/>
  <c r="P157" i="5"/>
  <c r="P158" i="5"/>
  <c r="P159" i="5"/>
  <c r="B160" i="5"/>
  <c r="C160" i="5"/>
  <c r="D160" i="5"/>
  <c r="D170" i="5"/>
  <c r="E160" i="5"/>
  <c r="F160" i="5"/>
  <c r="G160" i="5"/>
  <c r="H160" i="5"/>
  <c r="I160" i="5"/>
  <c r="J160" i="5"/>
  <c r="K160" i="5"/>
  <c r="L160" i="5"/>
  <c r="M160" i="5"/>
  <c r="N160" i="5"/>
  <c r="O160" i="5"/>
  <c r="P162" i="5"/>
  <c r="P163" i="5"/>
  <c r="P164" i="5"/>
  <c r="P165" i="5"/>
  <c r="P166" i="5"/>
  <c r="P167" i="5"/>
  <c r="P168" i="5"/>
  <c r="B169" i="5"/>
  <c r="C169" i="5"/>
  <c r="C170" i="5" s="1"/>
  <c r="D169" i="5"/>
  <c r="E169" i="5"/>
  <c r="E170" i="5" s="1"/>
  <c r="F169" i="5"/>
  <c r="F170" i="5" s="1"/>
  <c r="G169" i="5"/>
  <c r="G170" i="5" s="1"/>
  <c r="H169" i="5"/>
  <c r="H170" i="5" s="1"/>
  <c r="I169" i="5"/>
  <c r="J169" i="5"/>
  <c r="K169" i="5"/>
  <c r="K170" i="5" s="1"/>
  <c r="L169" i="5"/>
  <c r="L170" i="5" s="1"/>
  <c r="M169" i="5"/>
  <c r="N169" i="5"/>
  <c r="N170" i="5"/>
  <c r="O169" i="5"/>
  <c r="O170" i="5"/>
  <c r="I170" i="5"/>
  <c r="P189" i="5"/>
  <c r="P190" i="5"/>
  <c r="P191" i="5"/>
  <c r="P192" i="5"/>
  <c r="P193" i="5"/>
  <c r="P196" i="5" s="1"/>
  <c r="P194" i="5"/>
  <c r="P195" i="5"/>
  <c r="B196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8" i="5"/>
  <c r="P205" i="5" s="1"/>
  <c r="P199" i="5"/>
  <c r="P200" i="5"/>
  <c r="P201" i="5"/>
  <c r="P202" i="5"/>
  <c r="P203" i="5"/>
  <c r="P204" i="5"/>
  <c r="B205" i="5"/>
  <c r="B206" i="5"/>
  <c r="C205" i="5"/>
  <c r="D205" i="5"/>
  <c r="D206" i="5" s="1"/>
  <c r="E205" i="5"/>
  <c r="E206" i="5" s="1"/>
  <c r="F205" i="5"/>
  <c r="F206" i="5"/>
  <c r="G205" i="5"/>
  <c r="H205" i="5"/>
  <c r="H206" i="5" s="1"/>
  <c r="I205" i="5"/>
  <c r="I206" i="5" s="1"/>
  <c r="J205" i="5"/>
  <c r="J206" i="5" s="1"/>
  <c r="K205" i="5"/>
  <c r="L205" i="5"/>
  <c r="L206" i="5"/>
  <c r="M205" i="5"/>
  <c r="M206" i="5" s="1"/>
  <c r="N205" i="5"/>
  <c r="N206" i="5" s="1"/>
  <c r="O205" i="5"/>
  <c r="P225" i="5"/>
  <c r="P226" i="5"/>
  <c r="P232" i="5" s="1"/>
  <c r="P227" i="5"/>
  <c r="P228" i="5"/>
  <c r="P229" i="5"/>
  <c r="P230" i="5"/>
  <c r="P231" i="5"/>
  <c r="B232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4" i="5"/>
  <c r="P241" i="5" s="1"/>
  <c r="P235" i="5"/>
  <c r="P236" i="5"/>
  <c r="P237" i="5"/>
  <c r="P238" i="5"/>
  <c r="P239" i="5"/>
  <c r="P240" i="5"/>
  <c r="B241" i="5"/>
  <c r="B242" i="5" s="1"/>
  <c r="C241" i="5"/>
  <c r="D241" i="5"/>
  <c r="D242" i="5"/>
  <c r="E241" i="5"/>
  <c r="F241" i="5"/>
  <c r="F242" i="5"/>
  <c r="G241" i="5"/>
  <c r="G242" i="5" s="1"/>
  <c r="H241" i="5"/>
  <c r="H242" i="5" s="1"/>
  <c r="I241" i="5"/>
  <c r="J241" i="5"/>
  <c r="J242" i="5" s="1"/>
  <c r="K241" i="5"/>
  <c r="K242" i="5"/>
  <c r="L241" i="5"/>
  <c r="L242" i="5" s="1"/>
  <c r="M241" i="5"/>
  <c r="M242" i="5"/>
  <c r="N241" i="5"/>
  <c r="N242" i="5" s="1"/>
  <c r="O241" i="5"/>
  <c r="P261" i="5"/>
  <c r="P262" i="5"/>
  <c r="P263" i="5"/>
  <c r="P264" i="5"/>
  <c r="P265" i="5"/>
  <c r="P266" i="5"/>
  <c r="P267" i="5"/>
  <c r="B268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P270" i="5"/>
  <c r="P271" i="5"/>
  <c r="P272" i="5"/>
  <c r="P273" i="5"/>
  <c r="P274" i="5"/>
  <c r="P275" i="5"/>
  <c r="P276" i="5"/>
  <c r="B277" i="5"/>
  <c r="B278" i="5"/>
  <c r="C277" i="5"/>
  <c r="D277" i="5"/>
  <c r="E277" i="5"/>
  <c r="E278" i="5"/>
  <c r="F277" i="5"/>
  <c r="F278" i="5" s="1"/>
  <c r="G277" i="5"/>
  <c r="G278" i="5"/>
  <c r="H277" i="5"/>
  <c r="I277" i="5"/>
  <c r="J277" i="5"/>
  <c r="J278" i="5"/>
  <c r="K277" i="5"/>
  <c r="L277" i="5"/>
  <c r="L278" i="5"/>
  <c r="M277" i="5"/>
  <c r="N277" i="5"/>
  <c r="N278" i="5" s="1"/>
  <c r="O277" i="5"/>
  <c r="D278" i="5"/>
  <c r="P296" i="5"/>
  <c r="P297" i="5"/>
  <c r="P298" i="5"/>
  <c r="P303" i="5" s="1"/>
  <c r="P299" i="5"/>
  <c r="P300" i="5"/>
  <c r="P301" i="5"/>
  <c r="P302" i="5"/>
  <c r="B303" i="5"/>
  <c r="C303" i="5"/>
  <c r="D303" i="5"/>
  <c r="E303" i="5"/>
  <c r="F303" i="5"/>
  <c r="G303" i="5"/>
  <c r="H303" i="5"/>
  <c r="I303" i="5"/>
  <c r="J303" i="5"/>
  <c r="K303" i="5"/>
  <c r="L303" i="5"/>
  <c r="M303" i="5"/>
  <c r="N303" i="5"/>
  <c r="O303" i="5"/>
  <c r="P305" i="5"/>
  <c r="P306" i="5"/>
  <c r="P307" i="5"/>
  <c r="P308" i="5"/>
  <c r="P309" i="5"/>
  <c r="P310" i="5"/>
  <c r="P311" i="5"/>
  <c r="B312" i="5"/>
  <c r="C312" i="5"/>
  <c r="C313" i="5" s="1"/>
  <c r="D312" i="5"/>
  <c r="D313" i="5"/>
  <c r="E312" i="5"/>
  <c r="E313" i="5" s="1"/>
  <c r="F312" i="5"/>
  <c r="F313" i="5"/>
  <c r="G312" i="5"/>
  <c r="G313" i="5" s="1"/>
  <c r="H312" i="5"/>
  <c r="H313" i="5"/>
  <c r="I312" i="5"/>
  <c r="J312" i="5"/>
  <c r="J313" i="5" s="1"/>
  <c r="K312" i="5"/>
  <c r="K313" i="5"/>
  <c r="L312" i="5"/>
  <c r="M312" i="5"/>
  <c r="M313" i="5"/>
  <c r="N312" i="5"/>
  <c r="O312" i="5"/>
  <c r="O313" i="5" s="1"/>
  <c r="P331" i="5"/>
  <c r="P332" i="5"/>
  <c r="P333" i="5"/>
  <c r="P334" i="5"/>
  <c r="P338" i="5" s="1"/>
  <c r="P335" i="5"/>
  <c r="P336" i="5"/>
  <c r="P337" i="5"/>
  <c r="B338" i="5"/>
  <c r="C338" i="5"/>
  <c r="D338" i="5"/>
  <c r="E338" i="5"/>
  <c r="F338" i="5"/>
  <c r="G338" i="5"/>
  <c r="H338" i="5"/>
  <c r="I338" i="5"/>
  <c r="J338" i="5"/>
  <c r="K338" i="5"/>
  <c r="L338" i="5"/>
  <c r="M338" i="5"/>
  <c r="N338" i="5"/>
  <c r="O338" i="5"/>
  <c r="P340" i="5"/>
  <c r="P341" i="5"/>
  <c r="P342" i="5"/>
  <c r="P343" i="5"/>
  <c r="P344" i="5"/>
  <c r="P345" i="5"/>
  <c r="P346" i="5"/>
  <c r="B347" i="5"/>
  <c r="C347" i="5"/>
  <c r="C348" i="5" s="1"/>
  <c r="D347" i="5"/>
  <c r="D348" i="5" s="1"/>
  <c r="E347" i="5"/>
  <c r="F347" i="5"/>
  <c r="F348" i="5"/>
  <c r="G347" i="5"/>
  <c r="G348" i="5" s="1"/>
  <c r="H347" i="5"/>
  <c r="H348" i="5"/>
  <c r="I347" i="5"/>
  <c r="I348" i="5"/>
  <c r="J347" i="5"/>
  <c r="J348" i="5"/>
  <c r="K347" i="5"/>
  <c r="K348" i="5"/>
  <c r="L347" i="5"/>
  <c r="L348" i="5"/>
  <c r="M347" i="5"/>
  <c r="M348" i="5"/>
  <c r="N347" i="5"/>
  <c r="N348" i="5"/>
  <c r="O347" i="5"/>
  <c r="B348" i="5"/>
  <c r="P10" i="4"/>
  <c r="P11" i="4"/>
  <c r="P12" i="4"/>
  <c r="P13" i="4"/>
  <c r="P14" i="4"/>
  <c r="P15" i="4"/>
  <c r="P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9" i="4"/>
  <c r="P20" i="4"/>
  <c r="P21" i="4"/>
  <c r="P22" i="4"/>
  <c r="P23" i="4"/>
  <c r="P24" i="4"/>
  <c r="P25" i="4"/>
  <c r="B26" i="4"/>
  <c r="C26" i="4"/>
  <c r="D26" i="4"/>
  <c r="D27" i="4"/>
  <c r="E26" i="4"/>
  <c r="E27" i="4"/>
  <c r="F26" i="4"/>
  <c r="F27" i="4"/>
  <c r="G26" i="4"/>
  <c r="G27" i="4"/>
  <c r="H26" i="4"/>
  <c r="H27" i="4"/>
  <c r="I26" i="4"/>
  <c r="J26" i="4"/>
  <c r="J27" i="4" s="1"/>
  <c r="K26" i="4"/>
  <c r="K27" i="4" s="1"/>
  <c r="L26" i="4"/>
  <c r="L27" i="4" s="1"/>
  <c r="M26" i="4"/>
  <c r="M27" i="4" s="1"/>
  <c r="N26" i="4"/>
  <c r="N27" i="4" s="1"/>
  <c r="O26" i="4"/>
  <c r="C27" i="4"/>
  <c r="O27" i="4"/>
  <c r="P42" i="4"/>
  <c r="P43" i="4"/>
  <c r="P44" i="4"/>
  <c r="P45" i="4"/>
  <c r="P46" i="4"/>
  <c r="P47" i="4"/>
  <c r="P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51" i="4"/>
  <c r="P52" i="4"/>
  <c r="P53" i="4"/>
  <c r="P54" i="4"/>
  <c r="P55" i="4"/>
  <c r="P56" i="4"/>
  <c r="P57" i="4"/>
  <c r="B58" i="4"/>
  <c r="C58" i="4"/>
  <c r="C59" i="4"/>
  <c r="D58" i="4"/>
  <c r="E58" i="4"/>
  <c r="E59" i="4"/>
  <c r="F58" i="4"/>
  <c r="F59" i="4"/>
  <c r="G58" i="4"/>
  <c r="G59" i="4"/>
  <c r="H58" i="4"/>
  <c r="I58" i="4"/>
  <c r="J58" i="4"/>
  <c r="J59" i="4"/>
  <c r="K58" i="4"/>
  <c r="L58" i="4"/>
  <c r="L59" i="4" s="1"/>
  <c r="M58" i="4"/>
  <c r="N58" i="4"/>
  <c r="N59" i="4"/>
  <c r="O58" i="4"/>
  <c r="D59" i="4"/>
  <c r="H59" i="4"/>
  <c r="P74" i="4"/>
  <c r="P75" i="4"/>
  <c r="P76" i="4"/>
  <c r="P77" i="4"/>
  <c r="P78" i="4"/>
  <c r="P79" i="4"/>
  <c r="P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3" i="4"/>
  <c r="P84" i="4"/>
  <c r="P85" i="4"/>
  <c r="P86" i="4"/>
  <c r="P87" i="4"/>
  <c r="P88" i="4"/>
  <c r="P89" i="4"/>
  <c r="B90" i="4"/>
  <c r="B91" i="4" s="1"/>
  <c r="C90" i="4"/>
  <c r="C91" i="4" s="1"/>
  <c r="D90" i="4"/>
  <c r="D91" i="4" s="1"/>
  <c r="E90" i="4"/>
  <c r="F90" i="4"/>
  <c r="F91" i="4"/>
  <c r="G90" i="4"/>
  <c r="G91" i="4"/>
  <c r="H90" i="4"/>
  <c r="H91" i="4"/>
  <c r="I90" i="4"/>
  <c r="J90" i="4"/>
  <c r="J91" i="4" s="1"/>
  <c r="K90" i="4"/>
  <c r="K91" i="4" s="1"/>
  <c r="L90" i="4"/>
  <c r="L91" i="4" s="1"/>
  <c r="M90" i="4"/>
  <c r="N90" i="4"/>
  <c r="N91" i="4"/>
  <c r="O90" i="4"/>
  <c r="O91" i="4"/>
  <c r="P90" i="4"/>
  <c r="E91" i="4"/>
  <c r="I91" i="4"/>
  <c r="M91" i="4"/>
  <c r="P106" i="4"/>
  <c r="P107" i="4"/>
  <c r="P108" i="4"/>
  <c r="P109" i="4"/>
  <c r="P110" i="4"/>
  <c r="P111" i="4"/>
  <c r="P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5" i="4"/>
  <c r="P116" i="4"/>
  <c r="P117" i="4"/>
  <c r="P118" i="4"/>
  <c r="P119" i="4"/>
  <c r="P120" i="4"/>
  <c r="P121" i="4"/>
  <c r="B122" i="4"/>
  <c r="C122" i="4"/>
  <c r="C123" i="4" s="1"/>
  <c r="D122" i="4"/>
  <c r="E122" i="4"/>
  <c r="E123" i="4"/>
  <c r="F122" i="4"/>
  <c r="F123" i="4"/>
  <c r="G122" i="4"/>
  <c r="G123" i="4"/>
  <c r="H122" i="4"/>
  <c r="I122" i="4"/>
  <c r="I123" i="4" s="1"/>
  <c r="J122" i="4"/>
  <c r="J123" i="4" s="1"/>
  <c r="K122" i="4"/>
  <c r="K123" i="4" s="1"/>
  <c r="L122" i="4"/>
  <c r="M122" i="4"/>
  <c r="M123" i="4"/>
  <c r="N122" i="4"/>
  <c r="N123" i="4"/>
  <c r="O122" i="4"/>
  <c r="O123" i="4"/>
  <c r="D123" i="4"/>
  <c r="H123" i="4"/>
  <c r="L123" i="4"/>
  <c r="P138" i="4"/>
  <c r="P139" i="4"/>
  <c r="P140" i="4"/>
  <c r="P141" i="4"/>
  <c r="P142" i="4"/>
  <c r="P143" i="4"/>
  <c r="P144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7" i="4"/>
  <c r="P148" i="4"/>
  <c r="P149" i="4"/>
  <c r="P150" i="4"/>
  <c r="P154" i="4" s="1"/>
  <c r="P151" i="4"/>
  <c r="P152" i="4"/>
  <c r="P153" i="4"/>
  <c r="B154" i="4"/>
  <c r="B155" i="4"/>
  <c r="C154" i="4"/>
  <c r="D154" i="4"/>
  <c r="D155" i="4" s="1"/>
  <c r="E154" i="4"/>
  <c r="E155" i="4" s="1"/>
  <c r="F154" i="4"/>
  <c r="F155" i="4" s="1"/>
  <c r="G154" i="4"/>
  <c r="H154" i="4"/>
  <c r="H155" i="4"/>
  <c r="I154" i="4"/>
  <c r="I155" i="4"/>
  <c r="J154" i="4"/>
  <c r="J155" i="4"/>
  <c r="K154" i="4"/>
  <c r="K155" i="4"/>
  <c r="L154" i="4"/>
  <c r="L155" i="4"/>
  <c r="M154" i="4"/>
  <c r="M155" i="4"/>
  <c r="N154" i="4"/>
  <c r="N155" i="4"/>
  <c r="O154" i="4"/>
  <c r="C155" i="4"/>
  <c r="G155" i="4"/>
  <c r="O155" i="4"/>
  <c r="P170" i="4"/>
  <c r="P171" i="4"/>
  <c r="P172" i="4"/>
  <c r="P173" i="4"/>
  <c r="P174" i="4"/>
  <c r="P175" i="4"/>
  <c r="P176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9" i="4"/>
  <c r="P180" i="4"/>
  <c r="P181" i="4"/>
  <c r="P182" i="4"/>
  <c r="P183" i="4"/>
  <c r="P184" i="4"/>
  <c r="P185" i="4"/>
  <c r="B186" i="4"/>
  <c r="C186" i="4"/>
  <c r="C187" i="4" s="1"/>
  <c r="D186" i="4"/>
  <c r="E186" i="4"/>
  <c r="E187" i="4"/>
  <c r="F186" i="4"/>
  <c r="F187" i="4"/>
  <c r="G186" i="4"/>
  <c r="G187" i="4"/>
  <c r="H186" i="4"/>
  <c r="I186" i="4"/>
  <c r="I187" i="4" s="1"/>
  <c r="J186" i="4"/>
  <c r="J187" i="4" s="1"/>
  <c r="K186" i="4"/>
  <c r="K187" i="4" s="1"/>
  <c r="L186" i="4"/>
  <c r="L187" i="4" s="1"/>
  <c r="M186" i="4"/>
  <c r="M187" i="4"/>
  <c r="N186" i="4"/>
  <c r="N187" i="4"/>
  <c r="O186" i="4"/>
  <c r="O187" i="4"/>
  <c r="D187" i="4"/>
  <c r="H187" i="4"/>
  <c r="P202" i="4"/>
  <c r="P203" i="4"/>
  <c r="P204" i="4"/>
  <c r="P205" i="4"/>
  <c r="P206" i="4"/>
  <c r="P207" i="4"/>
  <c r="P208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11" i="4"/>
  <c r="P212" i="4"/>
  <c r="P213" i="4"/>
  <c r="P214" i="4"/>
  <c r="P215" i="4"/>
  <c r="P216" i="4"/>
  <c r="P217" i="4"/>
  <c r="B218" i="4"/>
  <c r="B219" i="4" s="1"/>
  <c r="C218" i="4"/>
  <c r="C219" i="4" s="1"/>
  <c r="D218" i="4"/>
  <c r="D219" i="4" s="1"/>
  <c r="E218" i="4"/>
  <c r="F218" i="4"/>
  <c r="F219" i="4"/>
  <c r="G218" i="4"/>
  <c r="G219" i="4"/>
  <c r="H218" i="4"/>
  <c r="H219" i="4"/>
  <c r="I218" i="4"/>
  <c r="J218" i="4"/>
  <c r="J219" i="4" s="1"/>
  <c r="K218" i="4"/>
  <c r="K219" i="4" s="1"/>
  <c r="L218" i="4"/>
  <c r="M218" i="4"/>
  <c r="M219" i="4"/>
  <c r="N218" i="4"/>
  <c r="N219" i="4"/>
  <c r="O218" i="4"/>
  <c r="O219" i="4"/>
  <c r="P218" i="4"/>
  <c r="E219" i="4"/>
  <c r="I219" i="4"/>
  <c r="P234" i="4"/>
  <c r="P235" i="4"/>
  <c r="P236" i="4"/>
  <c r="P237" i="4"/>
  <c r="P238" i="4"/>
  <c r="P239" i="4"/>
  <c r="P240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3" i="4"/>
  <c r="P244" i="4"/>
  <c r="P245" i="4"/>
  <c r="P246" i="4"/>
  <c r="P250" i="4" s="1"/>
  <c r="P247" i="4"/>
  <c r="P248" i="4"/>
  <c r="P249" i="4"/>
  <c r="B250" i="4"/>
  <c r="C250" i="4"/>
  <c r="C251" i="4" s="1"/>
  <c r="D250" i="4"/>
  <c r="E250" i="4"/>
  <c r="E251" i="4"/>
  <c r="F250" i="4"/>
  <c r="G250" i="4"/>
  <c r="G251" i="4" s="1"/>
  <c r="H250" i="4"/>
  <c r="I250" i="4"/>
  <c r="I251" i="4"/>
  <c r="J250" i="4"/>
  <c r="K250" i="4"/>
  <c r="L250" i="4"/>
  <c r="M250" i="4"/>
  <c r="M251" i="4" s="1"/>
  <c r="N250" i="4"/>
  <c r="O250" i="4"/>
  <c r="O251" i="4"/>
  <c r="B251" i="4"/>
  <c r="D251" i="4"/>
  <c r="F251" i="4"/>
  <c r="H251" i="4"/>
  <c r="J251" i="4"/>
  <c r="N251" i="4"/>
  <c r="P266" i="4"/>
  <c r="P267" i="4"/>
  <c r="P268" i="4"/>
  <c r="P269" i="4"/>
  <c r="P270" i="4"/>
  <c r="P271" i="4"/>
  <c r="P272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P275" i="4"/>
  <c r="P276" i="4"/>
  <c r="P277" i="4"/>
  <c r="P278" i="4"/>
  <c r="P279" i="4"/>
  <c r="P280" i="4"/>
  <c r="P282" i="4" s="1"/>
  <c r="P281" i="4"/>
  <c r="B282" i="4"/>
  <c r="B283" i="4"/>
  <c r="C282" i="4"/>
  <c r="D282" i="4"/>
  <c r="D283" i="4" s="1"/>
  <c r="E282" i="4"/>
  <c r="F282" i="4"/>
  <c r="F283" i="4" s="1"/>
  <c r="G282" i="4"/>
  <c r="H282" i="4"/>
  <c r="H283" i="4"/>
  <c r="I282" i="4"/>
  <c r="J282" i="4"/>
  <c r="J283" i="4"/>
  <c r="K282" i="4"/>
  <c r="L282" i="4"/>
  <c r="L283" i="4" s="1"/>
  <c r="M282" i="4"/>
  <c r="N282" i="4"/>
  <c r="N283" i="4" s="1"/>
  <c r="O282" i="4"/>
  <c r="C283" i="4"/>
  <c r="E283" i="4"/>
  <c r="G283" i="4"/>
  <c r="I283" i="4"/>
  <c r="K283" i="4"/>
  <c r="M283" i="4"/>
  <c r="O283" i="4"/>
  <c r="P298" i="4"/>
  <c r="P299" i="4"/>
  <c r="P300" i="4"/>
  <c r="P301" i="4"/>
  <c r="P302" i="4"/>
  <c r="P303" i="4"/>
  <c r="P304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7" i="4"/>
  <c r="P308" i="4"/>
  <c r="P314" i="4" s="1"/>
  <c r="P309" i="4"/>
  <c r="P310" i="4"/>
  <c r="P311" i="4"/>
  <c r="P312" i="4"/>
  <c r="P313" i="4"/>
  <c r="B314" i="4"/>
  <c r="C314" i="4"/>
  <c r="C315" i="4" s="1"/>
  <c r="D314" i="4"/>
  <c r="D315" i="4"/>
  <c r="E314" i="4"/>
  <c r="E315" i="4" s="1"/>
  <c r="F314" i="4"/>
  <c r="G314" i="4"/>
  <c r="G315" i="4"/>
  <c r="H314" i="4"/>
  <c r="H315" i="4" s="1"/>
  <c r="I314" i="4"/>
  <c r="I315" i="4"/>
  <c r="J314" i="4"/>
  <c r="K314" i="4"/>
  <c r="K315" i="4"/>
  <c r="L314" i="4"/>
  <c r="L315" i="4" s="1"/>
  <c r="M314" i="4"/>
  <c r="M315" i="4"/>
  <c r="N314" i="4"/>
  <c r="O314" i="4"/>
  <c r="B315" i="4"/>
  <c r="F315" i="4"/>
  <c r="J315" i="4"/>
  <c r="N315" i="4"/>
  <c r="P277" i="5"/>
  <c r="P133" i="5"/>
  <c r="P25" i="6"/>
  <c r="P268" i="5"/>
  <c r="P278" i="5" s="1"/>
  <c r="O206" i="5"/>
  <c r="K206" i="5"/>
  <c r="G206" i="5"/>
  <c r="C206" i="5"/>
  <c r="P124" i="5"/>
  <c r="P134" i="5" s="1"/>
  <c r="O63" i="5"/>
  <c r="K63" i="5"/>
  <c r="G63" i="5"/>
  <c r="C63" i="5"/>
  <c r="M119" i="6"/>
  <c r="I119" i="6"/>
  <c r="E119" i="6"/>
  <c r="P118" i="6"/>
  <c r="K251" i="4"/>
  <c r="I27" i="4"/>
  <c r="O315" i="4"/>
  <c r="L251" i="4"/>
  <c r="P241" i="4"/>
  <c r="P251" i="4" s="1"/>
  <c r="L219" i="4"/>
  <c r="O59" i="4"/>
  <c r="M59" i="4"/>
  <c r="I59" i="4"/>
  <c r="P26" i="4"/>
  <c r="P305" i="4"/>
  <c r="P209" i="4"/>
  <c r="P219" i="4" s="1"/>
  <c r="P186" i="4"/>
  <c r="B187" i="4"/>
  <c r="P177" i="4"/>
  <c r="P187" i="4" s="1"/>
  <c r="P145" i="4"/>
  <c r="P155" i="4" s="1"/>
  <c r="P122" i="4"/>
  <c r="B123" i="4"/>
  <c r="P113" i="4"/>
  <c r="P123" i="4" s="1"/>
  <c r="P81" i="4"/>
  <c r="P91" i="4" s="1"/>
  <c r="K59" i="4"/>
  <c r="P58" i="4"/>
  <c r="B59" i="4"/>
  <c r="P49" i="4"/>
  <c r="P59" i="4"/>
  <c r="B27" i="4"/>
  <c r="P17" i="4"/>
  <c r="P27" i="4" s="1"/>
  <c r="E348" i="5"/>
  <c r="P347" i="5"/>
  <c r="I313" i="5"/>
  <c r="C278" i="5"/>
  <c r="J170" i="5"/>
  <c r="P312" i="5"/>
  <c r="P169" i="5"/>
  <c r="O242" i="5"/>
  <c r="O27" i="5"/>
  <c r="B170" i="5"/>
  <c r="P315" i="4"/>
  <c r="P206" i="5"/>
  <c r="P242" i="5"/>
  <c r="P27" i="5"/>
  <c r="N134" i="5"/>
  <c r="O348" i="5"/>
  <c r="N313" i="5"/>
  <c r="L313" i="5"/>
  <c r="B313" i="5"/>
  <c r="O278" i="5"/>
  <c r="M278" i="5"/>
  <c r="K278" i="5"/>
  <c r="I278" i="5"/>
  <c r="H278" i="5"/>
  <c r="I242" i="5"/>
  <c r="E242" i="5"/>
  <c r="C242" i="5"/>
  <c r="M170" i="5"/>
  <c r="P160" i="5"/>
  <c r="P170" i="5" s="1"/>
  <c r="J134" i="5"/>
  <c r="H134" i="5"/>
  <c r="F134" i="5"/>
  <c r="D134" i="5"/>
  <c r="L99" i="5"/>
  <c r="J99" i="5"/>
  <c r="I99" i="5"/>
  <c r="C99" i="5"/>
  <c r="P89" i="5"/>
  <c r="P99" i="5" s="1"/>
  <c r="N63" i="5"/>
  <c r="B63" i="5"/>
  <c r="P109" i="6"/>
  <c r="P119" i="6" s="1"/>
  <c r="P87" i="6"/>
  <c r="P88" i="6" s="1"/>
  <c r="B57" i="6"/>
  <c r="P47" i="6"/>
  <c r="P16" i="6"/>
  <c r="P26" i="6" s="1"/>
  <c r="P56" i="6"/>
  <c r="P57" i="6" s="1"/>
  <c r="P78" i="6"/>
  <c r="P118" i="10"/>
  <c r="P119" i="10" s="1"/>
  <c r="P133" i="10"/>
  <c r="P168" i="10"/>
  <c r="P216" i="10"/>
  <c r="P158" i="10"/>
  <c r="P206" i="10"/>
  <c r="P215" i="10" s="1"/>
  <c r="D119" i="10"/>
  <c r="H119" i="10"/>
  <c r="L119" i="10"/>
  <c r="B215" i="10"/>
  <c r="F215" i="10"/>
  <c r="J215" i="10"/>
  <c r="N215" i="10"/>
  <c r="E238" i="10"/>
  <c r="I238" i="10"/>
  <c r="M238" i="10"/>
  <c r="C263" i="10"/>
  <c r="G263" i="10"/>
  <c r="K263" i="10"/>
  <c r="O263" i="10"/>
  <c r="D23" i="10"/>
  <c r="H23" i="10"/>
  <c r="L23" i="10"/>
  <c r="P37" i="10"/>
  <c r="B46" i="10"/>
  <c r="D46" i="10"/>
  <c r="F46" i="10"/>
  <c r="H46" i="10"/>
  <c r="J46" i="10"/>
  <c r="L46" i="10"/>
  <c r="N46" i="10"/>
  <c r="G94" i="10"/>
  <c r="O94" i="10"/>
  <c r="C119" i="10"/>
  <c r="E119" i="10"/>
  <c r="G119" i="10"/>
  <c r="I119" i="10"/>
  <c r="K119" i="10"/>
  <c r="M119" i="10"/>
  <c r="O119" i="10"/>
  <c r="C142" i="10"/>
  <c r="G142" i="10"/>
  <c r="K142" i="10"/>
  <c r="O142" i="10"/>
  <c r="H167" i="10"/>
  <c r="P189" i="10"/>
  <c r="P190" i="10"/>
  <c r="C215" i="10"/>
  <c r="G215" i="10"/>
  <c r="K215" i="10"/>
  <c r="O215" i="10"/>
  <c r="D238" i="10"/>
  <c r="H238" i="10"/>
  <c r="L238" i="10"/>
  <c r="P262" i="10"/>
  <c r="B263" i="10"/>
  <c r="D263" i="10"/>
  <c r="F263" i="10"/>
  <c r="H263" i="10"/>
  <c r="J263" i="10"/>
  <c r="L263" i="10"/>
  <c r="N263" i="10"/>
  <c r="P263" i="10"/>
  <c r="P23" i="10"/>
  <c r="B23" i="10"/>
  <c r="F23" i="10"/>
  <c r="J23" i="10"/>
  <c r="N23" i="10"/>
  <c r="P46" i="10"/>
  <c r="E71" i="10"/>
  <c r="M71" i="10"/>
  <c r="P142" i="10"/>
  <c r="D142" i="10"/>
  <c r="L142" i="10"/>
  <c r="P167" i="10"/>
  <c r="D167" i="10"/>
  <c r="C190" i="10"/>
  <c r="D215" i="10"/>
  <c r="H215" i="10"/>
  <c r="L215" i="10"/>
  <c r="P238" i="10"/>
  <c r="E263" i="10"/>
  <c r="I263" i="10"/>
  <c r="M263" i="10"/>
  <c r="C23" i="10"/>
  <c r="G23" i="10"/>
  <c r="K23" i="10"/>
  <c r="O23" i="10"/>
  <c r="C46" i="10"/>
  <c r="G46" i="10"/>
  <c r="K46" i="10"/>
  <c r="O46" i="10"/>
  <c r="P62" i="10"/>
  <c r="P71" i="10"/>
  <c r="I71" i="10"/>
  <c r="B94" i="10"/>
  <c r="H94" i="10"/>
  <c r="J94" i="10"/>
  <c r="C94" i="10"/>
  <c r="I94" i="10"/>
  <c r="K94" i="10"/>
  <c r="B119" i="10"/>
  <c r="F119" i="10"/>
  <c r="J119" i="10"/>
  <c r="N119" i="10"/>
  <c r="I142" i="10"/>
  <c r="H142" i="10"/>
  <c r="E167" i="10"/>
  <c r="L167" i="10"/>
  <c r="D190" i="10"/>
  <c r="P348" i="5" l="1"/>
  <c r="P313" i="5"/>
  <c r="P283" i="4"/>
  <c r="P94" i="10"/>
</calcChain>
</file>

<file path=xl/sharedStrings.xml><?xml version="1.0" encoding="utf-8"?>
<sst xmlns="http://schemas.openxmlformats.org/spreadsheetml/2006/main" count="1389" uniqueCount="110">
  <si>
    <t xml:space="preserve"> KES JENAYAH INDEK SELURUH MALAYSIA</t>
  </si>
  <si>
    <t>KONTINJEN</t>
  </si>
  <si>
    <t>PL</t>
  </si>
  <si>
    <t>KD</t>
  </si>
  <si>
    <t>PP</t>
  </si>
  <si>
    <t>PK</t>
  </si>
  <si>
    <t>KL</t>
  </si>
  <si>
    <t>SL</t>
  </si>
  <si>
    <t>NS</t>
  </si>
  <si>
    <t>ML</t>
  </si>
  <si>
    <t>JH</t>
  </si>
  <si>
    <t>KN</t>
  </si>
  <si>
    <t>TR</t>
  </si>
  <si>
    <t>PH</t>
  </si>
  <si>
    <t>SB</t>
  </si>
  <si>
    <t>SR</t>
  </si>
  <si>
    <t>JUMLAH</t>
  </si>
  <si>
    <t>JENAYAH KEKERASAN</t>
  </si>
  <si>
    <t>BUNUH</t>
  </si>
  <si>
    <t>ROGOL</t>
  </si>
  <si>
    <t>SAMUN B'KAWAN B'S/API</t>
  </si>
  <si>
    <t>SAMUN B'KAWAN  T/B'S/API</t>
  </si>
  <si>
    <t>SAMUN BERSENJATAPI</t>
  </si>
  <si>
    <t>SAMUN TANPA B'S/API</t>
  </si>
  <si>
    <t xml:space="preserve">MENCEDERAKAN </t>
  </si>
  <si>
    <t>JENAYAH HARTABENDA</t>
  </si>
  <si>
    <t>CURI MOTOKAR</t>
  </si>
  <si>
    <t>CURI MOTOSIKAL</t>
  </si>
  <si>
    <t>PECAH RUMAH SIANG</t>
  </si>
  <si>
    <t>PECAH RUMAH MALAM</t>
  </si>
  <si>
    <t>JUMLAH JENAYAH INDEKS</t>
  </si>
  <si>
    <t>CURI MOTOLORI / VAN</t>
  </si>
  <si>
    <t>CURI BASIKAL</t>
  </si>
  <si>
    <t>LAIN - LAIN KECURIAN</t>
  </si>
  <si>
    <t>TAHUN 1980</t>
  </si>
  <si>
    <t>TAHUN 1981</t>
  </si>
  <si>
    <t>TAHUN 1982</t>
  </si>
  <si>
    <t>TAHUN 1983</t>
  </si>
  <si>
    <t>TAHUN 1984</t>
  </si>
  <si>
    <t>TAHUN 1985</t>
  </si>
  <si>
    <t>TAHUN 1986</t>
  </si>
  <si>
    <t>TAHUN 1987</t>
  </si>
  <si>
    <t>TAHUN 1988</t>
  </si>
  <si>
    <t>TAHUN 1989</t>
  </si>
  <si>
    <t>JUM JEN. KEKERASAN</t>
  </si>
  <si>
    <t>JUM JEN. HARTABENDA</t>
  </si>
  <si>
    <t>TAHUN 1990</t>
  </si>
  <si>
    <t>TAHUN 1991</t>
  </si>
  <si>
    <t>TAHUN 1992</t>
  </si>
  <si>
    <t>TAHUN 1993</t>
  </si>
  <si>
    <t>TAHUN 1994</t>
  </si>
  <si>
    <t>TAHUN 1995</t>
  </si>
  <si>
    <t>TAHUN 1996</t>
  </si>
  <si>
    <t>TAHUN 1997</t>
  </si>
  <si>
    <t>TAHUN 1998</t>
  </si>
  <si>
    <t>TAHUN 1999</t>
  </si>
  <si>
    <t>TAHUN 2000</t>
  </si>
  <si>
    <t>TAHUN 2001</t>
  </si>
  <si>
    <t>TAHUN 2002</t>
  </si>
  <si>
    <t>TAHUN 2003</t>
  </si>
  <si>
    <t>CURI RAGUT</t>
  </si>
  <si>
    <t>CURI</t>
  </si>
  <si>
    <t>NOTA *</t>
  </si>
  <si>
    <t>KES CURI RAGUT BERMULA PADA TAHUN 2001</t>
  </si>
  <si>
    <t>SULIT</t>
  </si>
  <si>
    <t>CURI VAN/LORI/J'BERAT</t>
  </si>
  <si>
    <t>PECAH RUMAH DAN CURI</t>
  </si>
  <si>
    <t>SAMUN BERKAWAN BERS/API</t>
  </si>
  <si>
    <t>SAMUN BERKAWAN TANPA BERS/API</t>
  </si>
  <si>
    <t>SAMUN TANPA S/API</t>
  </si>
  <si>
    <t>MENCEDERAKAN</t>
  </si>
  <si>
    <t>JUMLAH JENAYAH JALANAN</t>
  </si>
  <si>
    <t>JENAYAH KEKERASAN :</t>
  </si>
  <si>
    <t>JENAYAH HARTABENDA :</t>
  </si>
  <si>
    <t>KESALAHAN</t>
  </si>
  <si>
    <t xml:space="preserve">JOHOR </t>
  </si>
  <si>
    <t xml:space="preserve">KEDAH </t>
  </si>
  <si>
    <t xml:space="preserve">KELANTAN </t>
  </si>
  <si>
    <t xml:space="preserve">KUALA LUMPUR </t>
  </si>
  <si>
    <t xml:space="preserve">MELAKA </t>
  </si>
  <si>
    <t xml:space="preserve">NEGERI SEMBILAN </t>
  </si>
  <si>
    <t xml:space="preserve">PAHANG </t>
  </si>
  <si>
    <t xml:space="preserve">PERAK </t>
  </si>
  <si>
    <t xml:space="preserve">PERLIS </t>
  </si>
  <si>
    <t xml:space="preserve">PULAU PINANG </t>
  </si>
  <si>
    <t xml:space="preserve">SABAH </t>
  </si>
  <si>
    <t xml:space="preserve">SARAWAK </t>
  </si>
  <si>
    <t xml:space="preserve">SELANGOR </t>
  </si>
  <si>
    <t>Jumlah</t>
  </si>
  <si>
    <t>JENAYAH INDEK SELURUH MALAYSIA :</t>
  </si>
  <si>
    <t xml:space="preserve">Mengikut Tarikh Kertas Siasatan Dari 1/1/2004 Hingga 31/12/2004 </t>
  </si>
  <si>
    <t xml:space="preserve">TRNGGANU </t>
  </si>
  <si>
    <t xml:space="preserve">Mengikut Tarikh Kertas Siasatan Dari 1/1/2005 Hingga 31/12/2005 </t>
  </si>
  <si>
    <t xml:space="preserve">Mengikut Tarikh Kertas Siasatan Dari 1/1/2006 Hingga 31/12/2006 </t>
  </si>
  <si>
    <t xml:space="preserve">Mengikut Tarikh Kertas Siasatan Dari 1/1/2007 Hingga 31/12/2007 </t>
  </si>
  <si>
    <t xml:space="preserve">Mengikut Tarikh Kertas Siasatan Dari 1/1/2008 Hingga 31/12/2008 </t>
  </si>
  <si>
    <t xml:space="preserve">Mengikut Tarikh Kertas Siasatan Dari 1/1/2009 Hingga 31/12/2009 </t>
  </si>
  <si>
    <t xml:space="preserve">Mengikut Tarikh Kertas Siasatan Dari 1/1/2010 Hingga 31/12/2010 </t>
  </si>
  <si>
    <t xml:space="preserve">Mengikut Tarikh Kertas Siasatan Dari 1/1/2011 Hingga 31/12/2011 </t>
  </si>
  <si>
    <t xml:space="preserve">Mengikut Tarikh Kertas Siasatan Dari 1/1/2012 Hingga 31/12/2012 </t>
  </si>
  <si>
    <t xml:space="preserve">Mengikut Tarikh Kertas Siasatan Dari 1/1/2013 Hingga 31/12/2013 </t>
  </si>
  <si>
    <t>JUMLAH KEKERASAN</t>
  </si>
  <si>
    <t>JUMLAH HARTABENDA</t>
  </si>
  <si>
    <t xml:space="preserve">Mengikut Tarikh Kertas Siasatan Dari 1/1/2014 Hingga 31/12/2014 </t>
  </si>
  <si>
    <t xml:space="preserve">Mengikut Tarikh Kertas Siasatan Dari 1/01/2015 Hingga 31/12/2015 </t>
  </si>
  <si>
    <t xml:space="preserve">TERENG- GANU </t>
  </si>
  <si>
    <t>JUMLAH KECURIAN KENDERAAN</t>
  </si>
  <si>
    <t xml:space="preserve">Mengikut Tarikh Kertas Siasatan Dari 1/01/2016 Hingga 31/12/2016 </t>
  </si>
  <si>
    <t xml:space="preserve">NOTA :  STATISTIK BAGI KONTINJEN PERLIS PADA TAHUN 1980 HINGGA 1986 ADALAH </t>
  </si>
  <si>
    <t xml:space="preserve">                  DIBAWAH PENTADBIRAN (POLIS)  KONTINJEN KEDAH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</si>
</sst>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sz val="18"/>
      <name val="Arial"/>
      <family val="2"/>
    </font>
    <font>
      <u/>
      <sz val="18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0"/>
      <name val="Calibri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u/>
      <sz val="11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DFF6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/>
      <bottom style="thin">
        <color rgb="FFD3D3D3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/>
  </cellStyleXfs>
  <cellXfs count="108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5" fillId="0" borderId="3" xfId="0" applyFont="1" applyBorder="1"/>
    <xf numFmtId="3" fontId="5" fillId="0" borderId="5" xfId="0" applyNumberFormat="1" applyFont="1" applyBorder="1" applyAlignment="1">
      <alignment horizontal="center"/>
    </xf>
    <xf numFmtId="3" fontId="5" fillId="0" borderId="3" xfId="0" applyNumberFormat="1" applyFont="1" applyBorder="1" applyAlignment="1">
      <alignment horizontal="center"/>
    </xf>
    <xf numFmtId="3" fontId="5" fillId="0" borderId="0" xfId="0" applyNumberFormat="1" applyFont="1" applyAlignment="1">
      <alignment horizontal="center"/>
    </xf>
    <xf numFmtId="0" fontId="5" fillId="0" borderId="6" xfId="0" applyFont="1" applyBorder="1"/>
    <xf numFmtId="3" fontId="5" fillId="0" borderId="6" xfId="0" applyNumberFormat="1" applyFont="1" applyBorder="1" applyAlignment="1">
      <alignment horizontal="center"/>
    </xf>
    <xf numFmtId="3" fontId="5" fillId="0" borderId="7" xfId="0" applyNumberFormat="1" applyFont="1" applyBorder="1" applyAlignment="1">
      <alignment horizontal="center"/>
    </xf>
    <xf numFmtId="0" fontId="5" fillId="0" borderId="8" xfId="0" applyFont="1" applyBorder="1"/>
    <xf numFmtId="3" fontId="5" fillId="0" borderId="9" xfId="0" applyNumberFormat="1" applyFont="1" applyFill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3" fontId="5" fillId="0" borderId="9" xfId="0" applyNumberFormat="1" applyFont="1" applyBorder="1" applyAlignment="1">
      <alignment horizontal="center"/>
    </xf>
    <xf numFmtId="3" fontId="6" fillId="0" borderId="10" xfId="0" applyNumberFormat="1" applyFont="1" applyBorder="1" applyAlignment="1">
      <alignment horizontal="center"/>
    </xf>
    <xf numFmtId="3" fontId="6" fillId="0" borderId="11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3" fontId="5" fillId="0" borderId="13" xfId="0" applyNumberFormat="1" applyFont="1" applyBorder="1" applyAlignment="1">
      <alignment horizontal="center"/>
    </xf>
    <xf numFmtId="3" fontId="6" fillId="0" borderId="14" xfId="0" applyNumberFormat="1" applyFont="1" applyBorder="1" applyAlignment="1">
      <alignment horizontal="center"/>
    </xf>
    <xf numFmtId="3" fontId="6" fillId="0" borderId="15" xfId="0" applyNumberFormat="1" applyFont="1" applyBorder="1" applyAlignment="1">
      <alignment horizontal="center"/>
    </xf>
    <xf numFmtId="3" fontId="6" fillId="0" borderId="16" xfId="0" applyNumberFormat="1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3" fontId="6" fillId="0" borderId="17" xfId="0" applyNumberFormat="1" applyFont="1" applyBorder="1" applyAlignment="1">
      <alignment horizontal="center"/>
    </xf>
    <xf numFmtId="3" fontId="6" fillId="0" borderId="3" xfId="0" applyNumberFormat="1" applyFont="1" applyBorder="1" applyAlignment="1">
      <alignment horizontal="center"/>
    </xf>
    <xf numFmtId="3" fontId="6" fillId="0" borderId="6" xfId="0" applyNumberFormat="1" applyFont="1" applyBorder="1" applyAlignment="1">
      <alignment horizontal="center"/>
    </xf>
    <xf numFmtId="3" fontId="6" fillId="0" borderId="8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18" xfId="0" applyFont="1" applyBorder="1"/>
    <xf numFmtId="0" fontId="8" fillId="0" borderId="0" xfId="0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0" fillId="0" borderId="0" xfId="0" applyAlignment="1"/>
    <xf numFmtId="3" fontId="12" fillId="0" borderId="6" xfId="0" applyNumberFormat="1" applyFont="1" applyBorder="1" applyAlignment="1">
      <alignment horizontal="center"/>
    </xf>
    <xf numFmtId="176" fontId="11" fillId="0" borderId="5" xfId="1" applyNumberFormat="1" applyFont="1" applyBorder="1" applyAlignment="1">
      <alignment horizontal="center"/>
    </xf>
    <xf numFmtId="176" fontId="11" fillId="0" borderId="3" xfId="1" applyNumberFormat="1" applyFont="1" applyBorder="1" applyAlignment="1">
      <alignment horizontal="center"/>
    </xf>
    <xf numFmtId="176" fontId="11" fillId="0" borderId="0" xfId="1" applyNumberFormat="1" applyFont="1" applyAlignment="1">
      <alignment horizontal="center"/>
    </xf>
    <xf numFmtId="176" fontId="9" fillId="0" borderId="3" xfId="1" applyNumberFormat="1" applyFont="1" applyBorder="1" applyAlignment="1">
      <alignment horizontal="center"/>
    </xf>
    <xf numFmtId="176" fontId="11" fillId="0" borderId="7" xfId="1" applyNumberFormat="1" applyFont="1" applyBorder="1" applyAlignment="1">
      <alignment horizontal="center"/>
    </xf>
    <xf numFmtId="176" fontId="11" fillId="0" borderId="6" xfId="1" applyNumberFormat="1" applyFont="1" applyBorder="1" applyAlignment="1">
      <alignment horizontal="center"/>
    </xf>
    <xf numFmtId="176" fontId="9" fillId="0" borderId="6" xfId="1" applyNumberFormat="1" applyFont="1" applyBorder="1" applyAlignment="1">
      <alignment horizontal="center"/>
    </xf>
    <xf numFmtId="176" fontId="11" fillId="0" borderId="9" xfId="1" applyNumberFormat="1" applyFont="1" applyFill="1" applyBorder="1" applyAlignment="1">
      <alignment horizontal="center"/>
    </xf>
    <xf numFmtId="176" fontId="11" fillId="0" borderId="8" xfId="1" applyNumberFormat="1" applyFont="1" applyBorder="1" applyAlignment="1">
      <alignment horizontal="center"/>
    </xf>
    <xf numFmtId="176" fontId="11" fillId="0" borderId="9" xfId="1" applyNumberFormat="1" applyFont="1" applyBorder="1" applyAlignment="1">
      <alignment horizontal="center"/>
    </xf>
    <xf numFmtId="176" fontId="9" fillId="0" borderId="8" xfId="1" applyNumberFormat="1" applyFont="1" applyBorder="1" applyAlignment="1">
      <alignment horizontal="center"/>
    </xf>
    <xf numFmtId="176" fontId="9" fillId="0" borderId="10" xfId="1" applyNumberFormat="1" applyFont="1" applyBorder="1" applyAlignment="1">
      <alignment horizontal="center"/>
    </xf>
    <xf numFmtId="176" fontId="9" fillId="0" borderId="11" xfId="1" applyNumberFormat="1" applyFont="1" applyBorder="1" applyAlignment="1">
      <alignment horizontal="center"/>
    </xf>
    <xf numFmtId="176" fontId="9" fillId="0" borderId="12" xfId="1" applyNumberFormat="1" applyFont="1" applyBorder="1" applyAlignment="1">
      <alignment horizontal="center"/>
    </xf>
    <xf numFmtId="176" fontId="11" fillId="0" borderId="13" xfId="1" applyNumberFormat="1" applyFont="1" applyBorder="1" applyAlignment="1">
      <alignment horizontal="center"/>
    </xf>
    <xf numFmtId="176" fontId="9" fillId="0" borderId="14" xfId="1" applyNumberFormat="1" applyFont="1" applyBorder="1" applyAlignment="1">
      <alignment horizontal="center"/>
    </xf>
    <xf numFmtId="176" fontId="9" fillId="0" borderId="15" xfId="1" applyNumberFormat="1" applyFont="1" applyBorder="1" applyAlignment="1">
      <alignment horizontal="center"/>
    </xf>
    <xf numFmtId="176" fontId="9" fillId="0" borderId="16" xfId="1" applyNumberFormat="1" applyFont="1" applyBorder="1" applyAlignment="1">
      <alignment horizontal="center"/>
    </xf>
    <xf numFmtId="176" fontId="9" fillId="0" borderId="17" xfId="1" applyNumberFormat="1" applyFont="1" applyBorder="1" applyAlignment="1">
      <alignment horizontal="center"/>
    </xf>
    <xf numFmtId="0" fontId="13" fillId="0" borderId="0" xfId="4"/>
    <xf numFmtId="0" fontId="15" fillId="2" borderId="19" xfId="3" applyFont="1" applyFill="1" applyBorder="1" applyAlignment="1" applyProtection="1">
      <alignment horizontal="center" vertical="center" wrapText="1"/>
    </xf>
    <xf numFmtId="176" fontId="5" fillId="0" borderId="5" xfId="1" applyNumberFormat="1" applyFont="1" applyBorder="1" applyAlignment="1">
      <alignment horizontal="center"/>
    </xf>
    <xf numFmtId="176" fontId="5" fillId="0" borderId="7" xfId="1" applyNumberFormat="1" applyFont="1" applyBorder="1" applyAlignment="1">
      <alignment horizontal="center"/>
    </xf>
    <xf numFmtId="176" fontId="5" fillId="0" borderId="9" xfId="1" applyNumberFormat="1" applyFont="1" applyFill="1" applyBorder="1" applyAlignment="1">
      <alignment horizontal="center"/>
    </xf>
    <xf numFmtId="176" fontId="6" fillId="0" borderId="10" xfId="1" applyNumberFormat="1" applyFont="1" applyBorder="1" applyAlignment="1">
      <alignment horizontal="center"/>
    </xf>
    <xf numFmtId="176" fontId="5" fillId="0" borderId="0" xfId="1" applyNumberFormat="1" applyFont="1" applyAlignment="1">
      <alignment horizontal="center"/>
    </xf>
    <xf numFmtId="176" fontId="5" fillId="0" borderId="13" xfId="1" applyNumberFormat="1" applyFont="1" applyBorder="1" applyAlignment="1">
      <alignment horizontal="center"/>
    </xf>
    <xf numFmtId="176" fontId="5" fillId="0" borderId="9" xfId="1" applyNumberFormat="1" applyFont="1" applyBorder="1" applyAlignment="1">
      <alignment horizontal="center"/>
    </xf>
    <xf numFmtId="176" fontId="6" fillId="0" borderId="14" xfId="1" applyNumberFormat="1" applyFont="1" applyBorder="1" applyAlignment="1">
      <alignment horizontal="center"/>
    </xf>
    <xf numFmtId="176" fontId="6" fillId="0" borderId="17" xfId="1" applyNumberFormat="1" applyFont="1" applyBorder="1" applyAlignment="1">
      <alignment horizontal="center"/>
    </xf>
    <xf numFmtId="176" fontId="5" fillId="0" borderId="3" xfId="1" applyNumberFormat="1" applyFont="1" applyBorder="1" applyAlignment="1">
      <alignment horizontal="center"/>
    </xf>
    <xf numFmtId="176" fontId="6" fillId="0" borderId="3" xfId="1" applyNumberFormat="1" applyFont="1" applyBorder="1" applyAlignment="1">
      <alignment horizontal="center"/>
    </xf>
    <xf numFmtId="176" fontId="5" fillId="0" borderId="6" xfId="1" applyNumberFormat="1" applyFont="1" applyBorder="1" applyAlignment="1">
      <alignment horizontal="center"/>
    </xf>
    <xf numFmtId="176" fontId="6" fillId="0" borderId="6" xfId="1" applyNumberFormat="1" applyFont="1" applyBorder="1" applyAlignment="1">
      <alignment horizontal="center"/>
    </xf>
    <xf numFmtId="176" fontId="5" fillId="0" borderId="8" xfId="1" applyNumberFormat="1" applyFont="1" applyBorder="1" applyAlignment="1">
      <alignment horizontal="center"/>
    </xf>
    <xf numFmtId="176" fontId="6" fillId="0" borderId="8" xfId="1" applyNumberFormat="1" applyFont="1" applyBorder="1" applyAlignment="1">
      <alignment horizontal="center"/>
    </xf>
    <xf numFmtId="176" fontId="6" fillId="0" borderId="11" xfId="1" applyNumberFormat="1" applyFont="1" applyBorder="1" applyAlignment="1">
      <alignment horizontal="center"/>
    </xf>
    <xf numFmtId="176" fontId="6" fillId="0" borderId="12" xfId="1" applyNumberFormat="1" applyFont="1" applyBorder="1" applyAlignment="1">
      <alignment horizontal="center"/>
    </xf>
    <xf numFmtId="176" fontId="6" fillId="0" borderId="15" xfId="1" applyNumberFormat="1" applyFont="1" applyBorder="1" applyAlignment="1">
      <alignment horizontal="center"/>
    </xf>
    <xf numFmtId="176" fontId="6" fillId="0" borderId="16" xfId="1" applyNumberFormat="1" applyFont="1" applyBorder="1" applyAlignment="1">
      <alignment horizontal="center"/>
    </xf>
    <xf numFmtId="0" fontId="16" fillId="3" borderId="19" xfId="4" applyFont="1" applyFill="1" applyBorder="1" applyAlignment="1">
      <alignment wrapText="1"/>
    </xf>
    <xf numFmtId="176" fontId="16" fillId="3" borderId="19" xfId="2" applyNumberFormat="1" applyFont="1" applyFill="1" applyBorder="1" applyAlignment="1">
      <alignment horizontal="right" wrapText="1"/>
    </xf>
    <xf numFmtId="0" fontId="16" fillId="2" borderId="19" xfId="4" applyFont="1" applyFill="1" applyBorder="1" applyAlignment="1">
      <alignment horizontal="center" vertical="center" wrapText="1"/>
    </xf>
    <xf numFmtId="0" fontId="13" fillId="0" borderId="0" xfId="4" applyAlignment="1">
      <alignment vertical="center"/>
    </xf>
    <xf numFmtId="0" fontId="16" fillId="0" borderId="20" xfId="4" applyFont="1" applyFill="1" applyBorder="1" applyAlignment="1">
      <alignment wrapText="1"/>
    </xf>
    <xf numFmtId="176" fontId="16" fillId="0" borderId="21" xfId="2" applyNumberFormat="1" applyFont="1" applyFill="1" applyBorder="1" applyAlignment="1">
      <alignment wrapText="1"/>
    </xf>
    <xf numFmtId="176" fontId="16" fillId="0" borderId="22" xfId="2" applyNumberFormat="1" applyFont="1" applyFill="1" applyBorder="1" applyAlignment="1">
      <alignment wrapText="1"/>
    </xf>
    <xf numFmtId="0" fontId="13" fillId="0" borderId="0" xfId="4" applyFill="1"/>
    <xf numFmtId="0" fontId="17" fillId="0" borderId="19" xfId="4" applyFont="1" applyFill="1" applyBorder="1" applyAlignment="1">
      <alignment wrapText="1"/>
    </xf>
    <xf numFmtId="176" fontId="15" fillId="0" borderId="19" xfId="2" applyNumberFormat="1" applyFont="1" applyFill="1" applyBorder="1" applyAlignment="1" applyProtection="1">
      <alignment horizontal="right" wrapText="1"/>
    </xf>
    <xf numFmtId="176" fontId="16" fillId="0" borderId="19" xfId="2" applyNumberFormat="1" applyFont="1" applyFill="1" applyBorder="1" applyAlignment="1">
      <alignment horizontal="right" wrapText="1"/>
    </xf>
    <xf numFmtId="0" fontId="16" fillId="2" borderId="19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20" xfId="0" applyFont="1" applyFill="1" applyBorder="1" applyAlignment="1">
      <alignment wrapText="1"/>
    </xf>
    <xf numFmtId="0" fontId="0" fillId="0" borderId="0" xfId="0" applyFill="1"/>
    <xf numFmtId="0" fontId="17" fillId="0" borderId="19" xfId="0" applyFont="1" applyFill="1" applyBorder="1" applyAlignment="1">
      <alignment wrapText="1"/>
    </xf>
    <xf numFmtId="0" fontId="16" fillId="3" borderId="19" xfId="0" applyFont="1" applyFill="1" applyBorder="1" applyAlignment="1">
      <alignment wrapText="1"/>
    </xf>
    <xf numFmtId="0" fontId="0" fillId="4" borderId="0" xfId="0" applyFill="1"/>
    <xf numFmtId="0" fontId="3" fillId="0" borderId="0" xfId="0" applyFont="1" applyAlignment="1">
      <alignment horizontal="center"/>
    </xf>
    <xf numFmtId="0" fontId="10" fillId="0" borderId="0" xfId="0" applyFont="1" applyAlignmen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left" wrapText="1"/>
    </xf>
    <xf numFmtId="0" fontId="16" fillId="0" borderId="23" xfId="0" applyFont="1" applyBorder="1" applyAlignment="1">
      <alignment horizontal="left" wrapText="1"/>
    </xf>
    <xf numFmtId="0" fontId="18" fillId="0" borderId="0" xfId="4" applyFont="1" applyAlignment="1">
      <alignment horizontal="left" wrapText="1"/>
    </xf>
    <xf numFmtId="0" fontId="16" fillId="0" borderId="23" xfId="4" applyFont="1" applyBorder="1" applyAlignment="1">
      <alignment horizontal="left" wrapText="1"/>
    </xf>
  </cellXfs>
  <cellStyles count="5">
    <cellStyle name="Comma" xfId="1" builtinId="3"/>
    <cellStyle name="Comma 2" xfId="2"/>
    <cellStyle name="Hyperlink" xfId="3" builtinId="8"/>
    <cellStyle name="Normal" xfId="0" builtinId="0"/>
    <cellStyle name="Normal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openpage('eisst_indekjenayah4_dae.asp?tarikhdari=1/1/2012&amp;tarikhhingga=31/12/2012&amp;kodkontinjen=26&amp;kontinjen=SARAWAK&amp;rdTable=prs_eis_jenayahindek');" TargetMode="External"/><Relationship Id="rId117" Type="http://schemas.openxmlformats.org/officeDocument/2006/relationships/hyperlink" Target="javascript:openpage('eisst_indekjenayah4_dae.asp?tarikhdari=1/1/2012&amp;tarikhhingga=31/12/2012&amp;kodkontinjen=08&amp;kontinjen=MELAKA&amp;rdTable=prs_eis_jenayahindek');" TargetMode="External"/><Relationship Id="rId21" Type="http://schemas.openxmlformats.org/officeDocument/2006/relationships/hyperlink" Target="javascript:openpage('eisst_indekjenayah4_dae.asp?tarikhdari=1/1/2012&amp;tarikhhingga=31/12/2012&amp;kodkontinjen=12&amp;kontinjen=PAHANG&amp;rdTable=prs_eis_jenayahindek');" TargetMode="External"/><Relationship Id="rId42" Type="http://schemas.openxmlformats.org/officeDocument/2006/relationships/hyperlink" Target="javascript:openpage('eisst_indekjenayah4_dae.asp?tarikhdari=1/1/2012&amp;tarikhhingga=31/12/2012&amp;kodkontinjen=20&amp;kontinjen=TERENGGANU&amp;rdTable=prs_eis_jenayahindek');" TargetMode="External"/><Relationship Id="rId47" Type="http://schemas.openxmlformats.org/officeDocument/2006/relationships/hyperlink" Target="javascript:openpage('eisst_indekjenayah4_dae.asp?tarikhdari=1/1/2012&amp;tarikhhingga=31/12/2012&amp;kodkontinjen=08&amp;kontinjen=MELAKA&amp;rdTable=prs_eis_jenayahindek');" TargetMode="External"/><Relationship Id="rId63" Type="http://schemas.openxmlformats.org/officeDocument/2006/relationships/hyperlink" Target="javascript:openpage('eisst_indekjenayah4_dae.asp?tarikhdari=1/1/2012&amp;tarikhhingga=31/12/2012&amp;kodkontinjen=12&amp;kontinjen=PAHANG&amp;rdTable=prs_eis_jenayahindek');" TargetMode="External"/><Relationship Id="rId68" Type="http://schemas.openxmlformats.org/officeDocument/2006/relationships/hyperlink" Target="javascript:openpage('eisst_indekjenayah4_dae.asp?tarikhdari=1/1/2012&amp;tarikhhingga=31/12/2012&amp;kodkontinjen=26&amp;kontinjen=SARAWAK&amp;rdTable=prs_eis_jenayahindek');" TargetMode="External"/><Relationship Id="rId84" Type="http://schemas.openxmlformats.org/officeDocument/2006/relationships/hyperlink" Target="javascript:openpage('eisst_indekjenayah4_dae.asp?tarikhdari=1/1/2012&amp;tarikhhingga=31/12/2012&amp;kodkontinjen=20&amp;kontinjen=TERENGGANU&amp;rdTable=prs_eis_jenayahindek');" TargetMode="External"/><Relationship Id="rId89" Type="http://schemas.openxmlformats.org/officeDocument/2006/relationships/hyperlink" Target="javascript:openpage('eisst_indekjenayah4_dae.asp?tarikhdari=1/1/2012&amp;tarikhhingga=31/12/2012&amp;kodkontinjen=08&amp;kontinjen=MELAKA&amp;rdTable=prs_eis_jenayahindek');" TargetMode="External"/><Relationship Id="rId112" Type="http://schemas.openxmlformats.org/officeDocument/2006/relationships/hyperlink" Target="javascript:openpage('eisst_indekjenayah4_dae.asp?tarikhdari=1/1/2012&amp;tarikhhingga=31/12/2012&amp;kodkontinjen=20&amp;kontinjen=TERENGGANU&amp;rdTable=prs_eis_jenayahindek');" TargetMode="External"/><Relationship Id="rId133" Type="http://schemas.openxmlformats.org/officeDocument/2006/relationships/hyperlink" Target="javascript:openpage('eisst_indekjenayah4_dae.asp?tarikhdari=1/1/2012&amp;tarikhhingga=31/12/2012&amp;kodkontinjen=12&amp;kontinjen=PAHANG&amp;rdTable=prs_eis_jenayahindek');" TargetMode="External"/><Relationship Id="rId138" Type="http://schemas.openxmlformats.org/officeDocument/2006/relationships/hyperlink" Target="javascript:openpage('eisst_indekjenayah4_dae.asp?tarikhdari=1/1/2012&amp;tarikhhingga=31/12/2012&amp;kodkontinjen=26&amp;kontinjen=SARAWAK&amp;rdTable=prs_eis_jenayahindek');" TargetMode="External"/><Relationship Id="rId154" Type="http://schemas.openxmlformats.org/officeDocument/2006/relationships/hyperlink" Target="javascript:openpage('eisst_indekjenayah4_dae.asp?tarikhdari=1/1/2012&amp;tarikhhingga=31/12/2012&amp;kodkontinjen=20&amp;kontinjen=TERENGGANU&amp;rdTable=prs_eis_jenayahindek');" TargetMode="External"/><Relationship Id="rId159" Type="http://schemas.openxmlformats.org/officeDocument/2006/relationships/hyperlink" Target="javascript:openpage('eisst_indekjenayah4_dae.asp?tarikhdari=1/1/2012&amp;tarikhhingga=31/12/2012&amp;kodkontinjen=08&amp;kontinjen=MELAKA&amp;rdTable=prs_eis_jenayahindek');" TargetMode="External"/><Relationship Id="rId175" Type="http://schemas.openxmlformats.org/officeDocument/2006/relationships/hyperlink" Target="javascript:openpage('eisst_indekjenayah4_dae.asp?tarikhdari=1/1/2012&amp;tarikhhingga=31/12/2012&amp;kodkontinjen=12&amp;kontinjen=PAHANG&amp;rdTable=prs_eis_jenayahindek');" TargetMode="External"/><Relationship Id="rId170" Type="http://schemas.openxmlformats.org/officeDocument/2006/relationships/hyperlink" Target="javascript:openpage('eisst_indekjenayah4_dae.asp?tarikhdari=1/1/2012&amp;tarikhhingga=31/12/2012&amp;kodkontinjen=04&amp;kontinjen=KEDAH&amp;rdTable=prs_eis_jenayahindek');" TargetMode="External"/><Relationship Id="rId16" Type="http://schemas.openxmlformats.org/officeDocument/2006/relationships/hyperlink" Target="javascript:openpage('eisst_indekjenayah4_dae.asp?tarikhdari=1/1/2012&amp;tarikhhingga=31/12/2012&amp;kodkontinjen=04&amp;kontinjen=KEDAH&amp;rdTable=prs_eis_jenayahindek');" TargetMode="External"/><Relationship Id="rId107" Type="http://schemas.openxmlformats.org/officeDocument/2006/relationships/hyperlink" Target="javascript:openpage('eisst_indekjenayah4_dae.asp?tarikhdari=1/1/2012&amp;tarikhhingga=31/12/2012&amp;kodkontinjen=54&amp;kontinjen=PERLIS&amp;rdTable=prs_eis_jenayahindek');" TargetMode="External"/><Relationship Id="rId11" Type="http://schemas.openxmlformats.org/officeDocument/2006/relationships/hyperlink" Target="javascript:openpage('eisst_indekjenayah4_dae.asp?tarikhdari=1/1/2012&amp;tarikhhingga=31/12/2012&amp;kodkontinjen=24&amp;kontinjen=SABAH&amp;rdTable=prs_eis_jenayahindek');" TargetMode="External"/><Relationship Id="rId32" Type="http://schemas.openxmlformats.org/officeDocument/2006/relationships/hyperlink" Target="javascript:openpage('eisst_indekjenayah4_dae.asp?tarikhdari=1/1/2012&amp;tarikhhingga=31/12/2012&amp;kodkontinjen=22&amp;kontinjen=KUALA%20LUMPUR&amp;rdTable=prs_eis_jenayahindek');" TargetMode="External"/><Relationship Id="rId37" Type="http://schemas.openxmlformats.org/officeDocument/2006/relationships/hyperlink" Target="javascript:openpage('eisst_indekjenayah4_dae.asp?tarikhdari=1/1/2012&amp;tarikhhingga=31/12/2012&amp;kodkontinjen=54&amp;kontinjen=PERLIS&amp;rdTable=prs_eis_jenayahindek');" TargetMode="External"/><Relationship Id="rId53" Type="http://schemas.openxmlformats.org/officeDocument/2006/relationships/hyperlink" Target="javascript:openpage('eisst_indekjenayah4_dae.asp?tarikhdari=1/1/2012&amp;tarikhhingga=31/12/2012&amp;kodkontinjen=24&amp;kontinjen=SABAH&amp;rdTable=prs_eis_jenayahindek');" TargetMode="External"/><Relationship Id="rId58" Type="http://schemas.openxmlformats.org/officeDocument/2006/relationships/hyperlink" Target="javascript:openpage('eisst_indekjenayah4_dae.asp?tarikhdari=1/1/2012&amp;tarikhhingga=31/12/2012&amp;kodkontinjen=04&amp;kontinjen=KEDAH&amp;rdTable=prs_eis_jenayahindek');" TargetMode="External"/><Relationship Id="rId74" Type="http://schemas.openxmlformats.org/officeDocument/2006/relationships/hyperlink" Target="javascript:openpage('eisst_indekjenayah4_dae.asp?tarikhdari=1/1/2012&amp;tarikhhingga=31/12/2012&amp;kodkontinjen=22&amp;kontinjen=KUALA%20LUMPUR&amp;rdTable=prs_eis_jenayahindek');" TargetMode="External"/><Relationship Id="rId79" Type="http://schemas.openxmlformats.org/officeDocument/2006/relationships/hyperlink" Target="javascript:openpage('eisst_indekjenayah4_dae.asp?tarikhdari=1/1/2012&amp;tarikhhingga=31/12/2012&amp;kodkontinjen=54&amp;kontinjen=PERLIS&amp;rdTable=prs_eis_jenayahindek');" TargetMode="External"/><Relationship Id="rId102" Type="http://schemas.openxmlformats.org/officeDocument/2006/relationships/hyperlink" Target="javascript:openpage('eisst_indekjenayah4_dae.asp?tarikhdari=1/1/2012&amp;tarikhhingga=31/12/2012&amp;kodkontinjen=22&amp;kontinjen=KUALA%20LUMPUR&amp;rdTable=prs_eis_jenayahindek');" TargetMode="External"/><Relationship Id="rId123" Type="http://schemas.openxmlformats.org/officeDocument/2006/relationships/hyperlink" Target="javascript:openpage('eisst_indekjenayah4_dae.asp?tarikhdari=1/1/2012&amp;tarikhhingga=31/12/2012&amp;kodkontinjen=24&amp;kontinjen=SABAH&amp;rdTable=prs_eis_jenayahindek');" TargetMode="External"/><Relationship Id="rId128" Type="http://schemas.openxmlformats.org/officeDocument/2006/relationships/hyperlink" Target="javascript:openpage('eisst_indekjenayah4_dae.asp?tarikhdari=1/1/2012&amp;tarikhhingga=31/12/2012&amp;kodkontinjen=04&amp;kontinjen=KEDAH&amp;rdTable=prs_eis_jenayahindek');" TargetMode="External"/><Relationship Id="rId144" Type="http://schemas.openxmlformats.org/officeDocument/2006/relationships/hyperlink" Target="javascript:openpage('eisst_indekjenayah4_dae.asp?tarikhdari=1/1/2012&amp;tarikhhingga=31/12/2012&amp;kodkontinjen=22&amp;kontinjen=KUALA%20LUMPUR&amp;rdTable=prs_eis_jenayahindek');" TargetMode="External"/><Relationship Id="rId149" Type="http://schemas.openxmlformats.org/officeDocument/2006/relationships/hyperlink" Target="javascript:openpage('eisst_indekjenayah4_dae.asp?tarikhdari=1/1/2012&amp;tarikhhingga=31/12/2012&amp;kodkontinjen=54&amp;kontinjen=PERLIS&amp;rdTable=prs_eis_jenayahindek');" TargetMode="External"/><Relationship Id="rId5" Type="http://schemas.openxmlformats.org/officeDocument/2006/relationships/hyperlink" Target="javascript:openpage('eisst_indekjenayah4_dae.asp?tarikhdari=1/1/2012&amp;tarikhhingga=31/12/2012&amp;kodkontinjen=08&amp;kontinjen=MELAKA&amp;rdTable=prs_eis_jenayahindek');" TargetMode="External"/><Relationship Id="rId90" Type="http://schemas.openxmlformats.org/officeDocument/2006/relationships/hyperlink" Target="javascript:openpage('eisst_indekjenayah4_dae.asp?tarikhdari=1/1/2012&amp;tarikhhingga=31/12/2012&amp;kodkontinjen=10&amp;kontinjen=NEGERI%20SEMBILAN&amp;rdTable=prs_eis_jenayahindek');" TargetMode="External"/><Relationship Id="rId95" Type="http://schemas.openxmlformats.org/officeDocument/2006/relationships/hyperlink" Target="javascript:openpage('eisst_indekjenayah4_dae.asp?tarikhdari=1/1/2012&amp;tarikhhingga=31/12/2012&amp;kodkontinjen=24&amp;kontinjen=SABAH&amp;rdTable=prs_eis_jenayahindek');" TargetMode="External"/><Relationship Id="rId160" Type="http://schemas.openxmlformats.org/officeDocument/2006/relationships/hyperlink" Target="javascript:openpage('eisst_indekjenayah4_dae.asp?tarikhdari=1/1/2012&amp;tarikhhingga=31/12/2012&amp;kodkontinjen=10&amp;kontinjen=NEGERI%20SEMBILAN&amp;rdTable=prs_eis_jenayahindek');" TargetMode="External"/><Relationship Id="rId165" Type="http://schemas.openxmlformats.org/officeDocument/2006/relationships/hyperlink" Target="javascript:openpage('eisst_indekjenayah4_dae.asp?tarikhdari=1/1/2012&amp;tarikhhingga=31/12/2012&amp;kodkontinjen=24&amp;kontinjen=SABAH&amp;rdTable=prs_eis_jenayahindek');" TargetMode="External"/><Relationship Id="rId181" Type="http://schemas.openxmlformats.org/officeDocument/2006/relationships/hyperlink" Target="javascript:openpage('eisst_indekjenayah4_dae.asp?tarikhdari=1/1/2012&amp;tarikhhingga=31/12/2012&amp;kodkontinjen=18&amp;kontinjen=SELANGOR&amp;rdTable=prs_eis_jenayahindek');" TargetMode="External"/><Relationship Id="rId22" Type="http://schemas.openxmlformats.org/officeDocument/2006/relationships/hyperlink" Target="javascript:openpage('eisst_indekjenayah4_dae.asp?tarikhdari=1/1/2012&amp;tarikhhingga=31/12/2012&amp;kodkontinjen=16&amp;kontinjen=PERAK&amp;rdTable=prs_eis_jenayahindek');" TargetMode="External"/><Relationship Id="rId27" Type="http://schemas.openxmlformats.org/officeDocument/2006/relationships/hyperlink" Target="javascript:openpage('eisst_indekjenayah4_dae.asp?tarikhdari=1/1/2012&amp;tarikhhingga=31/12/2012&amp;kodkontinjen=18&amp;kontinjen=SELANGOR&amp;rdTable=prs_eis_jenayahindek');" TargetMode="External"/><Relationship Id="rId43" Type="http://schemas.openxmlformats.org/officeDocument/2006/relationships/hyperlink" Target="javascript:openpage('eisst_indekjenayah4_dae.asp?tarikhdari=1/1/2012&amp;tarikhhingga=31/12/2012&amp;kodkontinjen=02&amp;kontinjen=JOHOR&amp;rdTable=prs_eis_jenayahindek');" TargetMode="External"/><Relationship Id="rId48" Type="http://schemas.openxmlformats.org/officeDocument/2006/relationships/hyperlink" Target="javascript:openpage('eisst_indekjenayah4_dae.asp?tarikhdari=1/1/2012&amp;tarikhhingga=31/12/2012&amp;kodkontinjen=10&amp;kontinjen=NEGERI%20SEMBILAN&amp;rdTable=prs_eis_jenayahindek');" TargetMode="External"/><Relationship Id="rId64" Type="http://schemas.openxmlformats.org/officeDocument/2006/relationships/hyperlink" Target="javascript:openpage('eisst_indekjenayah4_dae.asp?tarikhdari=1/1/2012&amp;tarikhhingga=31/12/2012&amp;kodkontinjen=16&amp;kontinjen=PERAK&amp;rdTable=prs_eis_jenayahindek');" TargetMode="External"/><Relationship Id="rId69" Type="http://schemas.openxmlformats.org/officeDocument/2006/relationships/hyperlink" Target="javascript:openpage('eisst_indekjenayah4_dae.asp?tarikhdari=1/1/2012&amp;tarikhhingga=31/12/2012&amp;kodkontinjen=18&amp;kontinjen=SELANGOR&amp;rdTable=prs_eis_jenayahindek');" TargetMode="External"/><Relationship Id="rId113" Type="http://schemas.openxmlformats.org/officeDocument/2006/relationships/hyperlink" Target="javascript:openpage('eisst_indekjenayah4_dae.asp?tarikhdari=1/1/2012&amp;tarikhhingga=31/12/2012&amp;kodkontinjen=02&amp;kontinjen=JOHOR&amp;rdTable=prs_eis_jenayahindek');" TargetMode="External"/><Relationship Id="rId118" Type="http://schemas.openxmlformats.org/officeDocument/2006/relationships/hyperlink" Target="javascript:openpage('eisst_indekjenayah4_dae.asp?tarikhdari=1/1/2012&amp;tarikhhingga=31/12/2012&amp;kodkontinjen=10&amp;kontinjen=NEGERI%20SEMBILAN&amp;rdTable=prs_eis_jenayahindek');" TargetMode="External"/><Relationship Id="rId134" Type="http://schemas.openxmlformats.org/officeDocument/2006/relationships/hyperlink" Target="javascript:openpage('eisst_indekjenayah4_dae.asp?tarikhdari=1/1/2012&amp;tarikhhingga=31/12/2012&amp;kodkontinjen=16&amp;kontinjen=PERAK&amp;rdTable=prs_eis_jenayahindek');" TargetMode="External"/><Relationship Id="rId139" Type="http://schemas.openxmlformats.org/officeDocument/2006/relationships/hyperlink" Target="javascript:openpage('eisst_indekjenayah4_dae.asp?tarikhdari=1/1/2012&amp;tarikhhingga=31/12/2012&amp;kodkontinjen=18&amp;kontinjen=SELANGOR&amp;rdTable=prs_eis_jenayahindek');" TargetMode="External"/><Relationship Id="rId80" Type="http://schemas.openxmlformats.org/officeDocument/2006/relationships/hyperlink" Target="javascript:openpage('eisst_indekjenayah4_dae.asp?tarikhdari=1/1/2012&amp;tarikhhingga=31/12/2012&amp;kodkontinjen=14&amp;kontinjen=PULAU%20PINANG&amp;rdTable=prs_eis_jenayahindek');" TargetMode="External"/><Relationship Id="rId85" Type="http://schemas.openxmlformats.org/officeDocument/2006/relationships/hyperlink" Target="javascript:openpage('eisst_indekjenayah4_dae.asp?tarikhdari=1/1/2012&amp;tarikhhingga=31/12/2012&amp;kodkontinjen=02&amp;kontinjen=JOHOR&amp;rdTable=prs_eis_jenayahindek');" TargetMode="External"/><Relationship Id="rId150" Type="http://schemas.openxmlformats.org/officeDocument/2006/relationships/hyperlink" Target="javascript:openpage('eisst_indekjenayah4_dae.asp?tarikhdari=1/1/2012&amp;tarikhhingga=31/12/2012&amp;kodkontinjen=14&amp;kontinjen=PULAU%20PINANG&amp;rdTable=prs_eis_jenayahindek');" TargetMode="External"/><Relationship Id="rId155" Type="http://schemas.openxmlformats.org/officeDocument/2006/relationships/hyperlink" Target="javascript:openpage('eisst_indekjenayah4_dae.asp?tarikhdari=1/1/2012&amp;tarikhhingga=31/12/2012&amp;kodkontinjen=02&amp;kontinjen=JOHOR&amp;rdTable=prs_eis_jenayahindek');" TargetMode="External"/><Relationship Id="rId171" Type="http://schemas.openxmlformats.org/officeDocument/2006/relationships/hyperlink" Target="javascript:openpage('eisst_indekjenayah4_dae.asp?tarikhdari=1/1/2012&amp;tarikhhingga=31/12/2012&amp;kodkontinjen=06&amp;kontinjen=KELANTAN&amp;rdTable=prs_eis_jenayahindek');" TargetMode="External"/><Relationship Id="rId176" Type="http://schemas.openxmlformats.org/officeDocument/2006/relationships/hyperlink" Target="javascript:openpage('eisst_indekjenayah4_dae.asp?tarikhdari=1/1/2012&amp;tarikhhingga=31/12/2012&amp;kodkontinjen=16&amp;kontinjen=PERAK&amp;rdTable=prs_eis_jenayahindek');" TargetMode="External"/><Relationship Id="rId12" Type="http://schemas.openxmlformats.org/officeDocument/2006/relationships/hyperlink" Target="javascript:openpage('eisst_indekjenayah4_dae.asp?tarikhdari=1/1/2012&amp;tarikhhingga=31/12/2012&amp;kodkontinjen=26&amp;kontinjen=SARAWAK&amp;rdTable=prs_eis_jenayahindek');" TargetMode="External"/><Relationship Id="rId17" Type="http://schemas.openxmlformats.org/officeDocument/2006/relationships/hyperlink" Target="javascript:openpage('eisst_indekjenayah4_dae.asp?tarikhdari=1/1/2012&amp;tarikhhingga=31/12/2012&amp;kodkontinjen=06&amp;kontinjen=KELANTAN&amp;rdTable=prs_eis_jenayahindek');" TargetMode="External"/><Relationship Id="rId33" Type="http://schemas.openxmlformats.org/officeDocument/2006/relationships/hyperlink" Target="javascript:openpage('eisst_indekjenayah4_dae.asp?tarikhdari=1/1/2012&amp;tarikhhingga=31/12/2012&amp;kodkontinjen=08&amp;kontinjen=MELAKA&amp;rdTable=prs_eis_jenayahindek');" TargetMode="External"/><Relationship Id="rId38" Type="http://schemas.openxmlformats.org/officeDocument/2006/relationships/hyperlink" Target="javascript:openpage('eisst_indekjenayah4_dae.asp?tarikhdari=1/1/2012&amp;tarikhhingga=31/12/2012&amp;kodkontinjen=14&amp;kontinjen=PULAU%20PINANG&amp;rdTable=prs_eis_jenayahindek');" TargetMode="External"/><Relationship Id="rId59" Type="http://schemas.openxmlformats.org/officeDocument/2006/relationships/hyperlink" Target="javascript:openpage('eisst_indekjenayah4_dae.asp?tarikhdari=1/1/2012&amp;tarikhhingga=31/12/2012&amp;kodkontinjen=06&amp;kontinjen=KELANTAN&amp;rdTable=prs_eis_jenayahindek');" TargetMode="External"/><Relationship Id="rId103" Type="http://schemas.openxmlformats.org/officeDocument/2006/relationships/hyperlink" Target="javascript:openpage('eisst_indekjenayah4_dae.asp?tarikhdari=1/1/2012&amp;tarikhhingga=31/12/2012&amp;kodkontinjen=08&amp;kontinjen=MELAKA&amp;rdTable=prs_eis_jenayahindek');" TargetMode="External"/><Relationship Id="rId108" Type="http://schemas.openxmlformats.org/officeDocument/2006/relationships/hyperlink" Target="javascript:openpage('eisst_indekjenayah4_dae.asp?tarikhdari=1/1/2012&amp;tarikhhingga=31/12/2012&amp;kodkontinjen=14&amp;kontinjen=PULAU%20PINANG&amp;rdTable=prs_eis_jenayahindek');" TargetMode="External"/><Relationship Id="rId124" Type="http://schemas.openxmlformats.org/officeDocument/2006/relationships/hyperlink" Target="javascript:openpage('eisst_indekjenayah4_dae.asp?tarikhdari=1/1/2012&amp;tarikhhingga=31/12/2012&amp;kodkontinjen=26&amp;kontinjen=SARAWAK&amp;rdTable=prs_eis_jenayahindek');" TargetMode="External"/><Relationship Id="rId129" Type="http://schemas.openxmlformats.org/officeDocument/2006/relationships/hyperlink" Target="javascript:openpage('eisst_indekjenayah4_dae.asp?tarikhdari=1/1/2012&amp;tarikhhingga=31/12/2012&amp;kodkontinjen=06&amp;kontinjen=KELANTAN&amp;rdTable=prs_eis_jenayahindek');" TargetMode="External"/><Relationship Id="rId54" Type="http://schemas.openxmlformats.org/officeDocument/2006/relationships/hyperlink" Target="javascript:openpage('eisst_indekjenayah4_dae.asp?tarikhdari=1/1/2012&amp;tarikhhingga=31/12/2012&amp;kodkontinjen=26&amp;kontinjen=SARAWAK&amp;rdTable=prs_eis_jenayahindek');" TargetMode="External"/><Relationship Id="rId70" Type="http://schemas.openxmlformats.org/officeDocument/2006/relationships/hyperlink" Target="javascript:openpage('eisst_indekjenayah4_dae.asp?tarikhdari=1/1/2012&amp;tarikhhingga=31/12/2012&amp;kodkontinjen=20&amp;kontinjen=TERENGGANU&amp;rdTable=prs_eis_jenayahindek');" TargetMode="External"/><Relationship Id="rId75" Type="http://schemas.openxmlformats.org/officeDocument/2006/relationships/hyperlink" Target="javascript:openpage('eisst_indekjenayah4_dae.asp?tarikhdari=1/1/2012&amp;tarikhhingga=31/12/2012&amp;kodkontinjen=08&amp;kontinjen=MELAKA&amp;rdTable=prs_eis_jenayahindek');" TargetMode="External"/><Relationship Id="rId91" Type="http://schemas.openxmlformats.org/officeDocument/2006/relationships/hyperlink" Target="javascript:openpage('eisst_indekjenayah4_dae.asp?tarikhdari=1/1/2012&amp;tarikhhingga=31/12/2012&amp;kodkontinjen=12&amp;kontinjen=PAHANG&amp;rdTable=prs_eis_jenayahindek');" TargetMode="External"/><Relationship Id="rId96" Type="http://schemas.openxmlformats.org/officeDocument/2006/relationships/hyperlink" Target="javascript:openpage('eisst_indekjenayah4_dae.asp?tarikhdari=1/1/2012&amp;tarikhhingga=31/12/2012&amp;kodkontinjen=26&amp;kontinjen=SARAWAK&amp;rdTable=prs_eis_jenayahindek');" TargetMode="External"/><Relationship Id="rId140" Type="http://schemas.openxmlformats.org/officeDocument/2006/relationships/hyperlink" Target="javascript:openpage('eisst_indekjenayah4_dae.asp?tarikhdari=1/1/2012&amp;tarikhhingga=31/12/2012&amp;kodkontinjen=20&amp;kontinjen=TERENGGANU&amp;rdTable=prs_eis_jenayahindek');" TargetMode="External"/><Relationship Id="rId145" Type="http://schemas.openxmlformats.org/officeDocument/2006/relationships/hyperlink" Target="javascript:openpage('eisst_indekjenayah4_dae.asp?tarikhdari=1/1/2012&amp;tarikhhingga=31/12/2012&amp;kodkontinjen=08&amp;kontinjen=MELAKA&amp;rdTable=prs_eis_jenayahindek');" TargetMode="External"/><Relationship Id="rId161" Type="http://schemas.openxmlformats.org/officeDocument/2006/relationships/hyperlink" Target="javascript:openpage('eisst_indekjenayah4_dae.asp?tarikhdari=1/1/2012&amp;tarikhhingga=31/12/2012&amp;kodkontinjen=12&amp;kontinjen=PAHANG&amp;rdTable=prs_eis_jenayahindek');" TargetMode="External"/><Relationship Id="rId166" Type="http://schemas.openxmlformats.org/officeDocument/2006/relationships/hyperlink" Target="javascript:openpage('eisst_indekjenayah4_dae.asp?tarikhdari=1/1/2012&amp;tarikhhingga=31/12/2012&amp;kodkontinjen=26&amp;kontinjen=SARAWAK&amp;rdTable=prs_eis_jenayahindek');" TargetMode="External"/><Relationship Id="rId182" Type="http://schemas.openxmlformats.org/officeDocument/2006/relationships/hyperlink" Target="javascript:openpage('eisst_indekjenayah4_dae.asp?tarikhdari=1/1/2012&amp;tarikhhingga=31/12/2012&amp;kodkontinjen=20&amp;kontinjen=TERENGGANU&amp;rdTable=prs_eis_jenayahindek');" TargetMode="External"/><Relationship Id="rId1" Type="http://schemas.openxmlformats.org/officeDocument/2006/relationships/hyperlink" Target="javascript:openpage('eisst_indekjenayah4_dae.asp?tarikhdari=1/1/2012&amp;tarikhhingga=31/12/2012&amp;kodkontinjen=02&amp;kontinjen=JOHOR&amp;rdTable=prs_eis_jenayahindek');" TargetMode="External"/><Relationship Id="rId6" Type="http://schemas.openxmlformats.org/officeDocument/2006/relationships/hyperlink" Target="javascript:openpage('eisst_indekjenayah4_dae.asp?tarikhdari=1/1/2012&amp;tarikhhingga=31/12/2012&amp;kodkontinjen=10&amp;kontinjen=NEGERI%20SEMBILAN&amp;rdTable=prs_eis_jenayahindek');" TargetMode="External"/><Relationship Id="rId23" Type="http://schemas.openxmlformats.org/officeDocument/2006/relationships/hyperlink" Target="javascript:openpage('eisst_indekjenayah4_dae.asp?tarikhdari=1/1/2012&amp;tarikhhingga=31/12/2012&amp;kodkontinjen=54&amp;kontinjen=PERLIS&amp;rdTable=prs_eis_jenayahindek');" TargetMode="External"/><Relationship Id="rId28" Type="http://schemas.openxmlformats.org/officeDocument/2006/relationships/hyperlink" Target="javascript:openpage('eisst_indekjenayah4_dae.asp?tarikhdari=1/1/2012&amp;tarikhhingga=31/12/2012&amp;kodkontinjen=20&amp;kontinjen=TERENGGANU&amp;rdTable=prs_eis_jenayahindek');" TargetMode="External"/><Relationship Id="rId49" Type="http://schemas.openxmlformats.org/officeDocument/2006/relationships/hyperlink" Target="javascript:openpage('eisst_indekjenayah4_dae.asp?tarikhdari=1/1/2012&amp;tarikhhingga=31/12/2012&amp;kodkontinjen=12&amp;kontinjen=PAHANG&amp;rdTable=prs_eis_jenayahindek');" TargetMode="External"/><Relationship Id="rId114" Type="http://schemas.openxmlformats.org/officeDocument/2006/relationships/hyperlink" Target="javascript:openpage('eisst_indekjenayah4_dae.asp?tarikhdari=1/1/2012&amp;tarikhhingga=31/12/2012&amp;kodkontinjen=04&amp;kontinjen=KEDAH&amp;rdTable=prs_eis_jenayahindek');" TargetMode="External"/><Relationship Id="rId119" Type="http://schemas.openxmlformats.org/officeDocument/2006/relationships/hyperlink" Target="javascript:openpage('eisst_indekjenayah4_dae.asp?tarikhdari=1/1/2012&amp;tarikhhingga=31/12/2012&amp;kodkontinjen=12&amp;kontinjen=PAHANG&amp;rdTable=prs_eis_jenayahindek');" TargetMode="External"/><Relationship Id="rId44" Type="http://schemas.openxmlformats.org/officeDocument/2006/relationships/hyperlink" Target="javascript:openpage('eisst_indekjenayah4_dae.asp?tarikhdari=1/1/2012&amp;tarikhhingga=31/12/2012&amp;kodkontinjen=04&amp;kontinjen=KEDAH&amp;rdTable=prs_eis_jenayahindek');" TargetMode="External"/><Relationship Id="rId60" Type="http://schemas.openxmlformats.org/officeDocument/2006/relationships/hyperlink" Target="javascript:openpage('eisst_indekjenayah4_dae.asp?tarikhdari=1/1/2012&amp;tarikhhingga=31/12/2012&amp;kodkontinjen=22&amp;kontinjen=KUALA%20LUMPUR&amp;rdTable=prs_eis_jenayahindek');" TargetMode="External"/><Relationship Id="rId65" Type="http://schemas.openxmlformats.org/officeDocument/2006/relationships/hyperlink" Target="javascript:openpage('eisst_indekjenayah4_dae.asp?tarikhdari=1/1/2012&amp;tarikhhingga=31/12/2012&amp;kodkontinjen=54&amp;kontinjen=PERLIS&amp;rdTable=prs_eis_jenayahindek');" TargetMode="External"/><Relationship Id="rId81" Type="http://schemas.openxmlformats.org/officeDocument/2006/relationships/hyperlink" Target="javascript:openpage('eisst_indekjenayah4_dae.asp?tarikhdari=1/1/2012&amp;tarikhhingga=31/12/2012&amp;kodkontinjen=24&amp;kontinjen=SABAH&amp;rdTable=prs_eis_jenayahindek');" TargetMode="External"/><Relationship Id="rId86" Type="http://schemas.openxmlformats.org/officeDocument/2006/relationships/hyperlink" Target="javascript:openpage('eisst_indekjenayah4_dae.asp?tarikhdari=1/1/2012&amp;tarikhhingga=31/12/2012&amp;kodkontinjen=04&amp;kontinjen=KEDAH&amp;rdTable=prs_eis_jenayahindek');" TargetMode="External"/><Relationship Id="rId130" Type="http://schemas.openxmlformats.org/officeDocument/2006/relationships/hyperlink" Target="javascript:openpage('eisst_indekjenayah4_dae.asp?tarikhdari=1/1/2012&amp;tarikhhingga=31/12/2012&amp;kodkontinjen=22&amp;kontinjen=KUALA%20LUMPUR&amp;rdTable=prs_eis_jenayahindek');" TargetMode="External"/><Relationship Id="rId135" Type="http://schemas.openxmlformats.org/officeDocument/2006/relationships/hyperlink" Target="javascript:openpage('eisst_indekjenayah4_dae.asp?tarikhdari=1/1/2012&amp;tarikhhingga=31/12/2012&amp;kodkontinjen=54&amp;kontinjen=PERLIS&amp;rdTable=prs_eis_jenayahindek');" TargetMode="External"/><Relationship Id="rId151" Type="http://schemas.openxmlformats.org/officeDocument/2006/relationships/hyperlink" Target="javascript:openpage('eisst_indekjenayah4_dae.asp?tarikhdari=1/1/2012&amp;tarikhhingga=31/12/2012&amp;kodkontinjen=24&amp;kontinjen=SABAH&amp;rdTable=prs_eis_jenayahindek');" TargetMode="External"/><Relationship Id="rId156" Type="http://schemas.openxmlformats.org/officeDocument/2006/relationships/hyperlink" Target="javascript:openpage('eisst_indekjenayah4_dae.asp?tarikhdari=1/1/2012&amp;tarikhhingga=31/12/2012&amp;kodkontinjen=04&amp;kontinjen=KEDAH&amp;rdTable=prs_eis_jenayahindek');" TargetMode="External"/><Relationship Id="rId177" Type="http://schemas.openxmlformats.org/officeDocument/2006/relationships/hyperlink" Target="javascript:openpage('eisst_indekjenayah4_dae.asp?tarikhdari=1/1/2012&amp;tarikhhingga=31/12/2012&amp;kodkontinjen=54&amp;kontinjen=PERLIS&amp;rdTable=prs_eis_jenayahindek');" TargetMode="External"/><Relationship Id="rId4" Type="http://schemas.openxmlformats.org/officeDocument/2006/relationships/hyperlink" Target="javascript:openpage('eisst_indekjenayah4_dae.asp?tarikhdari=1/1/2012&amp;tarikhhingga=31/12/2012&amp;kodkontinjen=22&amp;kontinjen=KUALA%20LUMPUR&amp;rdTable=prs_eis_jenayahindek');" TargetMode="External"/><Relationship Id="rId9" Type="http://schemas.openxmlformats.org/officeDocument/2006/relationships/hyperlink" Target="javascript:openpage('eisst_indekjenayah4_dae.asp?tarikhdari=1/1/2012&amp;tarikhhingga=31/12/2012&amp;kodkontinjen=54&amp;kontinjen=PERLIS&amp;rdTable=prs_eis_jenayahindek');" TargetMode="External"/><Relationship Id="rId172" Type="http://schemas.openxmlformats.org/officeDocument/2006/relationships/hyperlink" Target="javascript:openpage('eisst_indekjenayah4_dae.asp?tarikhdari=1/1/2012&amp;tarikhhingga=31/12/2012&amp;kodkontinjen=22&amp;kontinjen=KUALA%20LUMPUR&amp;rdTable=prs_eis_jenayahindek');" TargetMode="External"/><Relationship Id="rId180" Type="http://schemas.openxmlformats.org/officeDocument/2006/relationships/hyperlink" Target="javascript:openpage('eisst_indekjenayah4_dae.asp?tarikhdari=1/1/2012&amp;tarikhhingga=31/12/2012&amp;kodkontinjen=26&amp;kontinjen=SARAWAK&amp;rdTable=prs_eis_jenayahindek');" TargetMode="External"/><Relationship Id="rId13" Type="http://schemas.openxmlformats.org/officeDocument/2006/relationships/hyperlink" Target="javascript:openpage('eisst_indekjenayah4_dae.asp?tarikhdari=1/1/2012&amp;tarikhhingga=31/12/2012&amp;kodkontinjen=18&amp;kontinjen=SELANGOR&amp;rdTable=prs_eis_jenayahindek');" TargetMode="External"/><Relationship Id="rId18" Type="http://schemas.openxmlformats.org/officeDocument/2006/relationships/hyperlink" Target="javascript:openpage('eisst_indekjenayah4_dae.asp?tarikhdari=1/1/2012&amp;tarikhhingga=31/12/2012&amp;kodkontinjen=22&amp;kontinjen=KUALA%20LUMPUR&amp;rdTable=prs_eis_jenayahindek');" TargetMode="External"/><Relationship Id="rId39" Type="http://schemas.openxmlformats.org/officeDocument/2006/relationships/hyperlink" Target="javascript:openpage('eisst_indekjenayah4_dae.asp?tarikhdari=1/1/2012&amp;tarikhhingga=31/12/2012&amp;kodkontinjen=24&amp;kontinjen=SABAH&amp;rdTable=prs_eis_jenayahindek');" TargetMode="External"/><Relationship Id="rId109" Type="http://schemas.openxmlformats.org/officeDocument/2006/relationships/hyperlink" Target="javascript:openpage('eisst_indekjenayah4_dae.asp?tarikhdari=1/1/2012&amp;tarikhhingga=31/12/2012&amp;kodkontinjen=24&amp;kontinjen=SABAH&amp;rdTable=prs_eis_jenayahindek');" TargetMode="External"/><Relationship Id="rId34" Type="http://schemas.openxmlformats.org/officeDocument/2006/relationships/hyperlink" Target="javascript:openpage('eisst_indekjenayah4_dae.asp?tarikhdari=1/1/2012&amp;tarikhhingga=31/12/2012&amp;kodkontinjen=10&amp;kontinjen=NEGERI%20SEMBILAN&amp;rdTable=prs_eis_jenayahindek');" TargetMode="External"/><Relationship Id="rId50" Type="http://schemas.openxmlformats.org/officeDocument/2006/relationships/hyperlink" Target="javascript:openpage('eisst_indekjenayah4_dae.asp?tarikhdari=1/1/2012&amp;tarikhhingga=31/12/2012&amp;kodkontinjen=16&amp;kontinjen=PERAK&amp;rdTable=prs_eis_jenayahindek');" TargetMode="External"/><Relationship Id="rId55" Type="http://schemas.openxmlformats.org/officeDocument/2006/relationships/hyperlink" Target="javascript:openpage('eisst_indekjenayah4_dae.asp?tarikhdari=1/1/2012&amp;tarikhhingga=31/12/2012&amp;kodkontinjen=18&amp;kontinjen=SELANGOR&amp;rdTable=prs_eis_jenayahindek');" TargetMode="External"/><Relationship Id="rId76" Type="http://schemas.openxmlformats.org/officeDocument/2006/relationships/hyperlink" Target="javascript:openpage('eisst_indekjenayah4_dae.asp?tarikhdari=1/1/2012&amp;tarikhhingga=31/12/2012&amp;kodkontinjen=10&amp;kontinjen=NEGERI%20SEMBILAN&amp;rdTable=prs_eis_jenayahindek');" TargetMode="External"/><Relationship Id="rId97" Type="http://schemas.openxmlformats.org/officeDocument/2006/relationships/hyperlink" Target="javascript:openpage('eisst_indekjenayah4_dae.asp?tarikhdari=1/1/2012&amp;tarikhhingga=31/12/2012&amp;kodkontinjen=18&amp;kontinjen=SELANGOR&amp;rdTable=prs_eis_jenayahindek');" TargetMode="External"/><Relationship Id="rId104" Type="http://schemas.openxmlformats.org/officeDocument/2006/relationships/hyperlink" Target="javascript:openpage('eisst_indekjenayah4_dae.asp?tarikhdari=1/1/2012&amp;tarikhhingga=31/12/2012&amp;kodkontinjen=10&amp;kontinjen=NEGERI%20SEMBILAN&amp;rdTable=prs_eis_jenayahindek');" TargetMode="External"/><Relationship Id="rId120" Type="http://schemas.openxmlformats.org/officeDocument/2006/relationships/hyperlink" Target="javascript:openpage('eisst_indekjenayah4_dae.asp?tarikhdari=1/1/2012&amp;tarikhhingga=31/12/2012&amp;kodkontinjen=16&amp;kontinjen=PERAK&amp;rdTable=prs_eis_jenayahindek');" TargetMode="External"/><Relationship Id="rId125" Type="http://schemas.openxmlformats.org/officeDocument/2006/relationships/hyperlink" Target="javascript:openpage('eisst_indekjenayah4_dae.asp?tarikhdari=1/1/2012&amp;tarikhhingga=31/12/2012&amp;kodkontinjen=18&amp;kontinjen=SELANGOR&amp;rdTable=prs_eis_jenayahindek');" TargetMode="External"/><Relationship Id="rId141" Type="http://schemas.openxmlformats.org/officeDocument/2006/relationships/hyperlink" Target="javascript:openpage('eisst_indekjenayah4_dae.asp?tarikhdari=1/1/2012&amp;tarikhhingga=31/12/2012&amp;kodkontinjen=02&amp;kontinjen=JOHOR&amp;rdTable=prs_eis_jenayahindek');" TargetMode="External"/><Relationship Id="rId146" Type="http://schemas.openxmlformats.org/officeDocument/2006/relationships/hyperlink" Target="javascript:openpage('eisst_indekjenayah4_dae.asp?tarikhdari=1/1/2012&amp;tarikhhingga=31/12/2012&amp;kodkontinjen=10&amp;kontinjen=NEGERI%20SEMBILAN&amp;rdTable=prs_eis_jenayahindek');" TargetMode="External"/><Relationship Id="rId167" Type="http://schemas.openxmlformats.org/officeDocument/2006/relationships/hyperlink" Target="javascript:openpage('eisst_indekjenayah4_dae.asp?tarikhdari=1/1/2012&amp;tarikhhingga=31/12/2012&amp;kodkontinjen=18&amp;kontinjen=SELANGOR&amp;rdTable=prs_eis_jenayahindek');" TargetMode="External"/><Relationship Id="rId7" Type="http://schemas.openxmlformats.org/officeDocument/2006/relationships/hyperlink" Target="javascript:openpage('eisst_indekjenayah4_dae.asp?tarikhdari=1/1/2012&amp;tarikhhingga=31/12/2012&amp;kodkontinjen=12&amp;kontinjen=PAHANG&amp;rdTable=prs_eis_jenayahindek');" TargetMode="External"/><Relationship Id="rId71" Type="http://schemas.openxmlformats.org/officeDocument/2006/relationships/hyperlink" Target="javascript:openpage('eisst_indekjenayah4_dae.asp?tarikhdari=1/1/2012&amp;tarikhhingga=31/12/2012&amp;kodkontinjen=02&amp;kontinjen=JOHOR&amp;rdTable=prs_eis_jenayahindek');" TargetMode="External"/><Relationship Id="rId92" Type="http://schemas.openxmlformats.org/officeDocument/2006/relationships/hyperlink" Target="javascript:openpage('eisst_indekjenayah4_dae.asp?tarikhdari=1/1/2012&amp;tarikhhingga=31/12/2012&amp;kodkontinjen=16&amp;kontinjen=PERAK&amp;rdTable=prs_eis_jenayahindek');" TargetMode="External"/><Relationship Id="rId162" Type="http://schemas.openxmlformats.org/officeDocument/2006/relationships/hyperlink" Target="javascript:openpage('eisst_indekjenayah4_dae.asp?tarikhdari=1/1/2012&amp;tarikhhingga=31/12/2012&amp;kodkontinjen=16&amp;kontinjen=PERAK&amp;rdTable=prs_eis_jenayahindek');" TargetMode="External"/><Relationship Id="rId183" Type="http://schemas.openxmlformats.org/officeDocument/2006/relationships/printerSettings" Target="../printerSettings/printerSettings4.bin"/><Relationship Id="rId2" Type="http://schemas.openxmlformats.org/officeDocument/2006/relationships/hyperlink" Target="javascript:openpage('eisst_indekjenayah4_dae.asp?tarikhdari=1/1/2012&amp;tarikhhingga=31/12/2012&amp;kodkontinjen=04&amp;kontinjen=KEDAH&amp;rdTable=prs_eis_jenayahindek');" TargetMode="External"/><Relationship Id="rId29" Type="http://schemas.openxmlformats.org/officeDocument/2006/relationships/hyperlink" Target="javascript:openpage('eisst_indekjenayah4_dae.asp?tarikhdari=1/1/2012&amp;tarikhhingga=31/12/2012&amp;kodkontinjen=02&amp;kontinjen=JOHOR&amp;rdTable=prs_eis_jenayahindek');" TargetMode="External"/><Relationship Id="rId24" Type="http://schemas.openxmlformats.org/officeDocument/2006/relationships/hyperlink" Target="javascript:openpage('eisst_indekjenayah4_dae.asp?tarikhdari=1/1/2012&amp;tarikhhingga=31/12/2012&amp;kodkontinjen=14&amp;kontinjen=PULAU%20PINANG&amp;rdTable=prs_eis_jenayahindek');" TargetMode="External"/><Relationship Id="rId40" Type="http://schemas.openxmlformats.org/officeDocument/2006/relationships/hyperlink" Target="javascript:openpage('eisst_indekjenayah4_dae.asp?tarikhdari=1/1/2012&amp;tarikhhingga=31/12/2012&amp;kodkontinjen=26&amp;kontinjen=SARAWAK&amp;rdTable=prs_eis_jenayahindek');" TargetMode="External"/><Relationship Id="rId45" Type="http://schemas.openxmlformats.org/officeDocument/2006/relationships/hyperlink" Target="javascript:openpage('eisst_indekjenayah4_dae.asp?tarikhdari=1/1/2012&amp;tarikhhingga=31/12/2012&amp;kodkontinjen=06&amp;kontinjen=KELANTAN&amp;rdTable=prs_eis_jenayahindek');" TargetMode="External"/><Relationship Id="rId66" Type="http://schemas.openxmlformats.org/officeDocument/2006/relationships/hyperlink" Target="javascript:openpage('eisst_indekjenayah4_dae.asp?tarikhdari=1/1/2012&amp;tarikhhingga=31/12/2012&amp;kodkontinjen=14&amp;kontinjen=PULAU%20PINANG&amp;rdTable=prs_eis_jenayahindek');" TargetMode="External"/><Relationship Id="rId87" Type="http://schemas.openxmlformats.org/officeDocument/2006/relationships/hyperlink" Target="javascript:openpage('eisst_indekjenayah4_dae.asp?tarikhdari=1/1/2012&amp;tarikhhingga=31/12/2012&amp;kodkontinjen=06&amp;kontinjen=KELANTAN&amp;rdTable=prs_eis_jenayahindek');" TargetMode="External"/><Relationship Id="rId110" Type="http://schemas.openxmlformats.org/officeDocument/2006/relationships/hyperlink" Target="javascript:openpage('eisst_indekjenayah4_dae.asp?tarikhdari=1/1/2012&amp;tarikhhingga=31/12/2012&amp;kodkontinjen=26&amp;kontinjen=SARAWAK&amp;rdTable=prs_eis_jenayahindek');" TargetMode="External"/><Relationship Id="rId115" Type="http://schemas.openxmlformats.org/officeDocument/2006/relationships/hyperlink" Target="javascript:openpage('eisst_indekjenayah4_dae.asp?tarikhdari=1/1/2012&amp;tarikhhingga=31/12/2012&amp;kodkontinjen=06&amp;kontinjen=KELANTAN&amp;rdTable=prs_eis_jenayahindek');" TargetMode="External"/><Relationship Id="rId131" Type="http://schemas.openxmlformats.org/officeDocument/2006/relationships/hyperlink" Target="javascript:openpage('eisst_indekjenayah4_dae.asp?tarikhdari=1/1/2012&amp;tarikhhingga=31/12/2012&amp;kodkontinjen=08&amp;kontinjen=MELAKA&amp;rdTable=prs_eis_jenayahindek');" TargetMode="External"/><Relationship Id="rId136" Type="http://schemas.openxmlformats.org/officeDocument/2006/relationships/hyperlink" Target="javascript:openpage('eisst_indekjenayah4_dae.asp?tarikhdari=1/1/2012&amp;tarikhhingga=31/12/2012&amp;kodkontinjen=14&amp;kontinjen=PULAU%20PINANG&amp;rdTable=prs_eis_jenayahindek');" TargetMode="External"/><Relationship Id="rId157" Type="http://schemas.openxmlformats.org/officeDocument/2006/relationships/hyperlink" Target="javascript:openpage('eisst_indekjenayah4_dae.asp?tarikhdari=1/1/2012&amp;tarikhhingga=31/12/2012&amp;kodkontinjen=06&amp;kontinjen=KELANTAN&amp;rdTable=prs_eis_jenayahindek');" TargetMode="External"/><Relationship Id="rId178" Type="http://schemas.openxmlformats.org/officeDocument/2006/relationships/hyperlink" Target="javascript:openpage('eisst_indekjenayah4_dae.asp?tarikhdari=1/1/2012&amp;tarikhhingga=31/12/2012&amp;kodkontinjen=14&amp;kontinjen=PULAU%20PINANG&amp;rdTable=prs_eis_jenayahindek');" TargetMode="External"/><Relationship Id="rId61" Type="http://schemas.openxmlformats.org/officeDocument/2006/relationships/hyperlink" Target="javascript:openpage('eisst_indekjenayah4_dae.asp?tarikhdari=1/1/2012&amp;tarikhhingga=31/12/2012&amp;kodkontinjen=08&amp;kontinjen=MELAKA&amp;rdTable=prs_eis_jenayahindek');" TargetMode="External"/><Relationship Id="rId82" Type="http://schemas.openxmlformats.org/officeDocument/2006/relationships/hyperlink" Target="javascript:openpage('eisst_indekjenayah4_dae.asp?tarikhdari=1/1/2012&amp;tarikhhingga=31/12/2012&amp;kodkontinjen=26&amp;kontinjen=SARAWAK&amp;rdTable=prs_eis_jenayahindek');" TargetMode="External"/><Relationship Id="rId152" Type="http://schemas.openxmlformats.org/officeDocument/2006/relationships/hyperlink" Target="javascript:openpage('eisst_indekjenayah4_dae.asp?tarikhdari=1/1/2012&amp;tarikhhingga=31/12/2012&amp;kodkontinjen=26&amp;kontinjen=SARAWAK&amp;rdTable=prs_eis_jenayahindek');" TargetMode="External"/><Relationship Id="rId173" Type="http://schemas.openxmlformats.org/officeDocument/2006/relationships/hyperlink" Target="javascript:openpage('eisst_indekjenayah4_dae.asp?tarikhdari=1/1/2012&amp;tarikhhingga=31/12/2012&amp;kodkontinjen=08&amp;kontinjen=MELAKA&amp;rdTable=prs_eis_jenayahindek');" TargetMode="External"/><Relationship Id="rId19" Type="http://schemas.openxmlformats.org/officeDocument/2006/relationships/hyperlink" Target="javascript:openpage('eisst_indekjenayah4_dae.asp?tarikhdari=1/1/2012&amp;tarikhhingga=31/12/2012&amp;kodkontinjen=08&amp;kontinjen=MELAKA&amp;rdTable=prs_eis_jenayahindek');" TargetMode="External"/><Relationship Id="rId14" Type="http://schemas.openxmlformats.org/officeDocument/2006/relationships/hyperlink" Target="javascript:openpage('eisst_indekjenayah4_dae.asp?tarikhdari=1/1/2012&amp;tarikhhingga=31/12/2012&amp;kodkontinjen=20&amp;kontinjen=TERENGGANU&amp;rdTable=prs_eis_jenayahindek');" TargetMode="External"/><Relationship Id="rId30" Type="http://schemas.openxmlformats.org/officeDocument/2006/relationships/hyperlink" Target="javascript:openpage('eisst_indekjenayah4_dae.asp?tarikhdari=1/1/2012&amp;tarikhhingga=31/12/2012&amp;kodkontinjen=04&amp;kontinjen=KEDAH&amp;rdTable=prs_eis_jenayahindek');" TargetMode="External"/><Relationship Id="rId35" Type="http://schemas.openxmlformats.org/officeDocument/2006/relationships/hyperlink" Target="javascript:openpage('eisst_indekjenayah4_dae.asp?tarikhdari=1/1/2012&amp;tarikhhingga=31/12/2012&amp;kodkontinjen=12&amp;kontinjen=PAHANG&amp;rdTable=prs_eis_jenayahindek');" TargetMode="External"/><Relationship Id="rId56" Type="http://schemas.openxmlformats.org/officeDocument/2006/relationships/hyperlink" Target="javascript:openpage('eisst_indekjenayah4_dae.asp?tarikhdari=1/1/2012&amp;tarikhhingga=31/12/2012&amp;kodkontinjen=20&amp;kontinjen=TERENGGANU&amp;rdTable=prs_eis_jenayahindek');" TargetMode="External"/><Relationship Id="rId77" Type="http://schemas.openxmlformats.org/officeDocument/2006/relationships/hyperlink" Target="javascript:openpage('eisst_indekjenayah4_dae.asp?tarikhdari=1/1/2012&amp;tarikhhingga=31/12/2012&amp;kodkontinjen=12&amp;kontinjen=PAHANG&amp;rdTable=prs_eis_jenayahindek');" TargetMode="External"/><Relationship Id="rId100" Type="http://schemas.openxmlformats.org/officeDocument/2006/relationships/hyperlink" Target="javascript:openpage('eisst_indekjenayah4_dae.asp?tarikhdari=1/1/2012&amp;tarikhhingga=31/12/2012&amp;kodkontinjen=04&amp;kontinjen=KEDAH&amp;rdTable=prs_eis_jenayahindek');" TargetMode="External"/><Relationship Id="rId105" Type="http://schemas.openxmlformats.org/officeDocument/2006/relationships/hyperlink" Target="javascript:openpage('eisst_indekjenayah4_dae.asp?tarikhdari=1/1/2012&amp;tarikhhingga=31/12/2012&amp;kodkontinjen=12&amp;kontinjen=PAHANG&amp;rdTable=prs_eis_jenayahindek');" TargetMode="External"/><Relationship Id="rId126" Type="http://schemas.openxmlformats.org/officeDocument/2006/relationships/hyperlink" Target="javascript:openpage('eisst_indekjenayah4_dae.asp?tarikhdari=1/1/2012&amp;tarikhhingga=31/12/2012&amp;kodkontinjen=20&amp;kontinjen=TERENGGANU&amp;rdTable=prs_eis_jenayahindek');" TargetMode="External"/><Relationship Id="rId147" Type="http://schemas.openxmlformats.org/officeDocument/2006/relationships/hyperlink" Target="javascript:openpage('eisst_indekjenayah4_dae.asp?tarikhdari=1/1/2012&amp;tarikhhingga=31/12/2012&amp;kodkontinjen=12&amp;kontinjen=PAHANG&amp;rdTable=prs_eis_jenayahindek');" TargetMode="External"/><Relationship Id="rId168" Type="http://schemas.openxmlformats.org/officeDocument/2006/relationships/hyperlink" Target="javascript:openpage('eisst_indekjenayah4_dae.asp?tarikhdari=1/1/2012&amp;tarikhhingga=31/12/2012&amp;kodkontinjen=20&amp;kontinjen=TERENGGANU&amp;rdTable=prs_eis_jenayahindek');" TargetMode="External"/><Relationship Id="rId8" Type="http://schemas.openxmlformats.org/officeDocument/2006/relationships/hyperlink" Target="javascript:openpage('eisst_indekjenayah4_dae.asp?tarikhdari=1/1/2012&amp;tarikhhingga=31/12/2012&amp;kodkontinjen=16&amp;kontinjen=PERAK&amp;rdTable=prs_eis_jenayahindek');" TargetMode="External"/><Relationship Id="rId51" Type="http://schemas.openxmlformats.org/officeDocument/2006/relationships/hyperlink" Target="javascript:openpage('eisst_indekjenayah4_dae.asp?tarikhdari=1/1/2012&amp;tarikhhingga=31/12/2012&amp;kodkontinjen=54&amp;kontinjen=PERLIS&amp;rdTable=prs_eis_jenayahindek');" TargetMode="External"/><Relationship Id="rId72" Type="http://schemas.openxmlformats.org/officeDocument/2006/relationships/hyperlink" Target="javascript:openpage('eisst_indekjenayah4_dae.asp?tarikhdari=1/1/2012&amp;tarikhhingga=31/12/2012&amp;kodkontinjen=04&amp;kontinjen=KEDAH&amp;rdTable=prs_eis_jenayahindek');" TargetMode="External"/><Relationship Id="rId93" Type="http://schemas.openxmlformats.org/officeDocument/2006/relationships/hyperlink" Target="javascript:openpage('eisst_indekjenayah4_dae.asp?tarikhdari=1/1/2012&amp;tarikhhingga=31/12/2012&amp;kodkontinjen=54&amp;kontinjen=PERLIS&amp;rdTable=prs_eis_jenayahindek');" TargetMode="External"/><Relationship Id="rId98" Type="http://schemas.openxmlformats.org/officeDocument/2006/relationships/hyperlink" Target="javascript:openpage('eisst_indekjenayah4_dae.asp?tarikhdari=1/1/2012&amp;tarikhhingga=31/12/2012&amp;kodkontinjen=20&amp;kontinjen=TERENGGANU&amp;rdTable=prs_eis_jenayahindek');" TargetMode="External"/><Relationship Id="rId121" Type="http://schemas.openxmlformats.org/officeDocument/2006/relationships/hyperlink" Target="javascript:openpage('eisst_indekjenayah4_dae.asp?tarikhdari=1/1/2012&amp;tarikhhingga=31/12/2012&amp;kodkontinjen=54&amp;kontinjen=PERLIS&amp;rdTable=prs_eis_jenayahindek');" TargetMode="External"/><Relationship Id="rId142" Type="http://schemas.openxmlformats.org/officeDocument/2006/relationships/hyperlink" Target="javascript:openpage('eisst_indekjenayah4_dae.asp?tarikhdari=1/1/2012&amp;tarikhhingga=31/12/2012&amp;kodkontinjen=04&amp;kontinjen=KEDAH&amp;rdTable=prs_eis_jenayahindek');" TargetMode="External"/><Relationship Id="rId163" Type="http://schemas.openxmlformats.org/officeDocument/2006/relationships/hyperlink" Target="javascript:openpage('eisst_indekjenayah4_dae.asp?tarikhdari=1/1/2012&amp;tarikhhingga=31/12/2012&amp;kodkontinjen=54&amp;kontinjen=PERLIS&amp;rdTable=prs_eis_jenayahindek');" TargetMode="External"/><Relationship Id="rId3" Type="http://schemas.openxmlformats.org/officeDocument/2006/relationships/hyperlink" Target="javascript:openpage('eisst_indekjenayah4_dae.asp?tarikhdari=1/1/2012&amp;tarikhhingga=31/12/2012&amp;kodkontinjen=06&amp;kontinjen=KELANTAN&amp;rdTable=prs_eis_jenayahindek');" TargetMode="External"/><Relationship Id="rId25" Type="http://schemas.openxmlformats.org/officeDocument/2006/relationships/hyperlink" Target="javascript:openpage('eisst_indekjenayah4_dae.asp?tarikhdari=1/1/2012&amp;tarikhhingga=31/12/2012&amp;kodkontinjen=24&amp;kontinjen=SABAH&amp;rdTable=prs_eis_jenayahindek');" TargetMode="External"/><Relationship Id="rId46" Type="http://schemas.openxmlformats.org/officeDocument/2006/relationships/hyperlink" Target="javascript:openpage('eisst_indekjenayah4_dae.asp?tarikhdari=1/1/2012&amp;tarikhhingga=31/12/2012&amp;kodkontinjen=22&amp;kontinjen=KUALA%20LUMPUR&amp;rdTable=prs_eis_jenayahindek');" TargetMode="External"/><Relationship Id="rId67" Type="http://schemas.openxmlformats.org/officeDocument/2006/relationships/hyperlink" Target="javascript:openpage('eisst_indekjenayah4_dae.asp?tarikhdari=1/1/2012&amp;tarikhhingga=31/12/2012&amp;kodkontinjen=24&amp;kontinjen=SABAH&amp;rdTable=prs_eis_jenayahindek');" TargetMode="External"/><Relationship Id="rId116" Type="http://schemas.openxmlformats.org/officeDocument/2006/relationships/hyperlink" Target="javascript:openpage('eisst_indekjenayah4_dae.asp?tarikhdari=1/1/2012&amp;tarikhhingga=31/12/2012&amp;kodkontinjen=22&amp;kontinjen=KUALA%20LUMPUR&amp;rdTable=prs_eis_jenayahindek');" TargetMode="External"/><Relationship Id="rId137" Type="http://schemas.openxmlformats.org/officeDocument/2006/relationships/hyperlink" Target="javascript:openpage('eisst_indekjenayah4_dae.asp?tarikhdari=1/1/2012&amp;tarikhhingga=31/12/2012&amp;kodkontinjen=24&amp;kontinjen=SABAH&amp;rdTable=prs_eis_jenayahindek');" TargetMode="External"/><Relationship Id="rId158" Type="http://schemas.openxmlformats.org/officeDocument/2006/relationships/hyperlink" Target="javascript:openpage('eisst_indekjenayah4_dae.asp?tarikhdari=1/1/2012&amp;tarikhhingga=31/12/2012&amp;kodkontinjen=22&amp;kontinjen=KUALA%20LUMPUR&amp;rdTable=prs_eis_jenayahindek');" TargetMode="External"/><Relationship Id="rId20" Type="http://schemas.openxmlformats.org/officeDocument/2006/relationships/hyperlink" Target="javascript:openpage('eisst_indekjenayah4_dae.asp?tarikhdari=1/1/2012&amp;tarikhhingga=31/12/2012&amp;kodkontinjen=10&amp;kontinjen=NEGERI%20SEMBILAN&amp;rdTable=prs_eis_jenayahindek');" TargetMode="External"/><Relationship Id="rId41" Type="http://schemas.openxmlformats.org/officeDocument/2006/relationships/hyperlink" Target="javascript:openpage('eisst_indekjenayah4_dae.asp?tarikhdari=1/1/2012&amp;tarikhhingga=31/12/2012&amp;kodkontinjen=18&amp;kontinjen=SELANGOR&amp;rdTable=prs_eis_jenayahindek');" TargetMode="External"/><Relationship Id="rId62" Type="http://schemas.openxmlformats.org/officeDocument/2006/relationships/hyperlink" Target="javascript:openpage('eisst_indekjenayah4_dae.asp?tarikhdari=1/1/2012&amp;tarikhhingga=31/12/2012&amp;kodkontinjen=10&amp;kontinjen=NEGERI%20SEMBILAN&amp;rdTable=prs_eis_jenayahindek');" TargetMode="External"/><Relationship Id="rId83" Type="http://schemas.openxmlformats.org/officeDocument/2006/relationships/hyperlink" Target="javascript:openpage('eisst_indekjenayah4_dae.asp?tarikhdari=1/1/2012&amp;tarikhhingga=31/12/2012&amp;kodkontinjen=18&amp;kontinjen=SELANGOR&amp;rdTable=prs_eis_jenayahindek');" TargetMode="External"/><Relationship Id="rId88" Type="http://schemas.openxmlformats.org/officeDocument/2006/relationships/hyperlink" Target="javascript:openpage('eisst_indekjenayah4_dae.asp?tarikhdari=1/1/2012&amp;tarikhhingga=31/12/2012&amp;kodkontinjen=22&amp;kontinjen=KUALA%20LUMPUR&amp;rdTable=prs_eis_jenayahindek');" TargetMode="External"/><Relationship Id="rId111" Type="http://schemas.openxmlformats.org/officeDocument/2006/relationships/hyperlink" Target="javascript:openpage('eisst_indekjenayah4_dae.asp?tarikhdari=1/1/2012&amp;tarikhhingga=31/12/2012&amp;kodkontinjen=18&amp;kontinjen=SELANGOR&amp;rdTable=prs_eis_jenayahindek');" TargetMode="External"/><Relationship Id="rId132" Type="http://schemas.openxmlformats.org/officeDocument/2006/relationships/hyperlink" Target="javascript:openpage('eisst_indekjenayah4_dae.asp?tarikhdari=1/1/2012&amp;tarikhhingga=31/12/2012&amp;kodkontinjen=10&amp;kontinjen=NEGERI%20SEMBILAN&amp;rdTable=prs_eis_jenayahindek');" TargetMode="External"/><Relationship Id="rId153" Type="http://schemas.openxmlformats.org/officeDocument/2006/relationships/hyperlink" Target="javascript:openpage('eisst_indekjenayah4_dae.asp?tarikhdari=1/1/2012&amp;tarikhhingga=31/12/2012&amp;kodkontinjen=18&amp;kontinjen=SELANGOR&amp;rdTable=prs_eis_jenayahindek');" TargetMode="External"/><Relationship Id="rId174" Type="http://schemas.openxmlformats.org/officeDocument/2006/relationships/hyperlink" Target="javascript:openpage('eisst_indekjenayah4_dae.asp?tarikhdari=1/1/2012&amp;tarikhhingga=31/12/2012&amp;kodkontinjen=10&amp;kontinjen=NEGERI%20SEMBILAN&amp;rdTable=prs_eis_jenayahindek');" TargetMode="External"/><Relationship Id="rId179" Type="http://schemas.openxmlformats.org/officeDocument/2006/relationships/hyperlink" Target="javascript:openpage('eisst_indekjenayah4_dae.asp?tarikhdari=1/1/2012&amp;tarikhhingga=31/12/2012&amp;kodkontinjen=24&amp;kontinjen=SABAH&amp;rdTable=prs_eis_jenayahindek');" TargetMode="External"/><Relationship Id="rId15" Type="http://schemas.openxmlformats.org/officeDocument/2006/relationships/hyperlink" Target="javascript:openpage('eisst_indekjenayah4_dae.asp?tarikhdari=1/1/2012&amp;tarikhhingga=31/12/2012&amp;kodkontinjen=02&amp;kontinjen=JOHOR&amp;rdTable=prs_eis_jenayahindek');" TargetMode="External"/><Relationship Id="rId36" Type="http://schemas.openxmlformats.org/officeDocument/2006/relationships/hyperlink" Target="javascript:openpage('eisst_indekjenayah4_dae.asp?tarikhdari=1/1/2012&amp;tarikhhingga=31/12/2012&amp;kodkontinjen=16&amp;kontinjen=PERAK&amp;rdTable=prs_eis_jenayahindek');" TargetMode="External"/><Relationship Id="rId57" Type="http://schemas.openxmlformats.org/officeDocument/2006/relationships/hyperlink" Target="javascript:openpage('eisst_indekjenayah4_dae.asp?tarikhdari=1/1/2012&amp;tarikhhingga=31/12/2012&amp;kodkontinjen=02&amp;kontinjen=JOHOR&amp;rdTable=prs_eis_jenayahindek');" TargetMode="External"/><Relationship Id="rId106" Type="http://schemas.openxmlformats.org/officeDocument/2006/relationships/hyperlink" Target="javascript:openpage('eisst_indekjenayah4_dae.asp?tarikhdari=1/1/2012&amp;tarikhhingga=31/12/2012&amp;kodkontinjen=16&amp;kontinjen=PERAK&amp;rdTable=prs_eis_jenayahindek');" TargetMode="External"/><Relationship Id="rId127" Type="http://schemas.openxmlformats.org/officeDocument/2006/relationships/hyperlink" Target="javascript:openpage('eisst_indekjenayah4_dae.asp?tarikhdari=1/1/2012&amp;tarikhhingga=31/12/2012&amp;kodkontinjen=02&amp;kontinjen=JOHOR&amp;rdTable=prs_eis_jenayahindek');" TargetMode="External"/><Relationship Id="rId10" Type="http://schemas.openxmlformats.org/officeDocument/2006/relationships/hyperlink" Target="javascript:openpage('eisst_indekjenayah4_dae.asp?tarikhdari=1/1/2012&amp;tarikhhingga=31/12/2012&amp;kodkontinjen=14&amp;kontinjen=PULAU%20PINANG&amp;rdTable=prs_eis_jenayahindek');" TargetMode="External"/><Relationship Id="rId31" Type="http://schemas.openxmlformats.org/officeDocument/2006/relationships/hyperlink" Target="javascript:openpage('eisst_indekjenayah4_dae.asp?tarikhdari=1/1/2012&amp;tarikhhingga=31/12/2012&amp;kodkontinjen=06&amp;kontinjen=KELANTAN&amp;rdTable=prs_eis_jenayahindek');" TargetMode="External"/><Relationship Id="rId52" Type="http://schemas.openxmlformats.org/officeDocument/2006/relationships/hyperlink" Target="javascript:openpage('eisst_indekjenayah4_dae.asp?tarikhdari=1/1/2012&amp;tarikhhingga=31/12/2012&amp;kodkontinjen=14&amp;kontinjen=PULAU%20PINANG&amp;rdTable=prs_eis_jenayahindek');" TargetMode="External"/><Relationship Id="rId73" Type="http://schemas.openxmlformats.org/officeDocument/2006/relationships/hyperlink" Target="javascript:openpage('eisst_indekjenayah4_dae.asp?tarikhdari=1/1/2012&amp;tarikhhingga=31/12/2012&amp;kodkontinjen=06&amp;kontinjen=KELANTAN&amp;rdTable=prs_eis_jenayahindek');" TargetMode="External"/><Relationship Id="rId78" Type="http://schemas.openxmlformats.org/officeDocument/2006/relationships/hyperlink" Target="javascript:openpage('eisst_indekjenayah4_dae.asp?tarikhdari=1/1/2012&amp;tarikhhingga=31/12/2012&amp;kodkontinjen=16&amp;kontinjen=PERAK&amp;rdTable=prs_eis_jenayahindek');" TargetMode="External"/><Relationship Id="rId94" Type="http://schemas.openxmlformats.org/officeDocument/2006/relationships/hyperlink" Target="javascript:openpage('eisst_indekjenayah4_dae.asp?tarikhdari=1/1/2012&amp;tarikhhingga=31/12/2012&amp;kodkontinjen=14&amp;kontinjen=PULAU%20PINANG&amp;rdTable=prs_eis_jenayahindek');" TargetMode="External"/><Relationship Id="rId99" Type="http://schemas.openxmlformats.org/officeDocument/2006/relationships/hyperlink" Target="javascript:openpage('eisst_indekjenayah4_dae.asp?tarikhdari=1/1/2012&amp;tarikhhingga=31/12/2012&amp;kodkontinjen=02&amp;kontinjen=JOHOR&amp;rdTable=prs_eis_jenayahindek');" TargetMode="External"/><Relationship Id="rId101" Type="http://schemas.openxmlformats.org/officeDocument/2006/relationships/hyperlink" Target="javascript:openpage('eisst_indekjenayah4_dae.asp?tarikhdari=1/1/2012&amp;tarikhhingga=31/12/2012&amp;kodkontinjen=06&amp;kontinjen=KELANTAN&amp;rdTable=prs_eis_jenayahindek');" TargetMode="External"/><Relationship Id="rId122" Type="http://schemas.openxmlformats.org/officeDocument/2006/relationships/hyperlink" Target="javascript:openpage('eisst_indekjenayah4_dae.asp?tarikhdari=1/1/2012&amp;tarikhhingga=31/12/2012&amp;kodkontinjen=14&amp;kontinjen=PULAU%20PINANG&amp;rdTable=prs_eis_jenayahindek');" TargetMode="External"/><Relationship Id="rId143" Type="http://schemas.openxmlformats.org/officeDocument/2006/relationships/hyperlink" Target="javascript:openpage('eisst_indekjenayah4_dae.asp?tarikhdari=1/1/2012&amp;tarikhhingga=31/12/2012&amp;kodkontinjen=06&amp;kontinjen=KELANTAN&amp;rdTable=prs_eis_jenayahindek');" TargetMode="External"/><Relationship Id="rId148" Type="http://schemas.openxmlformats.org/officeDocument/2006/relationships/hyperlink" Target="javascript:openpage('eisst_indekjenayah4_dae.asp?tarikhdari=1/1/2012&amp;tarikhhingga=31/12/2012&amp;kodkontinjen=16&amp;kontinjen=PERAK&amp;rdTable=prs_eis_jenayahindek');" TargetMode="External"/><Relationship Id="rId164" Type="http://schemas.openxmlformats.org/officeDocument/2006/relationships/hyperlink" Target="javascript:openpage('eisst_indekjenayah4_dae.asp?tarikhdari=1/1/2012&amp;tarikhhingga=31/12/2012&amp;kodkontinjen=14&amp;kontinjen=PULAU%20PINANG&amp;rdTable=prs_eis_jenayahindek');" TargetMode="External"/><Relationship Id="rId169" Type="http://schemas.openxmlformats.org/officeDocument/2006/relationships/hyperlink" Target="javascript:openpage('eisst_indekjenayah4_dae.asp?tarikhdari=1/1/2012&amp;tarikhhingga=31/12/2012&amp;kodkontinjen=02&amp;kontinjen=JOHOR&amp;rdTable=prs_eis_jenayahindek'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17"/>
  <sheetViews>
    <sheetView tabSelected="1" zoomScale="75" workbookViewId="0">
      <selection activeCell="A4" sqref="A4:P4"/>
    </sheetView>
  </sheetViews>
  <sheetFormatPr defaultRowHeight="12.75" x14ac:dyDescent="0.2"/>
  <cols>
    <col min="1" max="1" width="29" customWidth="1"/>
    <col min="2" max="16" width="9.7109375" customWidth="1"/>
  </cols>
  <sheetData>
    <row r="3" spans="1:18" ht="14.25" x14ac:dyDescent="0.2">
      <c r="A3" s="40"/>
      <c r="B3" s="40"/>
      <c r="C3" s="40"/>
      <c r="D3" s="40"/>
      <c r="E3" s="40"/>
      <c r="F3" s="40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</row>
    <row r="4" spans="1:18" ht="23.25" x14ac:dyDescent="0.35">
      <c r="A4" s="102" t="s">
        <v>0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</row>
    <row r="5" spans="1:18" ht="23.25" x14ac:dyDescent="0.35">
      <c r="A5" s="100" t="s">
        <v>34</v>
      </c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</row>
    <row r="8" spans="1:18" ht="18" customHeight="1" x14ac:dyDescent="0.2">
      <c r="A8" s="1" t="s">
        <v>1</v>
      </c>
      <c r="B8" s="2" t="s">
        <v>2</v>
      </c>
      <c r="C8" s="2" t="s">
        <v>3</v>
      </c>
      <c r="D8" s="2" t="s">
        <v>4</v>
      </c>
      <c r="E8" s="2" t="s">
        <v>5</v>
      </c>
      <c r="F8" s="2" t="s">
        <v>6</v>
      </c>
      <c r="G8" s="2" t="s">
        <v>7</v>
      </c>
      <c r="H8" s="2" t="s">
        <v>8</v>
      </c>
      <c r="I8" s="2" t="s">
        <v>9</v>
      </c>
      <c r="J8" s="2" t="s">
        <v>10</v>
      </c>
      <c r="K8" s="2" t="s">
        <v>11</v>
      </c>
      <c r="L8" s="2" t="s">
        <v>12</v>
      </c>
      <c r="M8" s="2" t="s">
        <v>13</v>
      </c>
      <c r="N8" s="2" t="s">
        <v>14</v>
      </c>
      <c r="O8" s="3" t="s">
        <v>15</v>
      </c>
      <c r="P8" s="2" t="s">
        <v>16</v>
      </c>
    </row>
    <row r="9" spans="1:18" ht="18" customHeight="1" x14ac:dyDescent="0.2">
      <c r="A9" s="4" t="s">
        <v>17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P9" s="6"/>
    </row>
    <row r="10" spans="1:18" ht="24.95" customHeight="1" x14ac:dyDescent="0.25">
      <c r="A10" s="7" t="s">
        <v>18</v>
      </c>
      <c r="B10" s="42">
        <v>0</v>
      </c>
      <c r="C10" s="43">
        <v>15</v>
      </c>
      <c r="D10" s="43">
        <v>34</v>
      </c>
      <c r="E10" s="43">
        <v>41</v>
      </c>
      <c r="F10" s="43">
        <v>23</v>
      </c>
      <c r="G10" s="43">
        <v>27</v>
      </c>
      <c r="H10" s="43">
        <v>9</v>
      </c>
      <c r="I10" s="43">
        <v>8</v>
      </c>
      <c r="J10" s="43">
        <v>28</v>
      </c>
      <c r="K10" s="43">
        <v>7</v>
      </c>
      <c r="L10" s="43">
        <v>2</v>
      </c>
      <c r="M10" s="43">
        <v>14</v>
      </c>
      <c r="N10" s="43">
        <v>44</v>
      </c>
      <c r="O10" s="44">
        <v>27</v>
      </c>
      <c r="P10" s="45">
        <f t="shared" ref="P10:P16" si="0">SUM(B10:O10)</f>
        <v>279</v>
      </c>
    </row>
    <row r="11" spans="1:18" ht="24.95" customHeight="1" x14ac:dyDescent="0.25">
      <c r="A11" s="11" t="s">
        <v>20</v>
      </c>
      <c r="B11" s="46">
        <v>0</v>
      </c>
      <c r="C11" s="47">
        <v>4</v>
      </c>
      <c r="D11" s="47">
        <v>13</v>
      </c>
      <c r="E11" s="47">
        <v>3</v>
      </c>
      <c r="F11" s="47">
        <v>2</v>
      </c>
      <c r="G11" s="47">
        <v>4</v>
      </c>
      <c r="H11" s="47">
        <v>2</v>
      </c>
      <c r="I11" s="47">
        <v>0</v>
      </c>
      <c r="J11" s="47">
        <v>3</v>
      </c>
      <c r="K11" s="47">
        <v>0</v>
      </c>
      <c r="L11" s="47">
        <v>0</v>
      </c>
      <c r="M11" s="47">
        <v>1</v>
      </c>
      <c r="N11" s="47">
        <v>8</v>
      </c>
      <c r="O11" s="46">
        <v>0</v>
      </c>
      <c r="P11" s="48">
        <f t="shared" si="0"/>
        <v>40</v>
      </c>
    </row>
    <row r="12" spans="1:18" ht="24.95" customHeight="1" x14ac:dyDescent="0.25">
      <c r="A12" s="11" t="s">
        <v>21</v>
      </c>
      <c r="B12" s="46">
        <v>0</v>
      </c>
      <c r="C12" s="47">
        <v>11</v>
      </c>
      <c r="D12" s="47">
        <v>92</v>
      </c>
      <c r="E12" s="47">
        <v>15</v>
      </c>
      <c r="F12" s="47">
        <v>49</v>
      </c>
      <c r="G12" s="47">
        <v>79</v>
      </c>
      <c r="H12" s="47">
        <v>18</v>
      </c>
      <c r="I12" s="47">
        <v>3</v>
      </c>
      <c r="J12" s="47">
        <v>38</v>
      </c>
      <c r="K12" s="47">
        <v>1</v>
      </c>
      <c r="L12" s="47">
        <v>2</v>
      </c>
      <c r="M12" s="47">
        <v>15</v>
      </c>
      <c r="N12" s="47">
        <v>10</v>
      </c>
      <c r="O12" s="46">
        <v>9</v>
      </c>
      <c r="P12" s="48">
        <f t="shared" si="0"/>
        <v>342</v>
      </c>
    </row>
    <row r="13" spans="1:18" ht="24.95" customHeight="1" x14ac:dyDescent="0.25">
      <c r="A13" s="11" t="s">
        <v>22</v>
      </c>
      <c r="B13" s="46">
        <v>0</v>
      </c>
      <c r="C13" s="47">
        <v>52</v>
      </c>
      <c r="D13" s="47">
        <v>135</v>
      </c>
      <c r="E13" s="47">
        <v>36</v>
      </c>
      <c r="F13" s="47">
        <v>67</v>
      </c>
      <c r="G13" s="47">
        <v>42</v>
      </c>
      <c r="H13" s="47">
        <v>8</v>
      </c>
      <c r="I13" s="47">
        <v>8</v>
      </c>
      <c r="J13" s="47">
        <v>56</v>
      </c>
      <c r="K13" s="47">
        <v>4</v>
      </c>
      <c r="L13" s="47">
        <v>2</v>
      </c>
      <c r="M13" s="47">
        <v>14</v>
      </c>
      <c r="N13" s="47">
        <v>23</v>
      </c>
      <c r="O13" s="46">
        <v>2</v>
      </c>
      <c r="P13" s="48">
        <f t="shared" si="0"/>
        <v>449</v>
      </c>
    </row>
    <row r="14" spans="1:18" ht="24.95" customHeight="1" x14ac:dyDescent="0.25">
      <c r="A14" s="11" t="s">
        <v>23</v>
      </c>
      <c r="B14" s="46">
        <v>0</v>
      </c>
      <c r="C14" s="47">
        <v>97</v>
      </c>
      <c r="D14" s="47">
        <v>894</v>
      </c>
      <c r="E14" s="47">
        <v>636</v>
      </c>
      <c r="F14" s="47">
        <v>759</v>
      </c>
      <c r="G14" s="47">
        <v>589</v>
      </c>
      <c r="H14" s="47">
        <v>217</v>
      </c>
      <c r="I14" s="47">
        <v>83</v>
      </c>
      <c r="J14" s="47">
        <v>438</v>
      </c>
      <c r="K14" s="47">
        <v>17</v>
      </c>
      <c r="L14" s="47">
        <v>9</v>
      </c>
      <c r="M14" s="47">
        <v>89</v>
      </c>
      <c r="N14" s="47">
        <v>28</v>
      </c>
      <c r="O14" s="46">
        <v>50</v>
      </c>
      <c r="P14" s="48">
        <f t="shared" si="0"/>
        <v>3906</v>
      </c>
    </row>
    <row r="15" spans="1:18" ht="24.95" customHeight="1" x14ac:dyDescent="0.25">
      <c r="A15" s="11" t="s">
        <v>19</v>
      </c>
      <c r="B15" s="46">
        <v>0</v>
      </c>
      <c r="C15" s="47">
        <v>26</v>
      </c>
      <c r="D15" s="47">
        <v>21</v>
      </c>
      <c r="E15" s="47">
        <v>43</v>
      </c>
      <c r="F15" s="47">
        <v>31</v>
      </c>
      <c r="G15" s="47">
        <v>57</v>
      </c>
      <c r="H15" s="47">
        <v>18</v>
      </c>
      <c r="I15" s="47">
        <v>15</v>
      </c>
      <c r="J15" s="47">
        <v>45</v>
      </c>
      <c r="K15" s="47">
        <v>17</v>
      </c>
      <c r="L15" s="47">
        <v>17</v>
      </c>
      <c r="M15" s="47">
        <v>21</v>
      </c>
      <c r="N15" s="47">
        <v>30</v>
      </c>
      <c r="O15" s="46">
        <v>27</v>
      </c>
      <c r="P15" s="48">
        <f t="shared" si="0"/>
        <v>368</v>
      </c>
    </row>
    <row r="16" spans="1:18" ht="24.95" customHeight="1" thickBot="1" x14ac:dyDescent="0.3">
      <c r="A16" s="14" t="s">
        <v>24</v>
      </c>
      <c r="B16" s="49">
        <v>0</v>
      </c>
      <c r="C16" s="50">
        <v>137</v>
      </c>
      <c r="D16" s="50">
        <v>223</v>
      </c>
      <c r="E16" s="50">
        <v>283</v>
      </c>
      <c r="F16" s="50">
        <v>106</v>
      </c>
      <c r="G16" s="50">
        <v>236</v>
      </c>
      <c r="H16" s="50">
        <v>154</v>
      </c>
      <c r="I16" s="50">
        <v>54</v>
      </c>
      <c r="J16" s="50">
        <v>316</v>
      </c>
      <c r="K16" s="50">
        <v>64</v>
      </c>
      <c r="L16" s="50">
        <v>33</v>
      </c>
      <c r="M16" s="50">
        <v>105</v>
      </c>
      <c r="N16" s="50">
        <v>129</v>
      </c>
      <c r="O16" s="51">
        <v>179</v>
      </c>
      <c r="P16" s="52">
        <f t="shared" si="0"/>
        <v>2019</v>
      </c>
    </row>
    <row r="17" spans="1:18" ht="35.1" customHeight="1" thickBot="1" x14ac:dyDescent="0.3">
      <c r="A17" s="34" t="s">
        <v>44</v>
      </c>
      <c r="B17" s="53">
        <f t="shared" ref="B17:P17" si="1">SUM(B10:B16)</f>
        <v>0</v>
      </c>
      <c r="C17" s="54">
        <f t="shared" si="1"/>
        <v>342</v>
      </c>
      <c r="D17" s="54">
        <f t="shared" si="1"/>
        <v>1412</v>
      </c>
      <c r="E17" s="54">
        <f t="shared" si="1"/>
        <v>1057</v>
      </c>
      <c r="F17" s="54">
        <f t="shared" si="1"/>
        <v>1037</v>
      </c>
      <c r="G17" s="54">
        <f t="shared" si="1"/>
        <v>1034</v>
      </c>
      <c r="H17" s="54">
        <f t="shared" si="1"/>
        <v>426</v>
      </c>
      <c r="I17" s="54">
        <f t="shared" si="1"/>
        <v>171</v>
      </c>
      <c r="J17" s="54">
        <f t="shared" si="1"/>
        <v>924</v>
      </c>
      <c r="K17" s="54">
        <f t="shared" si="1"/>
        <v>110</v>
      </c>
      <c r="L17" s="54">
        <f t="shared" si="1"/>
        <v>65</v>
      </c>
      <c r="M17" s="54">
        <f t="shared" si="1"/>
        <v>259</v>
      </c>
      <c r="N17" s="54">
        <f t="shared" si="1"/>
        <v>272</v>
      </c>
      <c r="O17" s="55">
        <f t="shared" si="1"/>
        <v>294</v>
      </c>
      <c r="P17" s="54">
        <f t="shared" si="1"/>
        <v>7403</v>
      </c>
    </row>
    <row r="18" spans="1:18" ht="18" customHeight="1" x14ac:dyDescent="0.2">
      <c r="A18" s="4" t="s">
        <v>25</v>
      </c>
      <c r="B18" s="44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4"/>
      <c r="P18" s="43"/>
    </row>
    <row r="19" spans="1:18" ht="24.95" customHeight="1" x14ac:dyDescent="0.25">
      <c r="A19" s="7" t="s">
        <v>28</v>
      </c>
      <c r="B19" s="44">
        <v>0</v>
      </c>
      <c r="C19" s="43">
        <v>90</v>
      </c>
      <c r="D19" s="43">
        <v>562</v>
      </c>
      <c r="E19" s="43">
        <v>847</v>
      </c>
      <c r="F19" s="43">
        <v>622</v>
      </c>
      <c r="G19" s="43">
        <v>1191</v>
      </c>
      <c r="H19" s="43">
        <v>287</v>
      </c>
      <c r="I19" s="43">
        <v>154</v>
      </c>
      <c r="J19" s="43">
        <v>877</v>
      </c>
      <c r="K19" s="43">
        <v>88</v>
      </c>
      <c r="L19" s="43">
        <v>125</v>
      </c>
      <c r="M19" s="43">
        <v>226</v>
      </c>
      <c r="N19" s="43">
        <v>154</v>
      </c>
      <c r="O19" s="44">
        <v>27</v>
      </c>
      <c r="P19" s="45">
        <f t="shared" ref="P19:P25" si="2">SUM(B19:O19)</f>
        <v>5250</v>
      </c>
    </row>
    <row r="20" spans="1:18" ht="24.95" customHeight="1" x14ac:dyDescent="0.25">
      <c r="A20" s="11" t="s">
        <v>29</v>
      </c>
      <c r="B20" s="56">
        <v>0</v>
      </c>
      <c r="C20" s="47">
        <v>1198</v>
      </c>
      <c r="D20" s="47">
        <v>1304</v>
      </c>
      <c r="E20" s="47">
        <v>2095</v>
      </c>
      <c r="F20" s="47">
        <v>2058</v>
      </c>
      <c r="G20" s="47">
        <v>2039</v>
      </c>
      <c r="H20" s="47">
        <v>999</v>
      </c>
      <c r="I20" s="47">
        <v>488</v>
      </c>
      <c r="J20" s="47">
        <v>1997</v>
      </c>
      <c r="K20" s="47">
        <v>347</v>
      </c>
      <c r="L20" s="47">
        <v>458</v>
      </c>
      <c r="M20" s="47">
        <v>872</v>
      </c>
      <c r="N20" s="47">
        <v>481</v>
      </c>
      <c r="O20" s="46">
        <v>82</v>
      </c>
      <c r="P20" s="48">
        <f t="shared" si="2"/>
        <v>14418</v>
      </c>
    </row>
    <row r="21" spans="1:18" ht="24.95" customHeight="1" x14ac:dyDescent="0.25">
      <c r="A21" s="11" t="s">
        <v>31</v>
      </c>
      <c r="B21" s="56">
        <v>0</v>
      </c>
      <c r="C21" s="47">
        <v>10</v>
      </c>
      <c r="D21" s="47">
        <v>3</v>
      </c>
      <c r="E21" s="47">
        <v>20</v>
      </c>
      <c r="F21" s="47">
        <v>74</v>
      </c>
      <c r="G21" s="47">
        <v>27</v>
      </c>
      <c r="H21" s="47">
        <v>29</v>
      </c>
      <c r="I21" s="47">
        <v>13</v>
      </c>
      <c r="J21" s="47">
        <v>44</v>
      </c>
      <c r="K21" s="47">
        <v>0</v>
      </c>
      <c r="L21" s="47">
        <v>5</v>
      </c>
      <c r="M21" s="47">
        <v>14</v>
      </c>
      <c r="N21" s="47">
        <v>13</v>
      </c>
      <c r="O21" s="46">
        <v>2</v>
      </c>
      <c r="P21" s="48">
        <f t="shared" si="2"/>
        <v>254</v>
      </c>
    </row>
    <row r="22" spans="1:18" ht="24.95" customHeight="1" x14ac:dyDescent="0.25">
      <c r="A22" s="11" t="s">
        <v>26</v>
      </c>
      <c r="B22" s="56">
        <v>0</v>
      </c>
      <c r="C22" s="47">
        <v>31</v>
      </c>
      <c r="D22" s="47">
        <v>115</v>
      </c>
      <c r="E22" s="47">
        <v>206</v>
      </c>
      <c r="F22" s="47">
        <v>391</v>
      </c>
      <c r="G22" s="47">
        <v>234</v>
      </c>
      <c r="H22" s="47">
        <v>49</v>
      </c>
      <c r="I22" s="47">
        <v>19</v>
      </c>
      <c r="J22" s="47">
        <v>150</v>
      </c>
      <c r="K22" s="47">
        <v>8</v>
      </c>
      <c r="L22" s="47">
        <v>8</v>
      </c>
      <c r="M22" s="47">
        <v>35</v>
      </c>
      <c r="N22" s="47">
        <v>60</v>
      </c>
      <c r="O22" s="46">
        <v>76</v>
      </c>
      <c r="P22" s="48">
        <f t="shared" si="2"/>
        <v>1382</v>
      </c>
    </row>
    <row r="23" spans="1:18" ht="24.95" customHeight="1" x14ac:dyDescent="0.25">
      <c r="A23" s="11" t="s">
        <v>27</v>
      </c>
      <c r="B23" s="56">
        <v>0</v>
      </c>
      <c r="C23" s="47">
        <v>856</v>
      </c>
      <c r="D23" s="47">
        <v>757</v>
      </c>
      <c r="E23" s="47">
        <v>690</v>
      </c>
      <c r="F23" s="47">
        <v>959</v>
      </c>
      <c r="G23" s="47">
        <v>926</v>
      </c>
      <c r="H23" s="47">
        <v>357</v>
      </c>
      <c r="I23" s="47">
        <v>135</v>
      </c>
      <c r="J23" s="47">
        <v>1166</v>
      </c>
      <c r="K23" s="47">
        <v>165</v>
      </c>
      <c r="L23" s="47">
        <v>119</v>
      </c>
      <c r="M23" s="47">
        <v>321</v>
      </c>
      <c r="N23" s="47">
        <v>35</v>
      </c>
      <c r="O23" s="46">
        <v>160</v>
      </c>
      <c r="P23" s="48">
        <f t="shared" si="2"/>
        <v>6646</v>
      </c>
    </row>
    <row r="24" spans="1:18" ht="24.95" customHeight="1" x14ac:dyDescent="0.25">
      <c r="A24" s="11" t="s">
        <v>32</v>
      </c>
      <c r="B24" s="56">
        <v>0</v>
      </c>
      <c r="C24" s="47">
        <v>813</v>
      </c>
      <c r="D24" s="47">
        <v>1326</v>
      </c>
      <c r="E24" s="47">
        <v>1488</v>
      </c>
      <c r="F24" s="47">
        <v>416</v>
      </c>
      <c r="G24" s="47">
        <v>622</v>
      </c>
      <c r="H24" s="47">
        <v>169</v>
      </c>
      <c r="I24" s="47">
        <v>238</v>
      </c>
      <c r="J24" s="47">
        <v>640</v>
      </c>
      <c r="K24" s="47">
        <v>193</v>
      </c>
      <c r="L24" s="47">
        <v>201</v>
      </c>
      <c r="M24" s="47">
        <v>254</v>
      </c>
      <c r="N24" s="47">
        <v>21</v>
      </c>
      <c r="O24" s="46">
        <v>878</v>
      </c>
      <c r="P24" s="48">
        <f t="shared" si="2"/>
        <v>7259</v>
      </c>
    </row>
    <row r="25" spans="1:18" ht="24.95" customHeight="1" thickBot="1" x14ac:dyDescent="0.3">
      <c r="A25" s="14" t="s">
        <v>33</v>
      </c>
      <c r="B25" s="51">
        <v>0</v>
      </c>
      <c r="C25" s="50">
        <v>2132</v>
      </c>
      <c r="D25" s="50">
        <v>3499</v>
      </c>
      <c r="E25" s="50">
        <v>3662</v>
      </c>
      <c r="F25" s="50">
        <v>4507</v>
      </c>
      <c r="G25" s="50">
        <v>3248</v>
      </c>
      <c r="H25" s="50">
        <v>1391</v>
      </c>
      <c r="I25" s="50">
        <v>728</v>
      </c>
      <c r="J25" s="50">
        <v>3243</v>
      </c>
      <c r="K25" s="50">
        <v>403</v>
      </c>
      <c r="L25" s="50">
        <v>534</v>
      </c>
      <c r="M25" s="50">
        <v>1065</v>
      </c>
      <c r="N25" s="50">
        <v>909</v>
      </c>
      <c r="O25" s="51">
        <v>2812</v>
      </c>
      <c r="P25" s="52">
        <f t="shared" si="2"/>
        <v>28133</v>
      </c>
    </row>
    <row r="26" spans="1:18" ht="35.1" customHeight="1" thickBot="1" x14ac:dyDescent="0.3">
      <c r="A26" s="35" t="s">
        <v>45</v>
      </c>
      <c r="B26" s="57">
        <f t="shared" ref="B26:P26" si="3">SUM(B19:B25)</f>
        <v>0</v>
      </c>
      <c r="C26" s="58">
        <f t="shared" si="3"/>
        <v>5130</v>
      </c>
      <c r="D26" s="58">
        <f t="shared" si="3"/>
        <v>7566</v>
      </c>
      <c r="E26" s="58">
        <f t="shared" si="3"/>
        <v>9008</v>
      </c>
      <c r="F26" s="58">
        <f t="shared" si="3"/>
        <v>9027</v>
      </c>
      <c r="G26" s="58">
        <f t="shared" si="3"/>
        <v>8287</v>
      </c>
      <c r="H26" s="58">
        <f t="shared" si="3"/>
        <v>3281</v>
      </c>
      <c r="I26" s="58">
        <f t="shared" si="3"/>
        <v>1775</v>
      </c>
      <c r="J26" s="58">
        <f t="shared" si="3"/>
        <v>8117</v>
      </c>
      <c r="K26" s="58">
        <f t="shared" si="3"/>
        <v>1204</v>
      </c>
      <c r="L26" s="58">
        <f t="shared" si="3"/>
        <v>1450</v>
      </c>
      <c r="M26" s="58">
        <f t="shared" si="3"/>
        <v>2787</v>
      </c>
      <c r="N26" s="58">
        <f t="shared" si="3"/>
        <v>1673</v>
      </c>
      <c r="O26" s="59">
        <f t="shared" si="3"/>
        <v>4037</v>
      </c>
      <c r="P26" s="58">
        <f t="shared" si="3"/>
        <v>63342</v>
      </c>
    </row>
    <row r="27" spans="1:18" ht="35.1" customHeight="1" thickBot="1" x14ac:dyDescent="0.3">
      <c r="A27" s="36" t="s">
        <v>30</v>
      </c>
      <c r="B27" s="60">
        <f t="shared" ref="B27:O27" si="4">SUM(B26,B17)</f>
        <v>0</v>
      </c>
      <c r="C27" s="60">
        <f t="shared" si="4"/>
        <v>5472</v>
      </c>
      <c r="D27" s="60">
        <f t="shared" si="4"/>
        <v>8978</v>
      </c>
      <c r="E27" s="60">
        <f t="shared" si="4"/>
        <v>10065</v>
      </c>
      <c r="F27" s="60">
        <f t="shared" si="4"/>
        <v>10064</v>
      </c>
      <c r="G27" s="60">
        <f t="shared" si="4"/>
        <v>9321</v>
      </c>
      <c r="H27" s="60">
        <f t="shared" si="4"/>
        <v>3707</v>
      </c>
      <c r="I27" s="60">
        <f t="shared" si="4"/>
        <v>1946</v>
      </c>
      <c r="J27" s="60">
        <f t="shared" si="4"/>
        <v>9041</v>
      </c>
      <c r="K27" s="60">
        <f t="shared" si="4"/>
        <v>1314</v>
      </c>
      <c r="L27" s="60">
        <f t="shared" si="4"/>
        <v>1515</v>
      </c>
      <c r="M27" s="60">
        <f t="shared" si="4"/>
        <v>3046</v>
      </c>
      <c r="N27" s="60">
        <f t="shared" si="4"/>
        <v>1945</v>
      </c>
      <c r="O27" s="60">
        <f t="shared" si="4"/>
        <v>4331</v>
      </c>
      <c r="P27" s="60">
        <f>P17+P26</f>
        <v>70745</v>
      </c>
    </row>
    <row r="28" spans="1:18" ht="13.5" thickTop="1" x14ac:dyDescent="0.2"/>
    <row r="29" spans="1:18" ht="14.25" x14ac:dyDescent="0.2">
      <c r="A29" s="40"/>
      <c r="B29" s="40"/>
      <c r="C29" s="40"/>
      <c r="D29" s="40"/>
      <c r="E29" s="40"/>
      <c r="F29" s="40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</row>
    <row r="35" spans="1:18" ht="14.25" x14ac:dyDescent="0.2">
      <c r="A35" s="40"/>
      <c r="B35" s="40"/>
      <c r="C35" s="40"/>
      <c r="D35" s="40"/>
      <c r="E35" s="40"/>
      <c r="F35" s="40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</row>
    <row r="36" spans="1:18" ht="23.25" x14ac:dyDescent="0.35">
      <c r="A36" s="102" t="s">
        <v>0</v>
      </c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1:18" ht="23.25" x14ac:dyDescent="0.35">
      <c r="A37" s="100" t="s">
        <v>35</v>
      </c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40" spans="1:18" ht="18" customHeight="1" x14ac:dyDescent="0.2">
      <c r="A40" s="1" t="s">
        <v>1</v>
      </c>
      <c r="B40" s="2" t="s">
        <v>2</v>
      </c>
      <c r="C40" s="2" t="s">
        <v>3</v>
      </c>
      <c r="D40" s="2" t="s">
        <v>4</v>
      </c>
      <c r="E40" s="2" t="s">
        <v>5</v>
      </c>
      <c r="F40" s="2" t="s">
        <v>6</v>
      </c>
      <c r="G40" s="2" t="s">
        <v>7</v>
      </c>
      <c r="H40" s="2" t="s">
        <v>8</v>
      </c>
      <c r="I40" s="2" t="s">
        <v>9</v>
      </c>
      <c r="J40" s="2" t="s">
        <v>10</v>
      </c>
      <c r="K40" s="2" t="s">
        <v>11</v>
      </c>
      <c r="L40" s="2" t="s">
        <v>12</v>
      </c>
      <c r="M40" s="2" t="s">
        <v>13</v>
      </c>
      <c r="N40" s="2" t="s">
        <v>14</v>
      </c>
      <c r="O40" s="3" t="s">
        <v>15</v>
      </c>
      <c r="P40" s="2" t="s">
        <v>16</v>
      </c>
    </row>
    <row r="41" spans="1:18" ht="18" customHeight="1" x14ac:dyDescent="0.2">
      <c r="A41" s="4" t="s">
        <v>17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P41" s="6"/>
    </row>
    <row r="42" spans="1:18" ht="24.95" customHeight="1" x14ac:dyDescent="0.25">
      <c r="A42" s="7" t="s">
        <v>18</v>
      </c>
      <c r="B42" s="42">
        <v>0</v>
      </c>
      <c r="C42" s="43">
        <v>14</v>
      </c>
      <c r="D42" s="43">
        <v>28</v>
      </c>
      <c r="E42" s="43">
        <v>22</v>
      </c>
      <c r="F42" s="43">
        <v>30</v>
      </c>
      <c r="G42" s="43">
        <v>27</v>
      </c>
      <c r="H42" s="43">
        <v>8</v>
      </c>
      <c r="I42" s="43">
        <v>3</v>
      </c>
      <c r="J42" s="43">
        <v>35</v>
      </c>
      <c r="K42" s="43">
        <v>9</v>
      </c>
      <c r="L42" s="43">
        <v>3</v>
      </c>
      <c r="M42" s="43">
        <v>19</v>
      </c>
      <c r="N42" s="43">
        <v>42</v>
      </c>
      <c r="O42" s="44">
        <v>18</v>
      </c>
      <c r="P42" s="45">
        <f t="shared" ref="P42:P48" si="5">SUM(B42:O42)</f>
        <v>258</v>
      </c>
    </row>
    <row r="43" spans="1:18" ht="24.95" customHeight="1" x14ac:dyDescent="0.25">
      <c r="A43" s="11" t="s">
        <v>20</v>
      </c>
      <c r="B43" s="46">
        <v>0</v>
      </c>
      <c r="C43" s="47">
        <v>7</v>
      </c>
      <c r="D43" s="47">
        <v>9</v>
      </c>
      <c r="E43" s="47">
        <v>2</v>
      </c>
      <c r="F43" s="47">
        <v>5</v>
      </c>
      <c r="G43" s="47">
        <v>9</v>
      </c>
      <c r="H43" s="47">
        <v>4</v>
      </c>
      <c r="I43" s="47">
        <v>0</v>
      </c>
      <c r="J43" s="47">
        <v>4</v>
      </c>
      <c r="K43" s="47">
        <v>1</v>
      </c>
      <c r="L43" s="47">
        <v>0</v>
      </c>
      <c r="M43" s="47">
        <v>0</v>
      </c>
      <c r="N43" s="47">
        <v>10</v>
      </c>
      <c r="O43" s="46">
        <v>0</v>
      </c>
      <c r="P43" s="48">
        <f t="shared" si="5"/>
        <v>51</v>
      </c>
    </row>
    <row r="44" spans="1:18" ht="24.95" customHeight="1" x14ac:dyDescent="0.25">
      <c r="A44" s="11" t="s">
        <v>21</v>
      </c>
      <c r="B44" s="46">
        <v>0</v>
      </c>
      <c r="C44" s="47">
        <v>8</v>
      </c>
      <c r="D44" s="47">
        <v>85</v>
      </c>
      <c r="E44" s="47">
        <v>30</v>
      </c>
      <c r="F44" s="47">
        <v>76</v>
      </c>
      <c r="G44" s="47">
        <v>63</v>
      </c>
      <c r="H44" s="47">
        <v>25</v>
      </c>
      <c r="I44" s="47">
        <v>4</v>
      </c>
      <c r="J44" s="47">
        <v>27</v>
      </c>
      <c r="K44" s="47">
        <v>0</v>
      </c>
      <c r="L44" s="47">
        <v>3</v>
      </c>
      <c r="M44" s="47">
        <v>23</v>
      </c>
      <c r="N44" s="47">
        <v>1</v>
      </c>
      <c r="O44" s="46">
        <v>9</v>
      </c>
      <c r="P44" s="48">
        <f t="shared" si="5"/>
        <v>354</v>
      </c>
    </row>
    <row r="45" spans="1:18" ht="24.95" customHeight="1" x14ac:dyDescent="0.25">
      <c r="A45" s="11" t="s">
        <v>22</v>
      </c>
      <c r="B45" s="46">
        <v>0</v>
      </c>
      <c r="C45" s="47">
        <v>50</v>
      </c>
      <c r="D45" s="47">
        <v>79</v>
      </c>
      <c r="E45" s="47">
        <v>42</v>
      </c>
      <c r="F45" s="47">
        <v>81</v>
      </c>
      <c r="G45" s="47">
        <v>67</v>
      </c>
      <c r="H45" s="47">
        <v>19</v>
      </c>
      <c r="I45" s="47">
        <v>8</v>
      </c>
      <c r="J45" s="47">
        <v>55</v>
      </c>
      <c r="K45" s="47">
        <v>11</v>
      </c>
      <c r="L45" s="47">
        <v>3</v>
      </c>
      <c r="M45" s="47">
        <v>10</v>
      </c>
      <c r="N45" s="47">
        <v>28</v>
      </c>
      <c r="O45" s="46">
        <v>3</v>
      </c>
      <c r="P45" s="48">
        <f t="shared" si="5"/>
        <v>456</v>
      </c>
    </row>
    <row r="46" spans="1:18" ht="24.95" customHeight="1" x14ac:dyDescent="0.25">
      <c r="A46" s="11" t="s">
        <v>23</v>
      </c>
      <c r="B46" s="46">
        <v>0</v>
      </c>
      <c r="C46" s="47">
        <v>100</v>
      </c>
      <c r="D46" s="47">
        <v>1180</v>
      </c>
      <c r="E46" s="47">
        <v>478</v>
      </c>
      <c r="F46" s="47">
        <v>874</v>
      </c>
      <c r="G46" s="47">
        <v>538</v>
      </c>
      <c r="H46" s="47">
        <v>202</v>
      </c>
      <c r="I46" s="47">
        <v>69</v>
      </c>
      <c r="J46" s="47">
        <v>397</v>
      </c>
      <c r="K46" s="47">
        <v>13</v>
      </c>
      <c r="L46" s="47">
        <v>35</v>
      </c>
      <c r="M46" s="47">
        <v>114</v>
      </c>
      <c r="N46" s="47">
        <v>23</v>
      </c>
      <c r="O46" s="46">
        <v>53</v>
      </c>
      <c r="P46" s="48">
        <f t="shared" si="5"/>
        <v>4076</v>
      </c>
    </row>
    <row r="47" spans="1:18" ht="24.95" customHeight="1" x14ac:dyDescent="0.25">
      <c r="A47" s="11" t="s">
        <v>19</v>
      </c>
      <c r="B47" s="46">
        <v>0</v>
      </c>
      <c r="C47" s="47">
        <v>34</v>
      </c>
      <c r="D47" s="47">
        <v>29</v>
      </c>
      <c r="E47" s="47">
        <v>37</v>
      </c>
      <c r="F47" s="47">
        <v>34</v>
      </c>
      <c r="G47" s="47">
        <v>52</v>
      </c>
      <c r="H47" s="47">
        <v>12</v>
      </c>
      <c r="I47" s="47">
        <v>13</v>
      </c>
      <c r="J47" s="47">
        <v>38</v>
      </c>
      <c r="K47" s="47">
        <v>18</v>
      </c>
      <c r="L47" s="47">
        <v>14</v>
      </c>
      <c r="M47" s="47">
        <v>22</v>
      </c>
      <c r="N47" s="47">
        <v>31</v>
      </c>
      <c r="O47" s="46">
        <v>26</v>
      </c>
      <c r="P47" s="48">
        <f t="shared" si="5"/>
        <v>360</v>
      </c>
    </row>
    <row r="48" spans="1:18" ht="24.95" customHeight="1" thickBot="1" x14ac:dyDescent="0.3">
      <c r="A48" s="14" t="s">
        <v>24</v>
      </c>
      <c r="B48" s="49">
        <v>0</v>
      </c>
      <c r="C48" s="50">
        <v>97</v>
      </c>
      <c r="D48" s="50">
        <v>157</v>
      </c>
      <c r="E48" s="50">
        <v>253</v>
      </c>
      <c r="F48" s="50">
        <v>147</v>
      </c>
      <c r="G48" s="50">
        <v>234</v>
      </c>
      <c r="H48" s="50">
        <v>128</v>
      </c>
      <c r="I48" s="50">
        <v>51</v>
      </c>
      <c r="J48" s="50">
        <v>288</v>
      </c>
      <c r="K48" s="50">
        <v>77</v>
      </c>
      <c r="L48" s="50">
        <v>41</v>
      </c>
      <c r="M48" s="50">
        <v>106</v>
      </c>
      <c r="N48" s="50">
        <v>138</v>
      </c>
      <c r="O48" s="51">
        <v>238</v>
      </c>
      <c r="P48" s="52">
        <f t="shared" si="5"/>
        <v>1955</v>
      </c>
    </row>
    <row r="49" spans="1:18" ht="35.1" customHeight="1" thickBot="1" x14ac:dyDescent="0.3">
      <c r="A49" s="34" t="s">
        <v>44</v>
      </c>
      <c r="B49" s="53">
        <f t="shared" ref="B49:P49" si="6">SUM(B42:B48)</f>
        <v>0</v>
      </c>
      <c r="C49" s="54">
        <f t="shared" si="6"/>
        <v>310</v>
      </c>
      <c r="D49" s="54">
        <f t="shared" si="6"/>
        <v>1567</v>
      </c>
      <c r="E49" s="54">
        <f t="shared" si="6"/>
        <v>864</v>
      </c>
      <c r="F49" s="54">
        <f t="shared" si="6"/>
        <v>1247</v>
      </c>
      <c r="G49" s="54">
        <f t="shared" si="6"/>
        <v>990</v>
      </c>
      <c r="H49" s="54">
        <f t="shared" si="6"/>
        <v>398</v>
      </c>
      <c r="I49" s="54">
        <f t="shared" si="6"/>
        <v>148</v>
      </c>
      <c r="J49" s="54">
        <f t="shared" si="6"/>
        <v>844</v>
      </c>
      <c r="K49" s="54">
        <f t="shared" si="6"/>
        <v>129</v>
      </c>
      <c r="L49" s="54">
        <f t="shared" si="6"/>
        <v>99</v>
      </c>
      <c r="M49" s="54">
        <f t="shared" si="6"/>
        <v>294</v>
      </c>
      <c r="N49" s="54">
        <f t="shared" si="6"/>
        <v>273</v>
      </c>
      <c r="O49" s="55">
        <f t="shared" si="6"/>
        <v>347</v>
      </c>
      <c r="P49" s="54">
        <f t="shared" si="6"/>
        <v>7510</v>
      </c>
    </row>
    <row r="50" spans="1:18" ht="18" customHeight="1" x14ac:dyDescent="0.2">
      <c r="A50" s="4" t="s">
        <v>25</v>
      </c>
      <c r="B50" s="44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4"/>
      <c r="P50" s="43"/>
    </row>
    <row r="51" spans="1:18" ht="24.95" customHeight="1" x14ac:dyDescent="0.25">
      <c r="A51" s="7" t="s">
        <v>28</v>
      </c>
      <c r="B51" s="44">
        <v>0</v>
      </c>
      <c r="C51" s="43">
        <v>163</v>
      </c>
      <c r="D51" s="43">
        <v>346</v>
      </c>
      <c r="E51" s="43">
        <v>578</v>
      </c>
      <c r="F51" s="43">
        <v>718</v>
      </c>
      <c r="G51" s="43">
        <v>856</v>
      </c>
      <c r="H51" s="43">
        <v>291</v>
      </c>
      <c r="I51" s="43">
        <v>147</v>
      </c>
      <c r="J51" s="43">
        <v>810</v>
      </c>
      <c r="K51" s="43">
        <v>57</v>
      </c>
      <c r="L51" s="43">
        <v>82</v>
      </c>
      <c r="M51" s="43">
        <v>225</v>
      </c>
      <c r="N51" s="43">
        <v>95</v>
      </c>
      <c r="O51" s="44">
        <v>66</v>
      </c>
      <c r="P51" s="45">
        <f t="shared" ref="P51:P57" si="7">SUM(B51:O51)</f>
        <v>4434</v>
      </c>
    </row>
    <row r="52" spans="1:18" ht="24.95" customHeight="1" x14ac:dyDescent="0.25">
      <c r="A52" s="11" t="s">
        <v>29</v>
      </c>
      <c r="B52" s="56">
        <v>0</v>
      </c>
      <c r="C52" s="47">
        <v>1290</v>
      </c>
      <c r="D52" s="47">
        <v>1687</v>
      </c>
      <c r="E52" s="47">
        <v>2080</v>
      </c>
      <c r="F52" s="47">
        <v>1885</v>
      </c>
      <c r="G52" s="47">
        <v>2276</v>
      </c>
      <c r="H52" s="47">
        <v>870</v>
      </c>
      <c r="I52" s="47">
        <v>532</v>
      </c>
      <c r="J52" s="47">
        <v>1768</v>
      </c>
      <c r="K52" s="47">
        <v>449</v>
      </c>
      <c r="L52" s="47">
        <v>443</v>
      </c>
      <c r="M52" s="47">
        <v>977</v>
      </c>
      <c r="N52" s="47">
        <v>768</v>
      </c>
      <c r="O52" s="46">
        <v>272</v>
      </c>
      <c r="P52" s="48">
        <f t="shared" si="7"/>
        <v>15297</v>
      </c>
    </row>
    <row r="53" spans="1:18" ht="24.95" customHeight="1" x14ac:dyDescent="0.25">
      <c r="A53" s="11" t="s">
        <v>31</v>
      </c>
      <c r="B53" s="56">
        <v>0</v>
      </c>
      <c r="C53" s="47">
        <v>8</v>
      </c>
      <c r="D53" s="47">
        <v>5</v>
      </c>
      <c r="E53" s="47">
        <v>24</v>
      </c>
      <c r="F53" s="47">
        <v>56</v>
      </c>
      <c r="G53" s="47">
        <v>54</v>
      </c>
      <c r="H53" s="47">
        <v>21</v>
      </c>
      <c r="I53" s="47">
        <v>3</v>
      </c>
      <c r="J53" s="47">
        <v>43</v>
      </c>
      <c r="K53" s="47">
        <v>0</v>
      </c>
      <c r="L53" s="47">
        <v>4</v>
      </c>
      <c r="M53" s="47">
        <v>25</v>
      </c>
      <c r="N53" s="47">
        <v>12</v>
      </c>
      <c r="O53" s="46">
        <v>2</v>
      </c>
      <c r="P53" s="48">
        <f t="shared" si="7"/>
        <v>257</v>
      </c>
    </row>
    <row r="54" spans="1:18" ht="24.95" customHeight="1" x14ac:dyDescent="0.25">
      <c r="A54" s="11" t="s">
        <v>26</v>
      </c>
      <c r="B54" s="56">
        <v>0</v>
      </c>
      <c r="C54" s="47">
        <v>71</v>
      </c>
      <c r="D54" s="47">
        <v>115</v>
      </c>
      <c r="E54" s="47">
        <v>196</v>
      </c>
      <c r="F54" s="47">
        <v>520</v>
      </c>
      <c r="G54" s="47">
        <v>260</v>
      </c>
      <c r="H54" s="47">
        <v>47</v>
      </c>
      <c r="I54" s="47">
        <v>25</v>
      </c>
      <c r="J54" s="47">
        <v>157</v>
      </c>
      <c r="K54" s="47">
        <v>7</v>
      </c>
      <c r="L54" s="47">
        <v>3</v>
      </c>
      <c r="M54" s="47">
        <v>51</v>
      </c>
      <c r="N54" s="47">
        <v>54</v>
      </c>
      <c r="O54" s="46">
        <v>51</v>
      </c>
      <c r="P54" s="48">
        <f t="shared" si="7"/>
        <v>1557</v>
      </c>
    </row>
    <row r="55" spans="1:18" ht="24.95" customHeight="1" x14ac:dyDescent="0.25">
      <c r="A55" s="11" t="s">
        <v>27</v>
      </c>
      <c r="B55" s="56">
        <v>0</v>
      </c>
      <c r="C55" s="47">
        <v>812</v>
      </c>
      <c r="D55" s="47">
        <v>658</v>
      </c>
      <c r="E55" s="47">
        <v>664</v>
      </c>
      <c r="F55" s="47">
        <v>1080</v>
      </c>
      <c r="G55" s="47">
        <v>914</v>
      </c>
      <c r="H55" s="47">
        <v>369</v>
      </c>
      <c r="I55" s="47">
        <v>194</v>
      </c>
      <c r="J55" s="47">
        <v>1181</v>
      </c>
      <c r="K55" s="47">
        <v>191</v>
      </c>
      <c r="L55" s="47">
        <v>138</v>
      </c>
      <c r="M55" s="47">
        <v>401</v>
      </c>
      <c r="N55" s="47">
        <v>26</v>
      </c>
      <c r="O55" s="46">
        <v>145</v>
      </c>
      <c r="P55" s="48">
        <f t="shared" si="7"/>
        <v>6773</v>
      </c>
    </row>
    <row r="56" spans="1:18" ht="24.95" customHeight="1" x14ac:dyDescent="0.25">
      <c r="A56" s="11" t="s">
        <v>32</v>
      </c>
      <c r="B56" s="56">
        <v>0</v>
      </c>
      <c r="C56" s="47">
        <v>842</v>
      </c>
      <c r="D56" s="47">
        <v>1330</v>
      </c>
      <c r="E56" s="47">
        <v>1469</v>
      </c>
      <c r="F56" s="47">
        <v>404</v>
      </c>
      <c r="G56" s="47">
        <v>548</v>
      </c>
      <c r="H56" s="47">
        <v>254</v>
      </c>
      <c r="I56" s="47">
        <v>301</v>
      </c>
      <c r="J56" s="47">
        <v>512</v>
      </c>
      <c r="K56" s="47">
        <v>165</v>
      </c>
      <c r="L56" s="47">
        <v>194</v>
      </c>
      <c r="M56" s="47">
        <v>255</v>
      </c>
      <c r="N56" s="47">
        <v>21</v>
      </c>
      <c r="O56" s="46">
        <v>795</v>
      </c>
      <c r="P56" s="48">
        <f t="shared" si="7"/>
        <v>7090</v>
      </c>
    </row>
    <row r="57" spans="1:18" ht="24.95" customHeight="1" thickBot="1" x14ac:dyDescent="0.3">
      <c r="A57" s="14" t="s">
        <v>33</v>
      </c>
      <c r="B57" s="51">
        <v>0</v>
      </c>
      <c r="C57" s="50">
        <v>1974</v>
      </c>
      <c r="D57" s="50">
        <v>3233</v>
      </c>
      <c r="E57" s="50">
        <v>3471</v>
      </c>
      <c r="F57" s="50">
        <v>4463</v>
      </c>
      <c r="G57" s="50">
        <v>3230</v>
      </c>
      <c r="H57" s="50">
        <v>1326</v>
      </c>
      <c r="I57" s="50">
        <v>845</v>
      </c>
      <c r="J57" s="50">
        <v>2910</v>
      </c>
      <c r="K57" s="50">
        <v>456</v>
      </c>
      <c r="L57" s="50">
        <v>529</v>
      </c>
      <c r="M57" s="50">
        <v>1339</v>
      </c>
      <c r="N57" s="50">
        <v>1010</v>
      </c>
      <c r="O57" s="51">
        <v>3162</v>
      </c>
      <c r="P57" s="52">
        <f t="shared" si="7"/>
        <v>27948</v>
      </c>
    </row>
    <row r="58" spans="1:18" ht="35.1" customHeight="1" thickBot="1" x14ac:dyDescent="0.3">
      <c r="A58" s="35" t="s">
        <v>45</v>
      </c>
      <c r="B58" s="57">
        <f t="shared" ref="B58:P58" si="8">SUM(B51:B57)</f>
        <v>0</v>
      </c>
      <c r="C58" s="58">
        <f t="shared" si="8"/>
        <v>5160</v>
      </c>
      <c r="D58" s="58">
        <f t="shared" si="8"/>
        <v>7374</v>
      </c>
      <c r="E58" s="58">
        <f t="shared" si="8"/>
        <v>8482</v>
      </c>
      <c r="F58" s="58">
        <f t="shared" si="8"/>
        <v>9126</v>
      </c>
      <c r="G58" s="58">
        <f t="shared" si="8"/>
        <v>8138</v>
      </c>
      <c r="H58" s="58">
        <f t="shared" si="8"/>
        <v>3178</v>
      </c>
      <c r="I58" s="58">
        <f t="shared" si="8"/>
        <v>2047</v>
      </c>
      <c r="J58" s="58">
        <f t="shared" si="8"/>
        <v>7381</v>
      </c>
      <c r="K58" s="58">
        <f t="shared" si="8"/>
        <v>1325</v>
      </c>
      <c r="L58" s="58">
        <f t="shared" si="8"/>
        <v>1393</v>
      </c>
      <c r="M58" s="58">
        <f t="shared" si="8"/>
        <v>3273</v>
      </c>
      <c r="N58" s="58">
        <f t="shared" si="8"/>
        <v>1986</v>
      </c>
      <c r="O58" s="59">
        <f t="shared" si="8"/>
        <v>4493</v>
      </c>
      <c r="P58" s="58">
        <f t="shared" si="8"/>
        <v>63356</v>
      </c>
    </row>
    <row r="59" spans="1:18" ht="35.1" customHeight="1" thickBot="1" x14ac:dyDescent="0.3">
      <c r="A59" s="36" t="s">
        <v>30</v>
      </c>
      <c r="B59" s="60">
        <f t="shared" ref="B59:O59" si="9">SUM(B58,B49)</f>
        <v>0</v>
      </c>
      <c r="C59" s="60">
        <f t="shared" si="9"/>
        <v>5470</v>
      </c>
      <c r="D59" s="60">
        <f t="shared" si="9"/>
        <v>8941</v>
      </c>
      <c r="E59" s="60">
        <f t="shared" si="9"/>
        <v>9346</v>
      </c>
      <c r="F59" s="60">
        <f t="shared" si="9"/>
        <v>10373</v>
      </c>
      <c r="G59" s="60">
        <f t="shared" si="9"/>
        <v>9128</v>
      </c>
      <c r="H59" s="60">
        <f t="shared" si="9"/>
        <v>3576</v>
      </c>
      <c r="I59" s="60">
        <f t="shared" si="9"/>
        <v>2195</v>
      </c>
      <c r="J59" s="60">
        <f t="shared" si="9"/>
        <v>8225</v>
      </c>
      <c r="K59" s="60">
        <f t="shared" si="9"/>
        <v>1454</v>
      </c>
      <c r="L59" s="60">
        <f t="shared" si="9"/>
        <v>1492</v>
      </c>
      <c r="M59" s="60">
        <f t="shared" si="9"/>
        <v>3567</v>
      </c>
      <c r="N59" s="60">
        <f t="shared" si="9"/>
        <v>2259</v>
      </c>
      <c r="O59" s="60">
        <f t="shared" si="9"/>
        <v>4840</v>
      </c>
      <c r="P59" s="60">
        <f>P49+P58</f>
        <v>70866</v>
      </c>
    </row>
    <row r="60" spans="1:18" ht="13.5" thickTop="1" x14ac:dyDescent="0.2"/>
    <row r="61" spans="1:18" ht="14.25" x14ac:dyDescent="0.2">
      <c r="A61" s="40"/>
      <c r="B61" s="40"/>
      <c r="C61" s="40"/>
      <c r="D61" s="40"/>
      <c r="E61" s="40"/>
      <c r="F61" s="40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</row>
    <row r="67" spans="1:18" ht="14.25" x14ac:dyDescent="0.2">
      <c r="A67" s="40"/>
      <c r="B67" s="40"/>
      <c r="C67" s="40"/>
      <c r="D67" s="40"/>
      <c r="E67" s="40"/>
      <c r="F67" s="40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</row>
    <row r="68" spans="1:18" ht="23.25" x14ac:dyDescent="0.35">
      <c r="A68" s="102" t="s">
        <v>0</v>
      </c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1:18" ht="23.25" x14ac:dyDescent="0.35">
      <c r="A69" s="100" t="s">
        <v>36</v>
      </c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2" spans="1:18" ht="18" customHeight="1" x14ac:dyDescent="0.2">
      <c r="A72" s="1" t="s">
        <v>1</v>
      </c>
      <c r="B72" s="2" t="s">
        <v>2</v>
      </c>
      <c r="C72" s="2" t="s">
        <v>3</v>
      </c>
      <c r="D72" s="2" t="s">
        <v>4</v>
      </c>
      <c r="E72" s="2" t="s">
        <v>5</v>
      </c>
      <c r="F72" s="2" t="s">
        <v>6</v>
      </c>
      <c r="G72" s="2" t="s">
        <v>7</v>
      </c>
      <c r="H72" s="2" t="s">
        <v>8</v>
      </c>
      <c r="I72" s="2" t="s">
        <v>9</v>
      </c>
      <c r="J72" s="2" t="s">
        <v>10</v>
      </c>
      <c r="K72" s="2" t="s">
        <v>11</v>
      </c>
      <c r="L72" s="2" t="s">
        <v>12</v>
      </c>
      <c r="M72" s="2" t="s">
        <v>13</v>
      </c>
      <c r="N72" s="2" t="s">
        <v>14</v>
      </c>
      <c r="O72" s="3" t="s">
        <v>15</v>
      </c>
      <c r="P72" s="2" t="s">
        <v>16</v>
      </c>
    </row>
    <row r="73" spans="1:18" ht="18" customHeight="1" x14ac:dyDescent="0.2">
      <c r="A73" s="4" t="s">
        <v>17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P73" s="6"/>
    </row>
    <row r="74" spans="1:18" ht="24.95" customHeight="1" x14ac:dyDescent="0.25">
      <c r="A74" s="7" t="s">
        <v>18</v>
      </c>
      <c r="B74" s="42">
        <v>0</v>
      </c>
      <c r="C74" s="43">
        <v>9</v>
      </c>
      <c r="D74" s="43">
        <v>11</v>
      </c>
      <c r="E74" s="43">
        <v>25</v>
      </c>
      <c r="F74" s="43">
        <v>26</v>
      </c>
      <c r="G74" s="43">
        <v>33</v>
      </c>
      <c r="H74" s="43">
        <v>7</v>
      </c>
      <c r="I74" s="43">
        <v>4</v>
      </c>
      <c r="J74" s="43">
        <v>14</v>
      </c>
      <c r="K74" s="43">
        <v>7</v>
      </c>
      <c r="L74" s="43">
        <v>4</v>
      </c>
      <c r="M74" s="43">
        <v>17</v>
      </c>
      <c r="N74" s="43">
        <v>49</v>
      </c>
      <c r="O74" s="44">
        <v>19</v>
      </c>
      <c r="P74" s="45">
        <f t="shared" ref="P74:P80" si="10">SUM(B74:O74)</f>
        <v>225</v>
      </c>
    </row>
    <row r="75" spans="1:18" ht="24.95" customHeight="1" x14ac:dyDescent="0.25">
      <c r="A75" s="11" t="s">
        <v>20</v>
      </c>
      <c r="B75" s="46">
        <v>0</v>
      </c>
      <c r="C75" s="47">
        <v>3</v>
      </c>
      <c r="D75" s="47">
        <v>2</v>
      </c>
      <c r="E75" s="47">
        <v>2</v>
      </c>
      <c r="F75" s="47">
        <v>12</v>
      </c>
      <c r="G75" s="47">
        <v>6</v>
      </c>
      <c r="H75" s="47">
        <v>1</v>
      </c>
      <c r="I75" s="47">
        <v>0</v>
      </c>
      <c r="J75" s="47">
        <v>11</v>
      </c>
      <c r="K75" s="47">
        <v>2</v>
      </c>
      <c r="L75" s="47">
        <v>0</v>
      </c>
      <c r="M75" s="47">
        <v>4</v>
      </c>
      <c r="N75" s="47">
        <v>5</v>
      </c>
      <c r="O75" s="46">
        <v>0</v>
      </c>
      <c r="P75" s="48">
        <f t="shared" si="10"/>
        <v>48</v>
      </c>
    </row>
    <row r="76" spans="1:18" ht="24.95" customHeight="1" x14ac:dyDescent="0.25">
      <c r="A76" s="11" t="s">
        <v>21</v>
      </c>
      <c r="B76" s="46">
        <v>0</v>
      </c>
      <c r="C76" s="47">
        <v>7</v>
      </c>
      <c r="D76" s="47">
        <v>70</v>
      </c>
      <c r="E76" s="47">
        <v>44</v>
      </c>
      <c r="F76" s="47">
        <v>102</v>
      </c>
      <c r="G76" s="47">
        <v>101</v>
      </c>
      <c r="H76" s="47">
        <v>17</v>
      </c>
      <c r="I76" s="47">
        <v>4</v>
      </c>
      <c r="J76" s="47">
        <v>23</v>
      </c>
      <c r="K76" s="47">
        <v>1</v>
      </c>
      <c r="L76" s="47">
        <v>2</v>
      </c>
      <c r="M76" s="47">
        <v>7</v>
      </c>
      <c r="N76" s="47">
        <v>1</v>
      </c>
      <c r="O76" s="46">
        <v>5</v>
      </c>
      <c r="P76" s="48">
        <f t="shared" si="10"/>
        <v>384</v>
      </c>
    </row>
    <row r="77" spans="1:18" ht="24.95" customHeight="1" x14ac:dyDescent="0.25">
      <c r="A77" s="11" t="s">
        <v>22</v>
      </c>
      <c r="B77" s="46">
        <v>0</v>
      </c>
      <c r="C77" s="47">
        <v>41</v>
      </c>
      <c r="D77" s="47">
        <v>120</v>
      </c>
      <c r="E77" s="47">
        <v>19</v>
      </c>
      <c r="F77" s="47">
        <v>93</v>
      </c>
      <c r="G77" s="47">
        <v>60</v>
      </c>
      <c r="H77" s="47">
        <v>20</v>
      </c>
      <c r="I77" s="47">
        <v>11</v>
      </c>
      <c r="J77" s="47">
        <v>73</v>
      </c>
      <c r="K77" s="47">
        <v>2</v>
      </c>
      <c r="L77" s="47">
        <v>2</v>
      </c>
      <c r="M77" s="47">
        <v>18</v>
      </c>
      <c r="N77" s="47">
        <v>15</v>
      </c>
      <c r="O77" s="46">
        <v>3</v>
      </c>
      <c r="P77" s="48">
        <f t="shared" si="10"/>
        <v>477</v>
      </c>
    </row>
    <row r="78" spans="1:18" ht="24.95" customHeight="1" x14ac:dyDescent="0.25">
      <c r="A78" s="11" t="s">
        <v>23</v>
      </c>
      <c r="B78" s="46">
        <v>0</v>
      </c>
      <c r="C78" s="47">
        <v>90</v>
      </c>
      <c r="D78" s="47">
        <v>810</v>
      </c>
      <c r="E78" s="47">
        <v>437</v>
      </c>
      <c r="F78" s="47">
        <v>1018</v>
      </c>
      <c r="G78" s="47">
        <v>532</v>
      </c>
      <c r="H78" s="47">
        <v>170</v>
      </c>
      <c r="I78" s="47">
        <v>51</v>
      </c>
      <c r="J78" s="47">
        <v>276</v>
      </c>
      <c r="K78" s="47">
        <v>11</v>
      </c>
      <c r="L78" s="47">
        <v>31</v>
      </c>
      <c r="M78" s="47">
        <v>120</v>
      </c>
      <c r="N78" s="47">
        <v>26</v>
      </c>
      <c r="O78" s="46">
        <v>29</v>
      </c>
      <c r="P78" s="48">
        <f t="shared" si="10"/>
        <v>3601</v>
      </c>
    </row>
    <row r="79" spans="1:18" ht="24.95" customHeight="1" x14ac:dyDescent="0.25">
      <c r="A79" s="11" t="s">
        <v>19</v>
      </c>
      <c r="B79" s="46">
        <v>0</v>
      </c>
      <c r="C79" s="47">
        <v>39</v>
      </c>
      <c r="D79" s="47">
        <v>29</v>
      </c>
      <c r="E79" s="47">
        <v>61</v>
      </c>
      <c r="F79" s="47">
        <v>40</v>
      </c>
      <c r="G79" s="47">
        <v>61</v>
      </c>
      <c r="H79" s="47">
        <v>20</v>
      </c>
      <c r="I79" s="47">
        <v>8</v>
      </c>
      <c r="J79" s="47">
        <v>39</v>
      </c>
      <c r="K79" s="47">
        <v>11</v>
      </c>
      <c r="L79" s="47">
        <v>19</v>
      </c>
      <c r="M79" s="47">
        <v>29</v>
      </c>
      <c r="N79" s="47">
        <v>60</v>
      </c>
      <c r="O79" s="46">
        <v>26</v>
      </c>
      <c r="P79" s="48">
        <f t="shared" si="10"/>
        <v>442</v>
      </c>
    </row>
    <row r="80" spans="1:18" ht="24.95" customHeight="1" thickBot="1" x14ac:dyDescent="0.3">
      <c r="A80" s="14" t="s">
        <v>24</v>
      </c>
      <c r="B80" s="49">
        <v>0</v>
      </c>
      <c r="C80" s="50">
        <v>128</v>
      </c>
      <c r="D80" s="50">
        <v>146</v>
      </c>
      <c r="E80" s="50">
        <v>243</v>
      </c>
      <c r="F80" s="50">
        <v>189</v>
      </c>
      <c r="G80" s="50">
        <v>245</v>
      </c>
      <c r="H80" s="50">
        <v>115</v>
      </c>
      <c r="I80" s="50">
        <v>88</v>
      </c>
      <c r="J80" s="50">
        <v>224</v>
      </c>
      <c r="K80" s="50">
        <v>58</v>
      </c>
      <c r="L80" s="50">
        <v>30</v>
      </c>
      <c r="M80" s="50">
        <v>108</v>
      </c>
      <c r="N80" s="50">
        <v>148</v>
      </c>
      <c r="O80" s="51">
        <v>209</v>
      </c>
      <c r="P80" s="52">
        <f t="shared" si="10"/>
        <v>1931</v>
      </c>
    </row>
    <row r="81" spans="1:18" ht="35.1" customHeight="1" thickBot="1" x14ac:dyDescent="0.3">
      <c r="A81" s="34" t="s">
        <v>44</v>
      </c>
      <c r="B81" s="53">
        <f t="shared" ref="B81:P81" si="11">SUM(B74:B80)</f>
        <v>0</v>
      </c>
      <c r="C81" s="54">
        <f t="shared" si="11"/>
        <v>317</v>
      </c>
      <c r="D81" s="54">
        <f t="shared" si="11"/>
        <v>1188</v>
      </c>
      <c r="E81" s="54">
        <f t="shared" si="11"/>
        <v>831</v>
      </c>
      <c r="F81" s="54">
        <f t="shared" si="11"/>
        <v>1480</v>
      </c>
      <c r="G81" s="54">
        <f t="shared" si="11"/>
        <v>1038</v>
      </c>
      <c r="H81" s="54">
        <f t="shared" si="11"/>
        <v>350</v>
      </c>
      <c r="I81" s="54">
        <f t="shared" si="11"/>
        <v>166</v>
      </c>
      <c r="J81" s="54">
        <f t="shared" si="11"/>
        <v>660</v>
      </c>
      <c r="K81" s="54">
        <f t="shared" si="11"/>
        <v>92</v>
      </c>
      <c r="L81" s="54">
        <f t="shared" si="11"/>
        <v>88</v>
      </c>
      <c r="M81" s="54">
        <f t="shared" si="11"/>
        <v>303</v>
      </c>
      <c r="N81" s="54">
        <f t="shared" si="11"/>
        <v>304</v>
      </c>
      <c r="O81" s="55">
        <f t="shared" si="11"/>
        <v>291</v>
      </c>
      <c r="P81" s="54">
        <f t="shared" si="11"/>
        <v>7108</v>
      </c>
    </row>
    <row r="82" spans="1:18" ht="18" customHeight="1" x14ac:dyDescent="0.2">
      <c r="A82" s="4" t="s">
        <v>25</v>
      </c>
      <c r="B82" s="44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4"/>
      <c r="P82" s="43"/>
    </row>
    <row r="83" spans="1:18" ht="24.95" customHeight="1" x14ac:dyDescent="0.25">
      <c r="A83" s="7" t="s">
        <v>28</v>
      </c>
      <c r="B83" s="44">
        <v>0</v>
      </c>
      <c r="C83" s="43">
        <v>140</v>
      </c>
      <c r="D83" s="43">
        <v>315</v>
      </c>
      <c r="E83" s="43">
        <v>520</v>
      </c>
      <c r="F83" s="43">
        <v>675</v>
      </c>
      <c r="G83" s="43">
        <v>745</v>
      </c>
      <c r="H83" s="43">
        <v>281</v>
      </c>
      <c r="I83" s="43">
        <v>103</v>
      </c>
      <c r="J83" s="43">
        <v>408</v>
      </c>
      <c r="K83" s="43">
        <v>82</v>
      </c>
      <c r="L83" s="43">
        <v>100</v>
      </c>
      <c r="M83" s="43">
        <v>230</v>
      </c>
      <c r="N83" s="43">
        <v>149</v>
      </c>
      <c r="O83" s="44">
        <v>142</v>
      </c>
      <c r="P83" s="45">
        <f t="shared" ref="P83:P89" si="12">SUM(B83:O83)</f>
        <v>3890</v>
      </c>
    </row>
    <row r="84" spans="1:18" ht="24.95" customHeight="1" x14ac:dyDescent="0.25">
      <c r="A84" s="11" t="s">
        <v>29</v>
      </c>
      <c r="B84" s="56">
        <v>0</v>
      </c>
      <c r="C84" s="47">
        <v>1218</v>
      </c>
      <c r="D84" s="47">
        <v>1524</v>
      </c>
      <c r="E84" s="47">
        <v>2220</v>
      </c>
      <c r="F84" s="47">
        <v>1987</v>
      </c>
      <c r="G84" s="47">
        <v>2395</v>
      </c>
      <c r="H84" s="47">
        <v>880</v>
      </c>
      <c r="I84" s="47">
        <v>374</v>
      </c>
      <c r="J84" s="47">
        <v>2032</v>
      </c>
      <c r="K84" s="47">
        <v>465</v>
      </c>
      <c r="L84" s="47">
        <v>488</v>
      </c>
      <c r="M84" s="47">
        <v>1012</v>
      </c>
      <c r="N84" s="47">
        <v>807</v>
      </c>
      <c r="O84" s="46">
        <v>543</v>
      </c>
      <c r="P84" s="48">
        <f t="shared" si="12"/>
        <v>15945</v>
      </c>
    </row>
    <row r="85" spans="1:18" ht="24.95" customHeight="1" x14ac:dyDescent="0.25">
      <c r="A85" s="11" t="s">
        <v>31</v>
      </c>
      <c r="B85" s="56">
        <v>0</v>
      </c>
      <c r="C85" s="47">
        <v>3</v>
      </c>
      <c r="D85" s="47">
        <v>6</v>
      </c>
      <c r="E85" s="47">
        <v>34</v>
      </c>
      <c r="F85" s="47">
        <v>48</v>
      </c>
      <c r="G85" s="47">
        <v>48</v>
      </c>
      <c r="H85" s="47">
        <v>10</v>
      </c>
      <c r="I85" s="47">
        <v>5</v>
      </c>
      <c r="J85" s="47">
        <v>33</v>
      </c>
      <c r="K85" s="47">
        <v>2</v>
      </c>
      <c r="L85" s="47">
        <v>1</v>
      </c>
      <c r="M85" s="47">
        <v>23</v>
      </c>
      <c r="N85" s="47">
        <v>8</v>
      </c>
      <c r="O85" s="46">
        <v>1</v>
      </c>
      <c r="P85" s="48">
        <f t="shared" si="12"/>
        <v>222</v>
      </c>
    </row>
    <row r="86" spans="1:18" ht="24.95" customHeight="1" x14ac:dyDescent="0.25">
      <c r="A86" s="11" t="s">
        <v>26</v>
      </c>
      <c r="B86" s="56">
        <v>0</v>
      </c>
      <c r="C86" s="47">
        <v>48</v>
      </c>
      <c r="D86" s="47">
        <v>140</v>
      </c>
      <c r="E86" s="47">
        <v>150</v>
      </c>
      <c r="F86" s="47">
        <v>703</v>
      </c>
      <c r="G86" s="47">
        <v>314</v>
      </c>
      <c r="H86" s="47">
        <v>48</v>
      </c>
      <c r="I86" s="47">
        <v>22</v>
      </c>
      <c r="J86" s="47">
        <v>168</v>
      </c>
      <c r="K86" s="47">
        <v>24</v>
      </c>
      <c r="L86" s="47">
        <v>10</v>
      </c>
      <c r="M86" s="47">
        <v>67</v>
      </c>
      <c r="N86" s="47">
        <v>36</v>
      </c>
      <c r="O86" s="46">
        <v>34</v>
      </c>
      <c r="P86" s="48">
        <f t="shared" si="12"/>
        <v>1764</v>
      </c>
    </row>
    <row r="87" spans="1:18" ht="24.95" customHeight="1" x14ac:dyDescent="0.25">
      <c r="A87" s="11" t="s">
        <v>27</v>
      </c>
      <c r="B87" s="56">
        <v>0</v>
      </c>
      <c r="C87" s="47">
        <v>807</v>
      </c>
      <c r="D87" s="47">
        <v>726</v>
      </c>
      <c r="E87" s="47">
        <v>780</v>
      </c>
      <c r="F87" s="47">
        <v>1578</v>
      </c>
      <c r="G87" s="47">
        <v>983</v>
      </c>
      <c r="H87" s="47">
        <v>341</v>
      </c>
      <c r="I87" s="47">
        <v>203</v>
      </c>
      <c r="J87" s="47">
        <v>1058</v>
      </c>
      <c r="K87" s="47">
        <v>380</v>
      </c>
      <c r="L87" s="47">
        <v>244</v>
      </c>
      <c r="M87" s="47">
        <v>383</v>
      </c>
      <c r="N87" s="47">
        <v>42</v>
      </c>
      <c r="O87" s="46">
        <v>199</v>
      </c>
      <c r="P87" s="48">
        <f t="shared" si="12"/>
        <v>7724</v>
      </c>
    </row>
    <row r="88" spans="1:18" ht="24.95" customHeight="1" x14ac:dyDescent="0.25">
      <c r="A88" s="11" t="s">
        <v>32</v>
      </c>
      <c r="B88" s="56">
        <v>0</v>
      </c>
      <c r="C88" s="47">
        <v>701</v>
      </c>
      <c r="D88" s="47">
        <v>797</v>
      </c>
      <c r="E88" s="47">
        <v>1282</v>
      </c>
      <c r="F88" s="47">
        <v>316</v>
      </c>
      <c r="G88" s="47">
        <v>588</v>
      </c>
      <c r="H88" s="47">
        <v>149</v>
      </c>
      <c r="I88" s="47">
        <v>242</v>
      </c>
      <c r="J88" s="47">
        <v>341</v>
      </c>
      <c r="K88" s="47">
        <v>178</v>
      </c>
      <c r="L88" s="47">
        <v>220</v>
      </c>
      <c r="M88" s="47">
        <v>227</v>
      </c>
      <c r="N88" s="47">
        <v>25</v>
      </c>
      <c r="O88" s="46">
        <v>727</v>
      </c>
      <c r="P88" s="48">
        <f t="shared" si="12"/>
        <v>5793</v>
      </c>
    </row>
    <row r="89" spans="1:18" ht="24.95" customHeight="1" thickBot="1" x14ac:dyDescent="0.3">
      <c r="A89" s="14" t="s">
        <v>33</v>
      </c>
      <c r="B89" s="51">
        <v>0</v>
      </c>
      <c r="C89" s="50">
        <v>1729</v>
      </c>
      <c r="D89" s="50">
        <v>2782</v>
      </c>
      <c r="E89" s="50">
        <v>3216</v>
      </c>
      <c r="F89" s="50">
        <v>4100</v>
      </c>
      <c r="G89" s="50">
        <v>2943</v>
      </c>
      <c r="H89" s="50">
        <v>1171</v>
      </c>
      <c r="I89" s="50">
        <v>861</v>
      </c>
      <c r="J89" s="50">
        <v>2449</v>
      </c>
      <c r="K89" s="50">
        <v>471</v>
      </c>
      <c r="L89" s="50">
        <v>523</v>
      </c>
      <c r="M89" s="50">
        <v>1227</v>
      </c>
      <c r="N89" s="50">
        <v>1148</v>
      </c>
      <c r="O89" s="51">
        <v>2612</v>
      </c>
      <c r="P89" s="52">
        <f t="shared" si="12"/>
        <v>25232</v>
      </c>
    </row>
    <row r="90" spans="1:18" ht="35.1" customHeight="1" thickBot="1" x14ac:dyDescent="0.3">
      <c r="A90" s="35" t="s">
        <v>45</v>
      </c>
      <c r="B90" s="57">
        <f t="shared" ref="B90:P90" si="13">SUM(B83:B89)</f>
        <v>0</v>
      </c>
      <c r="C90" s="58">
        <f t="shared" si="13"/>
        <v>4646</v>
      </c>
      <c r="D90" s="58">
        <f t="shared" si="13"/>
        <v>6290</v>
      </c>
      <c r="E90" s="58">
        <f t="shared" si="13"/>
        <v>8202</v>
      </c>
      <c r="F90" s="58">
        <f t="shared" si="13"/>
        <v>9407</v>
      </c>
      <c r="G90" s="58">
        <f t="shared" si="13"/>
        <v>8016</v>
      </c>
      <c r="H90" s="58">
        <f t="shared" si="13"/>
        <v>2880</v>
      </c>
      <c r="I90" s="58">
        <f t="shared" si="13"/>
        <v>1810</v>
      </c>
      <c r="J90" s="58">
        <f t="shared" si="13"/>
        <v>6489</v>
      </c>
      <c r="K90" s="58">
        <f t="shared" si="13"/>
        <v>1602</v>
      </c>
      <c r="L90" s="58">
        <f t="shared" si="13"/>
        <v>1586</v>
      </c>
      <c r="M90" s="58">
        <f t="shared" si="13"/>
        <v>3169</v>
      </c>
      <c r="N90" s="58">
        <f t="shared" si="13"/>
        <v>2215</v>
      </c>
      <c r="O90" s="59">
        <f t="shared" si="13"/>
        <v>4258</v>
      </c>
      <c r="P90" s="58">
        <f t="shared" si="13"/>
        <v>60570</v>
      </c>
    </row>
    <row r="91" spans="1:18" ht="35.1" customHeight="1" thickBot="1" x14ac:dyDescent="0.3">
      <c r="A91" s="36" t="s">
        <v>30</v>
      </c>
      <c r="B91" s="60">
        <f t="shared" ref="B91:O91" si="14">SUM(B90,B81)</f>
        <v>0</v>
      </c>
      <c r="C91" s="60">
        <f t="shared" si="14"/>
        <v>4963</v>
      </c>
      <c r="D91" s="60">
        <f t="shared" si="14"/>
        <v>7478</v>
      </c>
      <c r="E91" s="60">
        <f t="shared" si="14"/>
        <v>9033</v>
      </c>
      <c r="F91" s="60">
        <f t="shared" si="14"/>
        <v>10887</v>
      </c>
      <c r="G91" s="60">
        <f t="shared" si="14"/>
        <v>9054</v>
      </c>
      <c r="H91" s="60">
        <f t="shared" si="14"/>
        <v>3230</v>
      </c>
      <c r="I91" s="60">
        <f t="shared" si="14"/>
        <v>1976</v>
      </c>
      <c r="J91" s="60">
        <f t="shared" si="14"/>
        <v>7149</v>
      </c>
      <c r="K91" s="60">
        <f t="shared" si="14"/>
        <v>1694</v>
      </c>
      <c r="L91" s="60">
        <f t="shared" si="14"/>
        <v>1674</v>
      </c>
      <c r="M91" s="60">
        <f t="shared" si="14"/>
        <v>3472</v>
      </c>
      <c r="N91" s="60">
        <f t="shared" si="14"/>
        <v>2519</v>
      </c>
      <c r="O91" s="60">
        <f t="shared" si="14"/>
        <v>4549</v>
      </c>
      <c r="P91" s="60">
        <f>P81+P90</f>
        <v>67678</v>
      </c>
    </row>
    <row r="92" spans="1:18" ht="13.5" thickTop="1" x14ac:dyDescent="0.2"/>
    <row r="93" spans="1:18" ht="14.25" x14ac:dyDescent="0.2">
      <c r="A93" s="40"/>
      <c r="B93" s="40"/>
      <c r="C93" s="40"/>
      <c r="D93" s="40"/>
      <c r="E93" s="40"/>
      <c r="F93" s="40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</row>
    <row r="99" spans="1:18" ht="14.25" x14ac:dyDescent="0.2">
      <c r="A99" s="40"/>
      <c r="B99" s="40"/>
      <c r="C99" s="40"/>
      <c r="D99" s="40"/>
      <c r="E99" s="40"/>
      <c r="F99" s="40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</row>
    <row r="100" spans="1:18" ht="23.25" x14ac:dyDescent="0.35">
      <c r="A100" s="102" t="s">
        <v>0</v>
      </c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1:18" ht="23.25" x14ac:dyDescent="0.35">
      <c r="A101" s="100" t="s">
        <v>37</v>
      </c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4" spans="1:18" ht="18" customHeight="1" x14ac:dyDescent="0.2">
      <c r="A104" s="1" t="s">
        <v>1</v>
      </c>
      <c r="B104" s="2" t="s">
        <v>2</v>
      </c>
      <c r="C104" s="2" t="s">
        <v>3</v>
      </c>
      <c r="D104" s="2" t="s">
        <v>4</v>
      </c>
      <c r="E104" s="2" t="s">
        <v>5</v>
      </c>
      <c r="F104" s="2" t="s">
        <v>6</v>
      </c>
      <c r="G104" s="2" t="s">
        <v>7</v>
      </c>
      <c r="H104" s="2" t="s">
        <v>8</v>
      </c>
      <c r="I104" s="2" t="s">
        <v>9</v>
      </c>
      <c r="J104" s="2" t="s">
        <v>10</v>
      </c>
      <c r="K104" s="2" t="s">
        <v>11</v>
      </c>
      <c r="L104" s="2" t="s">
        <v>12</v>
      </c>
      <c r="M104" s="2" t="s">
        <v>13</v>
      </c>
      <c r="N104" s="2" t="s">
        <v>14</v>
      </c>
      <c r="O104" s="3" t="s">
        <v>15</v>
      </c>
      <c r="P104" s="2" t="s">
        <v>16</v>
      </c>
    </row>
    <row r="105" spans="1:18" ht="18" customHeight="1" x14ac:dyDescent="0.2">
      <c r="A105" s="4" t="s">
        <v>17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P105" s="6"/>
    </row>
    <row r="106" spans="1:18" ht="24.95" customHeight="1" x14ac:dyDescent="0.25">
      <c r="A106" s="7" t="s">
        <v>18</v>
      </c>
      <c r="B106" s="42">
        <v>0</v>
      </c>
      <c r="C106" s="43">
        <v>9</v>
      </c>
      <c r="D106" s="43">
        <v>17</v>
      </c>
      <c r="E106" s="43">
        <v>29</v>
      </c>
      <c r="F106" s="43">
        <v>37</v>
      </c>
      <c r="G106" s="43">
        <v>32</v>
      </c>
      <c r="H106" s="43">
        <v>13</v>
      </c>
      <c r="I106" s="43">
        <v>4</v>
      </c>
      <c r="J106" s="43">
        <v>35</v>
      </c>
      <c r="K106" s="43">
        <v>9</v>
      </c>
      <c r="L106" s="43">
        <v>5</v>
      </c>
      <c r="M106" s="43">
        <v>22</v>
      </c>
      <c r="N106" s="43">
        <v>61</v>
      </c>
      <c r="O106" s="44">
        <v>30</v>
      </c>
      <c r="P106" s="45">
        <f t="shared" ref="P106:P112" si="15">SUM(B106:O106)</f>
        <v>303</v>
      </c>
    </row>
    <row r="107" spans="1:18" ht="24.95" customHeight="1" x14ac:dyDescent="0.25">
      <c r="A107" s="11" t="s">
        <v>20</v>
      </c>
      <c r="B107" s="46">
        <v>0</v>
      </c>
      <c r="C107" s="47">
        <v>2</v>
      </c>
      <c r="D107" s="47">
        <v>2</v>
      </c>
      <c r="E107" s="47">
        <v>3</v>
      </c>
      <c r="F107" s="47">
        <v>8</v>
      </c>
      <c r="G107" s="47">
        <v>5</v>
      </c>
      <c r="H107" s="47">
        <v>5</v>
      </c>
      <c r="I107" s="47">
        <v>1</v>
      </c>
      <c r="J107" s="47">
        <v>9</v>
      </c>
      <c r="K107" s="47">
        <v>1</v>
      </c>
      <c r="L107" s="47">
        <v>0</v>
      </c>
      <c r="M107" s="47">
        <v>6</v>
      </c>
      <c r="N107" s="47">
        <v>6</v>
      </c>
      <c r="O107" s="46">
        <v>2</v>
      </c>
      <c r="P107" s="48">
        <f t="shared" si="15"/>
        <v>50</v>
      </c>
    </row>
    <row r="108" spans="1:18" ht="24.95" customHeight="1" x14ac:dyDescent="0.25">
      <c r="A108" s="11" t="s">
        <v>21</v>
      </c>
      <c r="B108" s="46">
        <v>0</v>
      </c>
      <c r="C108" s="47">
        <v>8</v>
      </c>
      <c r="D108" s="47">
        <v>65</v>
      </c>
      <c r="E108" s="47">
        <v>20</v>
      </c>
      <c r="F108" s="47">
        <v>156</v>
      </c>
      <c r="G108" s="47">
        <v>70</v>
      </c>
      <c r="H108" s="47">
        <v>13</v>
      </c>
      <c r="I108" s="47">
        <v>3</v>
      </c>
      <c r="J108" s="47">
        <v>16</v>
      </c>
      <c r="K108" s="47">
        <v>3</v>
      </c>
      <c r="L108" s="47">
        <v>1</v>
      </c>
      <c r="M108" s="47">
        <v>13</v>
      </c>
      <c r="N108" s="47">
        <v>4</v>
      </c>
      <c r="O108" s="46">
        <v>4</v>
      </c>
      <c r="P108" s="48">
        <f t="shared" si="15"/>
        <v>376</v>
      </c>
    </row>
    <row r="109" spans="1:18" ht="24.95" customHeight="1" x14ac:dyDescent="0.25">
      <c r="A109" s="11" t="s">
        <v>22</v>
      </c>
      <c r="B109" s="46">
        <v>0</v>
      </c>
      <c r="C109" s="47">
        <v>55</v>
      </c>
      <c r="D109" s="47">
        <v>121</v>
      </c>
      <c r="E109" s="47">
        <v>35</v>
      </c>
      <c r="F109" s="47">
        <v>185</v>
      </c>
      <c r="G109" s="47">
        <v>112</v>
      </c>
      <c r="H109" s="47">
        <v>24</v>
      </c>
      <c r="I109" s="47">
        <v>9</v>
      </c>
      <c r="J109" s="47">
        <v>53</v>
      </c>
      <c r="K109" s="47">
        <v>10</v>
      </c>
      <c r="L109" s="47">
        <v>2</v>
      </c>
      <c r="M109" s="47">
        <v>37</v>
      </c>
      <c r="N109" s="47">
        <v>19</v>
      </c>
      <c r="O109" s="46">
        <v>6</v>
      </c>
      <c r="P109" s="48">
        <f t="shared" si="15"/>
        <v>668</v>
      </c>
    </row>
    <row r="110" spans="1:18" ht="24.95" customHeight="1" x14ac:dyDescent="0.25">
      <c r="A110" s="11" t="s">
        <v>23</v>
      </c>
      <c r="B110" s="46">
        <v>0</v>
      </c>
      <c r="C110" s="47">
        <v>93</v>
      </c>
      <c r="D110" s="47">
        <v>798</v>
      </c>
      <c r="E110" s="47">
        <v>497</v>
      </c>
      <c r="F110" s="47">
        <v>1406</v>
      </c>
      <c r="G110" s="47">
        <v>577</v>
      </c>
      <c r="H110" s="47">
        <v>154</v>
      </c>
      <c r="I110" s="47">
        <v>85</v>
      </c>
      <c r="J110" s="47">
        <v>364</v>
      </c>
      <c r="K110" s="47">
        <v>19</v>
      </c>
      <c r="L110" s="47">
        <v>47</v>
      </c>
      <c r="M110" s="47">
        <v>108</v>
      </c>
      <c r="N110" s="47">
        <v>62</v>
      </c>
      <c r="O110" s="46">
        <v>32</v>
      </c>
      <c r="P110" s="48">
        <f t="shared" si="15"/>
        <v>4242</v>
      </c>
    </row>
    <row r="111" spans="1:18" ht="24.95" customHeight="1" x14ac:dyDescent="0.25">
      <c r="A111" s="11" t="s">
        <v>19</v>
      </c>
      <c r="B111" s="46">
        <v>0</v>
      </c>
      <c r="C111" s="47">
        <v>47</v>
      </c>
      <c r="D111" s="47">
        <v>30</v>
      </c>
      <c r="E111" s="47">
        <v>65</v>
      </c>
      <c r="F111" s="47">
        <v>51</v>
      </c>
      <c r="G111" s="47">
        <v>60</v>
      </c>
      <c r="H111" s="47">
        <v>19</v>
      </c>
      <c r="I111" s="47">
        <v>14</v>
      </c>
      <c r="J111" s="47">
        <v>32</v>
      </c>
      <c r="K111" s="47">
        <v>20</v>
      </c>
      <c r="L111" s="47">
        <v>30</v>
      </c>
      <c r="M111" s="47">
        <v>14</v>
      </c>
      <c r="N111" s="47">
        <v>55</v>
      </c>
      <c r="O111" s="46">
        <v>23</v>
      </c>
      <c r="P111" s="48">
        <f t="shared" si="15"/>
        <v>460</v>
      </c>
    </row>
    <row r="112" spans="1:18" ht="24.95" customHeight="1" thickBot="1" x14ac:dyDescent="0.3">
      <c r="A112" s="14" t="s">
        <v>24</v>
      </c>
      <c r="B112" s="49">
        <v>0</v>
      </c>
      <c r="C112" s="50">
        <v>123</v>
      </c>
      <c r="D112" s="50">
        <v>210</v>
      </c>
      <c r="E112" s="50">
        <v>259</v>
      </c>
      <c r="F112" s="50">
        <v>265</v>
      </c>
      <c r="G112" s="50">
        <v>240</v>
      </c>
      <c r="H112" s="50">
        <v>165</v>
      </c>
      <c r="I112" s="50">
        <v>66</v>
      </c>
      <c r="J112" s="50">
        <v>257</v>
      </c>
      <c r="K112" s="50">
        <v>47</v>
      </c>
      <c r="L112" s="50">
        <v>42</v>
      </c>
      <c r="M112" s="50">
        <v>104</v>
      </c>
      <c r="N112" s="50">
        <v>177</v>
      </c>
      <c r="O112" s="51">
        <v>104</v>
      </c>
      <c r="P112" s="52">
        <f t="shared" si="15"/>
        <v>2059</v>
      </c>
    </row>
    <row r="113" spans="1:18" ht="35.1" customHeight="1" thickBot="1" x14ac:dyDescent="0.3">
      <c r="A113" s="34" t="s">
        <v>44</v>
      </c>
      <c r="B113" s="53">
        <f t="shared" ref="B113:P113" si="16">SUM(B106:B112)</f>
        <v>0</v>
      </c>
      <c r="C113" s="54">
        <f t="shared" si="16"/>
        <v>337</v>
      </c>
      <c r="D113" s="54">
        <f t="shared" si="16"/>
        <v>1243</v>
      </c>
      <c r="E113" s="54">
        <f t="shared" si="16"/>
        <v>908</v>
      </c>
      <c r="F113" s="54">
        <f t="shared" si="16"/>
        <v>2108</v>
      </c>
      <c r="G113" s="54">
        <f t="shared" si="16"/>
        <v>1096</v>
      </c>
      <c r="H113" s="54">
        <f t="shared" si="16"/>
        <v>393</v>
      </c>
      <c r="I113" s="54">
        <f t="shared" si="16"/>
        <v>182</v>
      </c>
      <c r="J113" s="54">
        <f t="shared" si="16"/>
        <v>766</v>
      </c>
      <c r="K113" s="54">
        <f t="shared" si="16"/>
        <v>109</v>
      </c>
      <c r="L113" s="54">
        <f t="shared" si="16"/>
        <v>127</v>
      </c>
      <c r="M113" s="54">
        <f t="shared" si="16"/>
        <v>304</v>
      </c>
      <c r="N113" s="54">
        <f t="shared" si="16"/>
        <v>384</v>
      </c>
      <c r="O113" s="55">
        <f t="shared" si="16"/>
        <v>201</v>
      </c>
      <c r="P113" s="54">
        <f t="shared" si="16"/>
        <v>8158</v>
      </c>
    </row>
    <row r="114" spans="1:18" ht="18" customHeight="1" x14ac:dyDescent="0.2">
      <c r="A114" s="4" t="s">
        <v>25</v>
      </c>
      <c r="B114" s="44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4"/>
      <c r="P114" s="43"/>
    </row>
    <row r="115" spans="1:18" ht="24.95" customHeight="1" x14ac:dyDescent="0.25">
      <c r="A115" s="7" t="s">
        <v>28</v>
      </c>
      <c r="B115" s="44">
        <v>0</v>
      </c>
      <c r="C115" s="43">
        <v>174</v>
      </c>
      <c r="D115" s="43">
        <v>343</v>
      </c>
      <c r="E115" s="43">
        <v>556</v>
      </c>
      <c r="F115" s="43">
        <v>863</v>
      </c>
      <c r="G115" s="43">
        <v>751</v>
      </c>
      <c r="H115" s="43">
        <v>334</v>
      </c>
      <c r="I115" s="43">
        <v>107</v>
      </c>
      <c r="J115" s="43">
        <v>446</v>
      </c>
      <c r="K115" s="43">
        <v>100</v>
      </c>
      <c r="L115" s="43">
        <v>116</v>
      </c>
      <c r="M115" s="43">
        <v>295</v>
      </c>
      <c r="N115" s="43">
        <v>251</v>
      </c>
      <c r="O115" s="44">
        <v>56</v>
      </c>
      <c r="P115" s="45">
        <f t="shared" ref="P115:P121" si="17">SUM(B115:O115)</f>
        <v>4392</v>
      </c>
    </row>
    <row r="116" spans="1:18" ht="24.95" customHeight="1" x14ac:dyDescent="0.25">
      <c r="A116" s="11" t="s">
        <v>29</v>
      </c>
      <c r="B116" s="56">
        <v>0</v>
      </c>
      <c r="C116" s="47">
        <v>1294</v>
      </c>
      <c r="D116" s="47">
        <v>1545</v>
      </c>
      <c r="E116" s="47">
        <v>2441</v>
      </c>
      <c r="F116" s="47">
        <v>2519</v>
      </c>
      <c r="G116" s="47">
        <v>2501</v>
      </c>
      <c r="H116" s="47">
        <v>904</v>
      </c>
      <c r="I116" s="47">
        <v>428</v>
      </c>
      <c r="J116" s="47">
        <v>2062</v>
      </c>
      <c r="K116" s="47">
        <v>544</v>
      </c>
      <c r="L116" s="47">
        <v>464</v>
      </c>
      <c r="M116" s="47">
        <v>918</v>
      </c>
      <c r="N116" s="47">
        <v>1158</v>
      </c>
      <c r="O116" s="46">
        <v>607</v>
      </c>
      <c r="P116" s="48">
        <f t="shared" si="17"/>
        <v>17385</v>
      </c>
    </row>
    <row r="117" spans="1:18" ht="24.95" customHeight="1" x14ac:dyDescent="0.25">
      <c r="A117" s="11" t="s">
        <v>31</v>
      </c>
      <c r="B117" s="56">
        <v>0</v>
      </c>
      <c r="C117" s="47">
        <v>8</v>
      </c>
      <c r="D117" s="47">
        <v>5</v>
      </c>
      <c r="E117" s="47">
        <v>22</v>
      </c>
      <c r="F117" s="47">
        <v>77</v>
      </c>
      <c r="G117" s="47">
        <v>43</v>
      </c>
      <c r="H117" s="47">
        <v>13</v>
      </c>
      <c r="I117" s="47">
        <v>3</v>
      </c>
      <c r="J117" s="47">
        <v>24</v>
      </c>
      <c r="K117" s="47">
        <v>4</v>
      </c>
      <c r="L117" s="47">
        <v>4</v>
      </c>
      <c r="M117" s="47">
        <v>25</v>
      </c>
      <c r="N117" s="47">
        <v>12</v>
      </c>
      <c r="O117" s="46">
        <v>2</v>
      </c>
      <c r="P117" s="48">
        <f t="shared" si="17"/>
        <v>242</v>
      </c>
    </row>
    <row r="118" spans="1:18" ht="24.95" customHeight="1" x14ac:dyDescent="0.25">
      <c r="A118" s="11" t="s">
        <v>26</v>
      </c>
      <c r="B118" s="56">
        <v>0</v>
      </c>
      <c r="C118" s="47">
        <v>21</v>
      </c>
      <c r="D118" s="47">
        <v>92</v>
      </c>
      <c r="E118" s="47">
        <v>137</v>
      </c>
      <c r="F118" s="47">
        <v>810</v>
      </c>
      <c r="G118" s="47">
        <v>344</v>
      </c>
      <c r="H118" s="47">
        <v>51</v>
      </c>
      <c r="I118" s="47">
        <v>25</v>
      </c>
      <c r="J118" s="47">
        <v>170</v>
      </c>
      <c r="K118" s="47">
        <v>9</v>
      </c>
      <c r="L118" s="47">
        <v>16</v>
      </c>
      <c r="M118" s="47">
        <v>50</v>
      </c>
      <c r="N118" s="47">
        <v>73</v>
      </c>
      <c r="O118" s="46">
        <v>31</v>
      </c>
      <c r="P118" s="48">
        <f t="shared" si="17"/>
        <v>1829</v>
      </c>
    </row>
    <row r="119" spans="1:18" ht="24.95" customHeight="1" x14ac:dyDescent="0.25">
      <c r="A119" s="11" t="s">
        <v>27</v>
      </c>
      <c r="B119" s="56">
        <v>0</v>
      </c>
      <c r="C119" s="47">
        <v>624</v>
      </c>
      <c r="D119" s="47">
        <v>660</v>
      </c>
      <c r="E119" s="47">
        <v>1099</v>
      </c>
      <c r="F119" s="47">
        <v>2701</v>
      </c>
      <c r="G119" s="47">
        <v>1342</v>
      </c>
      <c r="H119" s="47">
        <v>403</v>
      </c>
      <c r="I119" s="47">
        <v>258</v>
      </c>
      <c r="J119" s="47">
        <v>1325</v>
      </c>
      <c r="K119" s="47">
        <v>315</v>
      </c>
      <c r="L119" s="47">
        <v>181</v>
      </c>
      <c r="M119" s="47">
        <v>380</v>
      </c>
      <c r="N119" s="47">
        <v>104</v>
      </c>
      <c r="O119" s="46">
        <v>208</v>
      </c>
      <c r="P119" s="48">
        <f t="shared" si="17"/>
        <v>9600</v>
      </c>
    </row>
    <row r="120" spans="1:18" ht="24.95" customHeight="1" x14ac:dyDescent="0.25">
      <c r="A120" s="11" t="s">
        <v>32</v>
      </c>
      <c r="B120" s="56">
        <v>0</v>
      </c>
      <c r="C120" s="47">
        <v>590</v>
      </c>
      <c r="D120" s="47">
        <v>660</v>
      </c>
      <c r="E120" s="47">
        <v>1006</v>
      </c>
      <c r="F120" s="47">
        <v>308</v>
      </c>
      <c r="G120" s="47">
        <v>465</v>
      </c>
      <c r="H120" s="47">
        <v>155</v>
      </c>
      <c r="I120" s="47">
        <v>195</v>
      </c>
      <c r="J120" s="47">
        <v>344</v>
      </c>
      <c r="K120" s="47">
        <v>156</v>
      </c>
      <c r="L120" s="47">
        <v>176</v>
      </c>
      <c r="M120" s="47">
        <v>202</v>
      </c>
      <c r="N120" s="47">
        <v>140</v>
      </c>
      <c r="O120" s="46">
        <v>671</v>
      </c>
      <c r="P120" s="48">
        <f t="shared" si="17"/>
        <v>5068</v>
      </c>
    </row>
    <row r="121" spans="1:18" ht="24.95" customHeight="1" thickBot="1" x14ac:dyDescent="0.3">
      <c r="A121" s="14" t="s">
        <v>33</v>
      </c>
      <c r="B121" s="51">
        <v>0</v>
      </c>
      <c r="C121" s="50">
        <v>1656</v>
      </c>
      <c r="D121" s="50">
        <v>3111</v>
      </c>
      <c r="E121" s="50">
        <v>3237</v>
      </c>
      <c r="F121" s="50">
        <v>5776</v>
      </c>
      <c r="G121" s="50">
        <v>2672</v>
      </c>
      <c r="H121" s="50">
        <v>1159</v>
      </c>
      <c r="I121" s="50">
        <v>869</v>
      </c>
      <c r="J121" s="50">
        <v>2295</v>
      </c>
      <c r="K121" s="50">
        <v>422</v>
      </c>
      <c r="L121" s="50">
        <v>495</v>
      </c>
      <c r="M121" s="50">
        <v>1097</v>
      </c>
      <c r="N121" s="50">
        <v>1688</v>
      </c>
      <c r="O121" s="51">
        <v>2558</v>
      </c>
      <c r="P121" s="52">
        <f t="shared" si="17"/>
        <v>27035</v>
      </c>
    </row>
    <row r="122" spans="1:18" ht="35.1" customHeight="1" thickBot="1" x14ac:dyDescent="0.3">
      <c r="A122" s="35" t="s">
        <v>45</v>
      </c>
      <c r="B122" s="57">
        <f t="shared" ref="B122:P122" si="18">SUM(B115:B121)</f>
        <v>0</v>
      </c>
      <c r="C122" s="58">
        <f t="shared" si="18"/>
        <v>4367</v>
      </c>
      <c r="D122" s="58">
        <f t="shared" si="18"/>
        <v>6416</v>
      </c>
      <c r="E122" s="58">
        <f t="shared" si="18"/>
        <v>8498</v>
      </c>
      <c r="F122" s="58">
        <f t="shared" si="18"/>
        <v>13054</v>
      </c>
      <c r="G122" s="58">
        <f t="shared" si="18"/>
        <v>8118</v>
      </c>
      <c r="H122" s="58">
        <f t="shared" si="18"/>
        <v>3019</v>
      </c>
      <c r="I122" s="58">
        <f t="shared" si="18"/>
        <v>1885</v>
      </c>
      <c r="J122" s="58">
        <f t="shared" si="18"/>
        <v>6666</v>
      </c>
      <c r="K122" s="58">
        <f t="shared" si="18"/>
        <v>1550</v>
      </c>
      <c r="L122" s="58">
        <f t="shared" si="18"/>
        <v>1452</v>
      </c>
      <c r="M122" s="58">
        <f t="shared" si="18"/>
        <v>2967</v>
      </c>
      <c r="N122" s="58">
        <f t="shared" si="18"/>
        <v>3426</v>
      </c>
      <c r="O122" s="59">
        <f t="shared" si="18"/>
        <v>4133</v>
      </c>
      <c r="P122" s="58">
        <f t="shared" si="18"/>
        <v>65551</v>
      </c>
    </row>
    <row r="123" spans="1:18" ht="35.1" customHeight="1" thickBot="1" x14ac:dyDescent="0.3">
      <c r="A123" s="36" t="s">
        <v>30</v>
      </c>
      <c r="B123" s="60">
        <f t="shared" ref="B123:O123" si="19">SUM(B122,B113)</f>
        <v>0</v>
      </c>
      <c r="C123" s="60">
        <f t="shared" si="19"/>
        <v>4704</v>
      </c>
      <c r="D123" s="60">
        <f t="shared" si="19"/>
        <v>7659</v>
      </c>
      <c r="E123" s="60">
        <f t="shared" si="19"/>
        <v>9406</v>
      </c>
      <c r="F123" s="60">
        <f t="shared" si="19"/>
        <v>15162</v>
      </c>
      <c r="G123" s="60">
        <f t="shared" si="19"/>
        <v>9214</v>
      </c>
      <c r="H123" s="60">
        <f t="shared" si="19"/>
        <v>3412</v>
      </c>
      <c r="I123" s="60">
        <f t="shared" si="19"/>
        <v>2067</v>
      </c>
      <c r="J123" s="60">
        <f t="shared" si="19"/>
        <v>7432</v>
      </c>
      <c r="K123" s="60">
        <f t="shared" si="19"/>
        <v>1659</v>
      </c>
      <c r="L123" s="60">
        <f t="shared" si="19"/>
        <v>1579</v>
      </c>
      <c r="M123" s="60">
        <f t="shared" si="19"/>
        <v>3271</v>
      </c>
      <c r="N123" s="60">
        <f t="shared" si="19"/>
        <v>3810</v>
      </c>
      <c r="O123" s="60">
        <f t="shared" si="19"/>
        <v>4334</v>
      </c>
      <c r="P123" s="60">
        <f>P113+P122</f>
        <v>73709</v>
      </c>
    </row>
    <row r="124" spans="1:18" ht="13.5" thickTop="1" x14ac:dyDescent="0.2"/>
    <row r="125" spans="1:18" ht="14.25" x14ac:dyDescent="0.2">
      <c r="A125" s="40"/>
      <c r="B125" s="40"/>
      <c r="C125" s="40"/>
      <c r="D125" s="40"/>
      <c r="E125" s="40"/>
      <c r="F125" s="40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</row>
    <row r="131" spans="1:18" ht="14.25" x14ac:dyDescent="0.2">
      <c r="A131" s="40"/>
      <c r="B131" s="40"/>
      <c r="C131" s="40"/>
      <c r="D131" s="40"/>
      <c r="E131" s="40"/>
      <c r="F131" s="40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</row>
    <row r="132" spans="1:18" ht="23.25" x14ac:dyDescent="0.35">
      <c r="A132" s="102" t="s">
        <v>0</v>
      </c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</row>
    <row r="133" spans="1:18" ht="23.25" x14ac:dyDescent="0.35">
      <c r="A133" s="100" t="s">
        <v>38</v>
      </c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</row>
    <row r="136" spans="1:18" ht="18" customHeight="1" x14ac:dyDescent="0.2">
      <c r="A136" s="1" t="s">
        <v>1</v>
      </c>
      <c r="B136" s="2" t="s">
        <v>2</v>
      </c>
      <c r="C136" s="2" t="s">
        <v>3</v>
      </c>
      <c r="D136" s="2" t="s">
        <v>4</v>
      </c>
      <c r="E136" s="2" t="s">
        <v>5</v>
      </c>
      <c r="F136" s="2" t="s">
        <v>6</v>
      </c>
      <c r="G136" s="2" t="s">
        <v>7</v>
      </c>
      <c r="H136" s="2" t="s">
        <v>8</v>
      </c>
      <c r="I136" s="2" t="s">
        <v>9</v>
      </c>
      <c r="J136" s="2" t="s">
        <v>10</v>
      </c>
      <c r="K136" s="2" t="s">
        <v>11</v>
      </c>
      <c r="L136" s="2" t="s">
        <v>12</v>
      </c>
      <c r="M136" s="2" t="s">
        <v>13</v>
      </c>
      <c r="N136" s="2" t="s">
        <v>14</v>
      </c>
      <c r="O136" s="3" t="s">
        <v>15</v>
      </c>
      <c r="P136" s="2" t="s">
        <v>16</v>
      </c>
    </row>
    <row r="137" spans="1:18" ht="18" customHeight="1" x14ac:dyDescent="0.2">
      <c r="A137" s="4" t="s">
        <v>17</v>
      </c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P137" s="6"/>
    </row>
    <row r="138" spans="1:18" ht="24.95" customHeight="1" x14ac:dyDescent="0.25">
      <c r="A138" s="7" t="s">
        <v>18</v>
      </c>
      <c r="B138" s="42">
        <v>0</v>
      </c>
      <c r="C138" s="43">
        <v>10</v>
      </c>
      <c r="D138" s="43">
        <v>17</v>
      </c>
      <c r="E138" s="43">
        <v>32</v>
      </c>
      <c r="F138" s="43">
        <v>46</v>
      </c>
      <c r="G138" s="43">
        <v>27</v>
      </c>
      <c r="H138" s="43">
        <v>10</v>
      </c>
      <c r="I138" s="43">
        <v>5</v>
      </c>
      <c r="J138" s="43">
        <v>29</v>
      </c>
      <c r="K138" s="43">
        <v>7</v>
      </c>
      <c r="L138" s="43">
        <v>6</v>
      </c>
      <c r="M138" s="43">
        <v>14</v>
      </c>
      <c r="N138" s="43">
        <v>67</v>
      </c>
      <c r="O138" s="44">
        <v>23</v>
      </c>
      <c r="P138" s="45">
        <f t="shared" ref="P138:P144" si="20">SUM(B138:O138)</f>
        <v>293</v>
      </c>
    </row>
    <row r="139" spans="1:18" ht="24.95" customHeight="1" x14ac:dyDescent="0.25">
      <c r="A139" s="11" t="s">
        <v>20</v>
      </c>
      <c r="B139" s="46">
        <v>0</v>
      </c>
      <c r="C139" s="47">
        <v>4</v>
      </c>
      <c r="D139" s="47">
        <v>3</v>
      </c>
      <c r="E139" s="47">
        <v>2</v>
      </c>
      <c r="F139" s="47">
        <v>11</v>
      </c>
      <c r="G139" s="47">
        <v>12</v>
      </c>
      <c r="H139" s="47">
        <v>4</v>
      </c>
      <c r="I139" s="47">
        <v>1</v>
      </c>
      <c r="J139" s="47">
        <v>6</v>
      </c>
      <c r="K139" s="47">
        <v>2</v>
      </c>
      <c r="L139" s="47"/>
      <c r="M139" s="47">
        <v>1</v>
      </c>
      <c r="N139" s="47">
        <v>13</v>
      </c>
      <c r="O139" s="46">
        <v>2</v>
      </c>
      <c r="P139" s="48">
        <f t="shared" si="20"/>
        <v>61</v>
      </c>
    </row>
    <row r="140" spans="1:18" ht="24.95" customHeight="1" x14ac:dyDescent="0.25">
      <c r="A140" s="11" t="s">
        <v>21</v>
      </c>
      <c r="B140" s="46">
        <v>0</v>
      </c>
      <c r="C140" s="47">
        <v>5</v>
      </c>
      <c r="D140" s="47">
        <v>46</v>
      </c>
      <c r="E140" s="47">
        <v>32</v>
      </c>
      <c r="F140" s="47">
        <v>212</v>
      </c>
      <c r="G140" s="47">
        <v>67</v>
      </c>
      <c r="H140" s="47">
        <v>11</v>
      </c>
      <c r="I140" s="47">
        <v>3</v>
      </c>
      <c r="J140" s="47">
        <v>50</v>
      </c>
      <c r="K140" s="47">
        <v>1</v>
      </c>
      <c r="L140" s="47">
        <v>3</v>
      </c>
      <c r="M140" s="47">
        <v>7</v>
      </c>
      <c r="N140" s="47">
        <v>20</v>
      </c>
      <c r="O140" s="46">
        <v>3</v>
      </c>
      <c r="P140" s="48">
        <f t="shared" si="20"/>
        <v>460</v>
      </c>
    </row>
    <row r="141" spans="1:18" ht="24.95" customHeight="1" x14ac:dyDescent="0.25">
      <c r="A141" s="11" t="s">
        <v>22</v>
      </c>
      <c r="B141" s="46">
        <v>0</v>
      </c>
      <c r="C141" s="47">
        <v>37</v>
      </c>
      <c r="D141" s="47">
        <v>139</v>
      </c>
      <c r="E141" s="47">
        <v>48</v>
      </c>
      <c r="F141" s="47">
        <v>247</v>
      </c>
      <c r="G141" s="47">
        <v>131</v>
      </c>
      <c r="H141" s="47">
        <v>16</v>
      </c>
      <c r="I141" s="47">
        <v>13</v>
      </c>
      <c r="J141" s="47">
        <v>53</v>
      </c>
      <c r="K141" s="47">
        <v>7</v>
      </c>
      <c r="L141" s="47">
        <v>8</v>
      </c>
      <c r="M141" s="47">
        <v>21</v>
      </c>
      <c r="N141" s="47">
        <v>35</v>
      </c>
      <c r="O141" s="46">
        <v>5</v>
      </c>
      <c r="P141" s="48">
        <f t="shared" si="20"/>
        <v>760</v>
      </c>
    </row>
    <row r="142" spans="1:18" ht="24.95" customHeight="1" x14ac:dyDescent="0.25">
      <c r="A142" s="11" t="s">
        <v>23</v>
      </c>
      <c r="B142" s="46">
        <v>0</v>
      </c>
      <c r="C142" s="47">
        <v>93</v>
      </c>
      <c r="D142" s="47">
        <v>841</v>
      </c>
      <c r="E142" s="47">
        <v>449</v>
      </c>
      <c r="F142" s="47">
        <v>1735</v>
      </c>
      <c r="G142" s="47">
        <v>726</v>
      </c>
      <c r="H142" s="47">
        <v>154</v>
      </c>
      <c r="I142" s="47">
        <v>79</v>
      </c>
      <c r="J142" s="47">
        <v>356</v>
      </c>
      <c r="K142" s="47">
        <v>38</v>
      </c>
      <c r="L142" s="47">
        <v>23</v>
      </c>
      <c r="M142" s="47">
        <v>86</v>
      </c>
      <c r="N142" s="47">
        <v>84</v>
      </c>
      <c r="O142" s="46">
        <v>46</v>
      </c>
      <c r="P142" s="48">
        <f t="shared" si="20"/>
        <v>4710</v>
      </c>
    </row>
    <row r="143" spans="1:18" ht="24.95" customHeight="1" x14ac:dyDescent="0.25">
      <c r="A143" s="11" t="s">
        <v>19</v>
      </c>
      <c r="B143" s="46">
        <v>0</v>
      </c>
      <c r="C143" s="47">
        <v>53</v>
      </c>
      <c r="D143" s="47">
        <v>38</v>
      </c>
      <c r="E143" s="47">
        <v>44</v>
      </c>
      <c r="F143" s="47">
        <v>50</v>
      </c>
      <c r="G143" s="47">
        <v>47</v>
      </c>
      <c r="H143" s="47">
        <v>21</v>
      </c>
      <c r="I143" s="47">
        <v>15</v>
      </c>
      <c r="J143" s="47">
        <v>38</v>
      </c>
      <c r="K143" s="47">
        <v>19</v>
      </c>
      <c r="L143" s="47">
        <v>20</v>
      </c>
      <c r="M143" s="47">
        <v>35</v>
      </c>
      <c r="N143" s="47">
        <v>66</v>
      </c>
      <c r="O143" s="46">
        <v>24</v>
      </c>
      <c r="P143" s="48">
        <f t="shared" si="20"/>
        <v>470</v>
      </c>
    </row>
    <row r="144" spans="1:18" ht="24.95" customHeight="1" thickBot="1" x14ac:dyDescent="0.3">
      <c r="A144" s="14" t="s">
        <v>24</v>
      </c>
      <c r="B144" s="49">
        <v>0</v>
      </c>
      <c r="C144" s="50">
        <v>139</v>
      </c>
      <c r="D144" s="50">
        <v>252</v>
      </c>
      <c r="E144" s="50">
        <v>238</v>
      </c>
      <c r="F144" s="50">
        <v>295</v>
      </c>
      <c r="G144" s="50">
        <v>249</v>
      </c>
      <c r="H144" s="50">
        <v>118</v>
      </c>
      <c r="I144" s="50">
        <v>54</v>
      </c>
      <c r="J144" s="50">
        <v>259</v>
      </c>
      <c r="K144" s="50">
        <v>73</v>
      </c>
      <c r="L144" s="50">
        <v>40</v>
      </c>
      <c r="M144" s="50">
        <v>119</v>
      </c>
      <c r="N144" s="50">
        <v>222</v>
      </c>
      <c r="O144" s="51">
        <v>105</v>
      </c>
      <c r="P144" s="52">
        <f t="shared" si="20"/>
        <v>2163</v>
      </c>
    </row>
    <row r="145" spans="1:18" ht="35.1" customHeight="1" thickBot="1" x14ac:dyDescent="0.3">
      <c r="A145" s="34" t="s">
        <v>44</v>
      </c>
      <c r="B145" s="53">
        <f t="shared" ref="B145:P145" si="21">SUM(B138:B144)</f>
        <v>0</v>
      </c>
      <c r="C145" s="54">
        <f t="shared" si="21"/>
        <v>341</v>
      </c>
      <c r="D145" s="54">
        <f t="shared" si="21"/>
        <v>1336</v>
      </c>
      <c r="E145" s="54">
        <f t="shared" si="21"/>
        <v>845</v>
      </c>
      <c r="F145" s="54">
        <f t="shared" si="21"/>
        <v>2596</v>
      </c>
      <c r="G145" s="54">
        <f t="shared" si="21"/>
        <v>1259</v>
      </c>
      <c r="H145" s="54">
        <f t="shared" si="21"/>
        <v>334</v>
      </c>
      <c r="I145" s="54">
        <f t="shared" si="21"/>
        <v>170</v>
      </c>
      <c r="J145" s="54">
        <f t="shared" si="21"/>
        <v>791</v>
      </c>
      <c r="K145" s="54">
        <f t="shared" si="21"/>
        <v>147</v>
      </c>
      <c r="L145" s="54">
        <f t="shared" si="21"/>
        <v>100</v>
      </c>
      <c r="M145" s="54">
        <f t="shared" si="21"/>
        <v>283</v>
      </c>
      <c r="N145" s="54">
        <f t="shared" si="21"/>
        <v>507</v>
      </c>
      <c r="O145" s="55">
        <f t="shared" si="21"/>
        <v>208</v>
      </c>
      <c r="P145" s="54">
        <f t="shared" si="21"/>
        <v>8917</v>
      </c>
    </row>
    <row r="146" spans="1:18" ht="18" customHeight="1" x14ac:dyDescent="0.2">
      <c r="A146" s="4" t="s">
        <v>25</v>
      </c>
      <c r="B146" s="44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4"/>
      <c r="P146" s="43"/>
    </row>
    <row r="147" spans="1:18" ht="24.95" customHeight="1" x14ac:dyDescent="0.25">
      <c r="A147" s="7" t="s">
        <v>28</v>
      </c>
      <c r="B147" s="44">
        <v>0</v>
      </c>
      <c r="C147" s="43">
        <v>200</v>
      </c>
      <c r="D147" s="43">
        <v>248</v>
      </c>
      <c r="E147" s="43">
        <v>543</v>
      </c>
      <c r="F147" s="43">
        <v>1067</v>
      </c>
      <c r="G147" s="43">
        <v>858</v>
      </c>
      <c r="H147" s="43">
        <v>279</v>
      </c>
      <c r="I147" s="43">
        <v>94</v>
      </c>
      <c r="J147" s="43">
        <v>445</v>
      </c>
      <c r="K147" s="43">
        <v>101</v>
      </c>
      <c r="L147" s="43">
        <v>96</v>
      </c>
      <c r="M147" s="43">
        <v>220</v>
      </c>
      <c r="N147" s="43">
        <v>257</v>
      </c>
      <c r="O147" s="44">
        <v>70</v>
      </c>
      <c r="P147" s="45">
        <f t="shared" ref="P147:P153" si="22">SUM(B147:O147)</f>
        <v>4478</v>
      </c>
    </row>
    <row r="148" spans="1:18" ht="24.95" customHeight="1" x14ac:dyDescent="0.25">
      <c r="A148" s="11" t="s">
        <v>29</v>
      </c>
      <c r="B148" s="56">
        <v>0</v>
      </c>
      <c r="C148" s="47">
        <v>1138</v>
      </c>
      <c r="D148" s="47">
        <v>1715</v>
      </c>
      <c r="E148" s="47">
        <v>2409</v>
      </c>
      <c r="F148" s="47">
        <v>2815</v>
      </c>
      <c r="G148" s="47">
        <v>2441</v>
      </c>
      <c r="H148" s="47">
        <v>879</v>
      </c>
      <c r="I148" s="47">
        <v>504</v>
      </c>
      <c r="J148" s="47">
        <v>2243</v>
      </c>
      <c r="K148" s="47">
        <v>673</v>
      </c>
      <c r="L148" s="47">
        <v>572</v>
      </c>
      <c r="M148" s="47">
        <v>965</v>
      </c>
      <c r="N148" s="47">
        <v>1469</v>
      </c>
      <c r="O148" s="46">
        <v>607</v>
      </c>
      <c r="P148" s="48">
        <f t="shared" si="22"/>
        <v>18430</v>
      </c>
    </row>
    <row r="149" spans="1:18" ht="24.95" customHeight="1" x14ac:dyDescent="0.25">
      <c r="A149" s="11" t="s">
        <v>31</v>
      </c>
      <c r="B149" s="56">
        <v>0</v>
      </c>
      <c r="C149" s="47">
        <v>8</v>
      </c>
      <c r="D149" s="47">
        <v>14</v>
      </c>
      <c r="E149" s="47">
        <v>30</v>
      </c>
      <c r="F149" s="47">
        <v>88</v>
      </c>
      <c r="G149" s="47">
        <v>68</v>
      </c>
      <c r="H149" s="47">
        <v>19</v>
      </c>
      <c r="I149" s="47">
        <v>7</v>
      </c>
      <c r="J149" s="47">
        <v>51</v>
      </c>
      <c r="K149" s="47">
        <v>9</v>
      </c>
      <c r="L149" s="47">
        <v>3</v>
      </c>
      <c r="M149" s="47">
        <v>22</v>
      </c>
      <c r="N149" s="47">
        <v>43</v>
      </c>
      <c r="O149" s="46">
        <v>10</v>
      </c>
      <c r="P149" s="48">
        <f t="shared" si="22"/>
        <v>372</v>
      </c>
    </row>
    <row r="150" spans="1:18" ht="24.95" customHeight="1" x14ac:dyDescent="0.25">
      <c r="A150" s="11" t="s">
        <v>26</v>
      </c>
      <c r="B150" s="56">
        <v>0</v>
      </c>
      <c r="C150" s="47">
        <v>38</v>
      </c>
      <c r="D150" s="47">
        <v>133</v>
      </c>
      <c r="E150" s="47">
        <v>132</v>
      </c>
      <c r="F150" s="47">
        <v>905</v>
      </c>
      <c r="G150" s="47">
        <v>472</v>
      </c>
      <c r="H150" s="47">
        <v>60</v>
      </c>
      <c r="I150" s="47">
        <v>38</v>
      </c>
      <c r="J150" s="47">
        <v>242</v>
      </c>
      <c r="K150" s="47">
        <v>20</v>
      </c>
      <c r="L150" s="47">
        <v>11</v>
      </c>
      <c r="M150" s="47">
        <v>47</v>
      </c>
      <c r="N150" s="47">
        <v>121</v>
      </c>
      <c r="O150" s="46">
        <v>52</v>
      </c>
      <c r="P150" s="48">
        <f t="shared" si="22"/>
        <v>2271</v>
      </c>
    </row>
    <row r="151" spans="1:18" ht="24.95" customHeight="1" x14ac:dyDescent="0.25">
      <c r="A151" s="11" t="s">
        <v>27</v>
      </c>
      <c r="B151" s="56">
        <v>0</v>
      </c>
      <c r="C151" s="47">
        <v>670</v>
      </c>
      <c r="D151" s="47">
        <v>951</v>
      </c>
      <c r="E151" s="47">
        <v>1229</v>
      </c>
      <c r="F151" s="47">
        <v>3357</v>
      </c>
      <c r="G151" s="47">
        <v>1456</v>
      </c>
      <c r="H151" s="47">
        <v>396</v>
      </c>
      <c r="I151" s="47">
        <v>241</v>
      </c>
      <c r="J151" s="47">
        <v>1617</v>
      </c>
      <c r="K151" s="47">
        <v>342</v>
      </c>
      <c r="L151" s="47">
        <v>213</v>
      </c>
      <c r="M151" s="47">
        <v>377</v>
      </c>
      <c r="N151" s="47">
        <v>130</v>
      </c>
      <c r="O151" s="46">
        <v>301</v>
      </c>
      <c r="P151" s="48">
        <f t="shared" si="22"/>
        <v>11280</v>
      </c>
    </row>
    <row r="152" spans="1:18" ht="24.95" customHeight="1" x14ac:dyDescent="0.25">
      <c r="A152" s="11" t="s">
        <v>32</v>
      </c>
      <c r="B152" s="56">
        <v>0</v>
      </c>
      <c r="C152" s="47">
        <v>461</v>
      </c>
      <c r="D152" s="47">
        <v>826</v>
      </c>
      <c r="E152" s="47">
        <v>942</v>
      </c>
      <c r="F152" s="47">
        <v>429</v>
      </c>
      <c r="G152" s="47">
        <v>566</v>
      </c>
      <c r="H152" s="47">
        <v>153</v>
      </c>
      <c r="I152" s="47">
        <v>160</v>
      </c>
      <c r="J152" s="47">
        <v>341</v>
      </c>
      <c r="K152" s="47">
        <v>182</v>
      </c>
      <c r="L152" s="47">
        <v>161</v>
      </c>
      <c r="M152" s="47">
        <v>162</v>
      </c>
      <c r="N152" s="47">
        <v>89</v>
      </c>
      <c r="O152" s="46">
        <v>567</v>
      </c>
      <c r="P152" s="48">
        <f t="shared" si="22"/>
        <v>5039</v>
      </c>
    </row>
    <row r="153" spans="1:18" ht="24.95" customHeight="1" thickBot="1" x14ac:dyDescent="0.3">
      <c r="A153" s="14" t="s">
        <v>33</v>
      </c>
      <c r="B153" s="51">
        <v>0</v>
      </c>
      <c r="C153" s="50">
        <v>1650</v>
      </c>
      <c r="D153" s="50">
        <v>3434</v>
      </c>
      <c r="E153" s="50">
        <v>3484</v>
      </c>
      <c r="F153" s="50">
        <v>5755</v>
      </c>
      <c r="G153" s="50">
        <v>2442</v>
      </c>
      <c r="H153" s="50">
        <v>1010</v>
      </c>
      <c r="I153" s="50">
        <v>679</v>
      </c>
      <c r="J153" s="50">
        <v>1925</v>
      </c>
      <c r="K153" s="50">
        <v>429</v>
      </c>
      <c r="L153" s="50">
        <v>428</v>
      </c>
      <c r="M153" s="50">
        <v>1042</v>
      </c>
      <c r="N153" s="50">
        <v>2166</v>
      </c>
      <c r="O153" s="51">
        <v>2645</v>
      </c>
      <c r="P153" s="52">
        <f t="shared" si="22"/>
        <v>27089</v>
      </c>
    </row>
    <row r="154" spans="1:18" ht="35.1" customHeight="1" thickBot="1" x14ac:dyDescent="0.3">
      <c r="A154" s="35" t="s">
        <v>45</v>
      </c>
      <c r="B154" s="57">
        <f t="shared" ref="B154:P154" si="23">SUM(B147:B153)</f>
        <v>0</v>
      </c>
      <c r="C154" s="58">
        <f t="shared" si="23"/>
        <v>4165</v>
      </c>
      <c r="D154" s="58">
        <f t="shared" si="23"/>
        <v>7321</v>
      </c>
      <c r="E154" s="58">
        <f t="shared" si="23"/>
        <v>8769</v>
      </c>
      <c r="F154" s="58">
        <f t="shared" si="23"/>
        <v>14416</v>
      </c>
      <c r="G154" s="58">
        <f t="shared" si="23"/>
        <v>8303</v>
      </c>
      <c r="H154" s="58">
        <f t="shared" si="23"/>
        <v>2796</v>
      </c>
      <c r="I154" s="58">
        <f t="shared" si="23"/>
        <v>1723</v>
      </c>
      <c r="J154" s="58">
        <f t="shared" si="23"/>
        <v>6864</v>
      </c>
      <c r="K154" s="58">
        <f t="shared" si="23"/>
        <v>1756</v>
      </c>
      <c r="L154" s="58">
        <f t="shared" si="23"/>
        <v>1484</v>
      </c>
      <c r="M154" s="58">
        <f t="shared" si="23"/>
        <v>2835</v>
      </c>
      <c r="N154" s="58">
        <f t="shared" si="23"/>
        <v>4275</v>
      </c>
      <c r="O154" s="59">
        <f t="shared" si="23"/>
        <v>4252</v>
      </c>
      <c r="P154" s="58">
        <f t="shared" si="23"/>
        <v>68959</v>
      </c>
    </row>
    <row r="155" spans="1:18" ht="35.1" customHeight="1" thickBot="1" x14ac:dyDescent="0.3">
      <c r="A155" s="36" t="s">
        <v>30</v>
      </c>
      <c r="B155" s="60">
        <f t="shared" ref="B155:O155" si="24">SUM(B154,B145)</f>
        <v>0</v>
      </c>
      <c r="C155" s="60">
        <f t="shared" si="24"/>
        <v>4506</v>
      </c>
      <c r="D155" s="60">
        <f t="shared" si="24"/>
        <v>8657</v>
      </c>
      <c r="E155" s="60">
        <f t="shared" si="24"/>
        <v>9614</v>
      </c>
      <c r="F155" s="60">
        <f t="shared" si="24"/>
        <v>17012</v>
      </c>
      <c r="G155" s="60">
        <f t="shared" si="24"/>
        <v>9562</v>
      </c>
      <c r="H155" s="60">
        <f t="shared" si="24"/>
        <v>3130</v>
      </c>
      <c r="I155" s="60">
        <f t="shared" si="24"/>
        <v>1893</v>
      </c>
      <c r="J155" s="60">
        <f t="shared" si="24"/>
        <v>7655</v>
      </c>
      <c r="K155" s="60">
        <f t="shared" si="24"/>
        <v>1903</v>
      </c>
      <c r="L155" s="60">
        <f t="shared" si="24"/>
        <v>1584</v>
      </c>
      <c r="M155" s="60">
        <f t="shared" si="24"/>
        <v>3118</v>
      </c>
      <c r="N155" s="60">
        <f t="shared" si="24"/>
        <v>4782</v>
      </c>
      <c r="O155" s="60">
        <f t="shared" si="24"/>
        <v>4460</v>
      </c>
      <c r="P155" s="60">
        <f>P145+P154</f>
        <v>77876</v>
      </c>
    </row>
    <row r="156" spans="1:18" ht="13.5" thickTop="1" x14ac:dyDescent="0.2"/>
    <row r="157" spans="1:18" ht="14.25" x14ac:dyDescent="0.2">
      <c r="A157" s="40"/>
      <c r="B157" s="40"/>
      <c r="C157" s="40"/>
      <c r="D157" s="40"/>
      <c r="E157" s="40"/>
      <c r="F157" s="40"/>
      <c r="G157" s="101"/>
      <c r="H157" s="101"/>
      <c r="I157" s="101"/>
      <c r="J157" s="101"/>
      <c r="K157" s="101"/>
      <c r="L157" s="101"/>
      <c r="M157" s="101"/>
      <c r="N157" s="101"/>
      <c r="O157" s="101"/>
      <c r="P157" s="101"/>
      <c r="Q157" s="101"/>
      <c r="R157" s="101"/>
    </row>
    <row r="163" spans="1:18" ht="14.25" x14ac:dyDescent="0.2">
      <c r="A163" s="40"/>
      <c r="B163" s="40"/>
      <c r="C163" s="40"/>
      <c r="D163" s="40"/>
      <c r="E163" s="40"/>
      <c r="F163" s="40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</row>
    <row r="164" spans="1:18" ht="23.25" x14ac:dyDescent="0.35">
      <c r="A164" s="102" t="s">
        <v>0</v>
      </c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</row>
    <row r="165" spans="1:18" ht="23.25" x14ac:dyDescent="0.35">
      <c r="A165" s="100" t="s">
        <v>39</v>
      </c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</row>
    <row r="168" spans="1:18" ht="18" customHeight="1" x14ac:dyDescent="0.2">
      <c r="A168" s="1" t="s">
        <v>1</v>
      </c>
      <c r="B168" s="2" t="s">
        <v>2</v>
      </c>
      <c r="C168" s="2" t="s">
        <v>3</v>
      </c>
      <c r="D168" s="2" t="s">
        <v>4</v>
      </c>
      <c r="E168" s="2" t="s">
        <v>5</v>
      </c>
      <c r="F168" s="2" t="s">
        <v>6</v>
      </c>
      <c r="G168" s="2" t="s">
        <v>7</v>
      </c>
      <c r="H168" s="2" t="s">
        <v>8</v>
      </c>
      <c r="I168" s="2" t="s">
        <v>9</v>
      </c>
      <c r="J168" s="2" t="s">
        <v>10</v>
      </c>
      <c r="K168" s="2" t="s">
        <v>11</v>
      </c>
      <c r="L168" s="2" t="s">
        <v>12</v>
      </c>
      <c r="M168" s="2" t="s">
        <v>13</v>
      </c>
      <c r="N168" s="2" t="s">
        <v>14</v>
      </c>
      <c r="O168" s="3" t="s">
        <v>15</v>
      </c>
      <c r="P168" s="2" t="s">
        <v>16</v>
      </c>
    </row>
    <row r="169" spans="1:18" ht="18" customHeight="1" x14ac:dyDescent="0.2">
      <c r="A169" s="4" t="s">
        <v>17</v>
      </c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P169" s="6"/>
    </row>
    <row r="170" spans="1:18" ht="24.95" customHeight="1" x14ac:dyDescent="0.25">
      <c r="A170" s="7" t="s">
        <v>18</v>
      </c>
      <c r="B170" s="42">
        <v>0</v>
      </c>
      <c r="C170" s="43">
        <v>15</v>
      </c>
      <c r="D170" s="43">
        <v>25</v>
      </c>
      <c r="E170" s="43">
        <v>32</v>
      </c>
      <c r="F170" s="43">
        <v>55</v>
      </c>
      <c r="G170" s="43">
        <v>42</v>
      </c>
      <c r="H170" s="43">
        <v>13</v>
      </c>
      <c r="I170" s="43">
        <v>5</v>
      </c>
      <c r="J170" s="43">
        <v>37</v>
      </c>
      <c r="K170" s="43">
        <v>8</v>
      </c>
      <c r="L170" s="43">
        <v>7</v>
      </c>
      <c r="M170" s="43">
        <v>10</v>
      </c>
      <c r="N170" s="43">
        <v>57</v>
      </c>
      <c r="O170" s="44">
        <v>21</v>
      </c>
      <c r="P170" s="45">
        <f t="shared" ref="P170:P176" si="25">SUM(B170:O170)</f>
        <v>327</v>
      </c>
    </row>
    <row r="171" spans="1:18" ht="24.95" customHeight="1" x14ac:dyDescent="0.25">
      <c r="A171" s="11" t="s">
        <v>20</v>
      </c>
      <c r="B171" s="46">
        <v>0</v>
      </c>
      <c r="C171" s="47">
        <v>3</v>
      </c>
      <c r="D171" s="47">
        <v>2</v>
      </c>
      <c r="E171" s="47">
        <v>2</v>
      </c>
      <c r="F171" s="47">
        <v>11</v>
      </c>
      <c r="G171" s="47">
        <v>14</v>
      </c>
      <c r="H171" s="47">
        <v>1</v>
      </c>
      <c r="I171" s="47">
        <v>0</v>
      </c>
      <c r="J171" s="47">
        <v>6</v>
      </c>
      <c r="K171" s="47">
        <v>0</v>
      </c>
      <c r="L171" s="47">
        <v>0</v>
      </c>
      <c r="M171" s="47">
        <v>0</v>
      </c>
      <c r="N171" s="47">
        <v>16</v>
      </c>
      <c r="O171" s="46">
        <v>0</v>
      </c>
      <c r="P171" s="48">
        <f t="shared" si="25"/>
        <v>55</v>
      </c>
    </row>
    <row r="172" spans="1:18" ht="24.95" customHeight="1" x14ac:dyDescent="0.25">
      <c r="A172" s="11" t="s">
        <v>21</v>
      </c>
      <c r="B172" s="46">
        <v>0</v>
      </c>
      <c r="C172" s="47">
        <v>2</v>
      </c>
      <c r="D172" s="47">
        <v>70</v>
      </c>
      <c r="E172" s="47">
        <v>65</v>
      </c>
      <c r="F172" s="47">
        <v>248</v>
      </c>
      <c r="G172" s="47">
        <v>118</v>
      </c>
      <c r="H172" s="47">
        <v>19</v>
      </c>
      <c r="I172" s="47">
        <v>4</v>
      </c>
      <c r="J172" s="47">
        <v>74</v>
      </c>
      <c r="K172" s="47">
        <v>2</v>
      </c>
      <c r="L172" s="47">
        <v>1</v>
      </c>
      <c r="M172" s="47">
        <v>19</v>
      </c>
      <c r="N172" s="47">
        <v>4</v>
      </c>
      <c r="O172" s="46">
        <v>6</v>
      </c>
      <c r="P172" s="48">
        <f t="shared" si="25"/>
        <v>632</v>
      </c>
    </row>
    <row r="173" spans="1:18" ht="24.95" customHeight="1" x14ac:dyDescent="0.25">
      <c r="A173" s="11" t="s">
        <v>22</v>
      </c>
      <c r="B173" s="46">
        <v>0</v>
      </c>
      <c r="C173" s="47">
        <v>40</v>
      </c>
      <c r="D173" s="47">
        <v>253</v>
      </c>
      <c r="E173" s="47">
        <v>33</v>
      </c>
      <c r="F173" s="47">
        <v>254</v>
      </c>
      <c r="G173" s="47">
        <v>137</v>
      </c>
      <c r="H173" s="47">
        <v>20</v>
      </c>
      <c r="I173" s="47">
        <v>18</v>
      </c>
      <c r="J173" s="47">
        <v>125</v>
      </c>
      <c r="K173" s="47">
        <v>10</v>
      </c>
      <c r="L173" s="47">
        <v>3</v>
      </c>
      <c r="M173" s="47">
        <v>29</v>
      </c>
      <c r="N173" s="47">
        <v>28</v>
      </c>
      <c r="O173" s="46">
        <v>0</v>
      </c>
      <c r="P173" s="48">
        <f t="shared" si="25"/>
        <v>950</v>
      </c>
    </row>
    <row r="174" spans="1:18" ht="24.95" customHeight="1" x14ac:dyDescent="0.25">
      <c r="A174" s="11" t="s">
        <v>23</v>
      </c>
      <c r="B174" s="46">
        <v>0</v>
      </c>
      <c r="C174" s="47">
        <v>114</v>
      </c>
      <c r="D174" s="47">
        <v>1526</v>
      </c>
      <c r="E174" s="47">
        <v>595</v>
      </c>
      <c r="F174" s="47">
        <v>2042</v>
      </c>
      <c r="G174" s="47">
        <v>840</v>
      </c>
      <c r="H174" s="47">
        <v>184</v>
      </c>
      <c r="I174" s="47">
        <v>81</v>
      </c>
      <c r="J174" s="47">
        <v>523</v>
      </c>
      <c r="K174" s="47">
        <v>23</v>
      </c>
      <c r="L174" s="47">
        <v>22</v>
      </c>
      <c r="M174" s="47">
        <v>158</v>
      </c>
      <c r="N174" s="47">
        <v>99</v>
      </c>
      <c r="O174" s="46">
        <v>37</v>
      </c>
      <c r="P174" s="48">
        <f t="shared" si="25"/>
        <v>6244</v>
      </c>
    </row>
    <row r="175" spans="1:18" ht="24.95" customHeight="1" x14ac:dyDescent="0.25">
      <c r="A175" s="11" t="s">
        <v>19</v>
      </c>
      <c r="B175" s="46">
        <v>0</v>
      </c>
      <c r="C175" s="47">
        <v>41</v>
      </c>
      <c r="D175" s="47">
        <v>50</v>
      </c>
      <c r="E175" s="47">
        <v>59</v>
      </c>
      <c r="F175" s="47">
        <v>42</v>
      </c>
      <c r="G175" s="47">
        <v>63</v>
      </c>
      <c r="H175" s="47">
        <v>28</v>
      </c>
      <c r="I175" s="47">
        <v>10</v>
      </c>
      <c r="J175" s="47">
        <v>44</v>
      </c>
      <c r="K175" s="47">
        <v>37</v>
      </c>
      <c r="L175" s="47">
        <v>16</v>
      </c>
      <c r="M175" s="47">
        <v>38</v>
      </c>
      <c r="N175" s="47">
        <v>75</v>
      </c>
      <c r="O175" s="46">
        <v>27</v>
      </c>
      <c r="P175" s="48">
        <f t="shared" si="25"/>
        <v>530</v>
      </c>
    </row>
    <row r="176" spans="1:18" ht="24.95" customHeight="1" thickBot="1" x14ac:dyDescent="0.3">
      <c r="A176" s="14" t="s">
        <v>24</v>
      </c>
      <c r="B176" s="49">
        <v>0</v>
      </c>
      <c r="C176" s="50">
        <v>144</v>
      </c>
      <c r="D176" s="50">
        <v>297</v>
      </c>
      <c r="E176" s="50">
        <v>309</v>
      </c>
      <c r="F176" s="50">
        <v>400</v>
      </c>
      <c r="G176" s="50">
        <v>277</v>
      </c>
      <c r="H176" s="50">
        <v>205</v>
      </c>
      <c r="I176" s="50">
        <v>67</v>
      </c>
      <c r="J176" s="50">
        <v>357</v>
      </c>
      <c r="K176" s="50">
        <v>107</v>
      </c>
      <c r="L176" s="50">
        <v>55</v>
      </c>
      <c r="M176" s="50">
        <v>132</v>
      </c>
      <c r="N176" s="50">
        <v>227</v>
      </c>
      <c r="O176" s="51">
        <v>107</v>
      </c>
      <c r="P176" s="52">
        <f t="shared" si="25"/>
        <v>2684</v>
      </c>
    </row>
    <row r="177" spans="1:18" ht="35.1" customHeight="1" thickBot="1" x14ac:dyDescent="0.3">
      <c r="A177" s="34" t="s">
        <v>44</v>
      </c>
      <c r="B177" s="53">
        <f t="shared" ref="B177:P177" si="26">SUM(B170:B176)</f>
        <v>0</v>
      </c>
      <c r="C177" s="54">
        <f t="shared" si="26"/>
        <v>359</v>
      </c>
      <c r="D177" s="54">
        <f t="shared" si="26"/>
        <v>2223</v>
      </c>
      <c r="E177" s="54">
        <f t="shared" si="26"/>
        <v>1095</v>
      </c>
      <c r="F177" s="54">
        <f t="shared" si="26"/>
        <v>3052</v>
      </c>
      <c r="G177" s="54">
        <f t="shared" si="26"/>
        <v>1491</v>
      </c>
      <c r="H177" s="54">
        <f t="shared" si="26"/>
        <v>470</v>
      </c>
      <c r="I177" s="54">
        <f t="shared" si="26"/>
        <v>185</v>
      </c>
      <c r="J177" s="54">
        <f t="shared" si="26"/>
        <v>1166</v>
      </c>
      <c r="K177" s="54">
        <f t="shared" si="26"/>
        <v>187</v>
      </c>
      <c r="L177" s="54">
        <f t="shared" si="26"/>
        <v>104</v>
      </c>
      <c r="M177" s="54">
        <f t="shared" si="26"/>
        <v>386</v>
      </c>
      <c r="N177" s="54">
        <f t="shared" si="26"/>
        <v>506</v>
      </c>
      <c r="O177" s="55">
        <f t="shared" si="26"/>
        <v>198</v>
      </c>
      <c r="P177" s="54">
        <f t="shared" si="26"/>
        <v>11422</v>
      </c>
    </row>
    <row r="178" spans="1:18" ht="18" customHeight="1" x14ac:dyDescent="0.2">
      <c r="A178" s="4" t="s">
        <v>25</v>
      </c>
      <c r="B178" s="44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4"/>
      <c r="P178" s="43"/>
    </row>
    <row r="179" spans="1:18" ht="24.95" customHeight="1" x14ac:dyDescent="0.25">
      <c r="A179" s="7" t="s">
        <v>28</v>
      </c>
      <c r="B179" s="44">
        <v>0</v>
      </c>
      <c r="C179" s="43">
        <v>184</v>
      </c>
      <c r="D179" s="43">
        <v>478</v>
      </c>
      <c r="E179" s="43">
        <v>591</v>
      </c>
      <c r="F179" s="43">
        <v>1188</v>
      </c>
      <c r="G179" s="43">
        <v>990</v>
      </c>
      <c r="H179" s="43">
        <v>317</v>
      </c>
      <c r="I179" s="43">
        <v>101</v>
      </c>
      <c r="J179" s="43">
        <v>438</v>
      </c>
      <c r="K179" s="43">
        <v>160</v>
      </c>
      <c r="L179" s="43">
        <v>83</v>
      </c>
      <c r="M179" s="43">
        <v>224</v>
      </c>
      <c r="N179" s="43">
        <v>245</v>
      </c>
      <c r="O179" s="44">
        <v>93</v>
      </c>
      <c r="P179" s="45">
        <f t="shared" ref="P179:P185" si="27">SUM(B179:O179)</f>
        <v>5092</v>
      </c>
    </row>
    <row r="180" spans="1:18" ht="24.95" customHeight="1" x14ac:dyDescent="0.25">
      <c r="A180" s="11" t="s">
        <v>29</v>
      </c>
      <c r="B180" s="56">
        <v>0</v>
      </c>
      <c r="C180" s="47">
        <v>1173</v>
      </c>
      <c r="D180" s="47">
        <v>2208</v>
      </c>
      <c r="E180" s="47">
        <v>2584</v>
      </c>
      <c r="F180" s="47">
        <v>3309</v>
      </c>
      <c r="G180" s="47">
        <v>2946</v>
      </c>
      <c r="H180" s="47">
        <v>1028</v>
      </c>
      <c r="I180" s="47">
        <v>609</v>
      </c>
      <c r="J180" s="47">
        <v>2407</v>
      </c>
      <c r="K180" s="47">
        <v>657</v>
      </c>
      <c r="L180" s="47">
        <v>574</v>
      </c>
      <c r="M180" s="47">
        <v>1051</v>
      </c>
      <c r="N180" s="47">
        <v>1274</v>
      </c>
      <c r="O180" s="46">
        <v>593</v>
      </c>
      <c r="P180" s="48">
        <f t="shared" si="27"/>
        <v>20413</v>
      </c>
    </row>
    <row r="181" spans="1:18" ht="24.95" customHeight="1" x14ac:dyDescent="0.25">
      <c r="A181" s="11" t="s">
        <v>31</v>
      </c>
      <c r="B181" s="56">
        <v>0</v>
      </c>
      <c r="C181" s="47">
        <v>6</v>
      </c>
      <c r="D181" s="47">
        <v>9</v>
      </c>
      <c r="E181" s="47">
        <v>34</v>
      </c>
      <c r="F181" s="47">
        <v>164</v>
      </c>
      <c r="G181" s="47">
        <v>70</v>
      </c>
      <c r="H181" s="47">
        <v>23</v>
      </c>
      <c r="I181" s="47">
        <v>4</v>
      </c>
      <c r="J181" s="47">
        <v>77</v>
      </c>
      <c r="K181" s="47">
        <v>15</v>
      </c>
      <c r="L181" s="47">
        <v>2</v>
      </c>
      <c r="M181" s="47">
        <v>34</v>
      </c>
      <c r="N181" s="47">
        <v>21</v>
      </c>
      <c r="O181" s="46">
        <v>7</v>
      </c>
      <c r="P181" s="48">
        <f t="shared" si="27"/>
        <v>466</v>
      </c>
    </row>
    <row r="182" spans="1:18" ht="24.95" customHeight="1" x14ac:dyDescent="0.25">
      <c r="A182" s="11" t="s">
        <v>26</v>
      </c>
      <c r="B182" s="56">
        <v>0</v>
      </c>
      <c r="C182" s="47">
        <v>34</v>
      </c>
      <c r="D182" s="47">
        <v>145</v>
      </c>
      <c r="E182" s="47">
        <v>150</v>
      </c>
      <c r="F182" s="47">
        <v>1280</v>
      </c>
      <c r="G182" s="47">
        <v>661</v>
      </c>
      <c r="H182" s="47">
        <v>67</v>
      </c>
      <c r="I182" s="47">
        <v>37</v>
      </c>
      <c r="J182" s="47">
        <v>376</v>
      </c>
      <c r="K182" s="47">
        <v>36</v>
      </c>
      <c r="L182" s="47">
        <v>19</v>
      </c>
      <c r="M182" s="47">
        <v>84</v>
      </c>
      <c r="N182" s="47">
        <v>183</v>
      </c>
      <c r="O182" s="46">
        <v>68</v>
      </c>
      <c r="P182" s="48">
        <f t="shared" si="27"/>
        <v>3140</v>
      </c>
    </row>
    <row r="183" spans="1:18" ht="24.95" customHeight="1" x14ac:dyDescent="0.25">
      <c r="A183" s="11" t="s">
        <v>27</v>
      </c>
      <c r="B183" s="56">
        <v>0</v>
      </c>
      <c r="C183" s="47">
        <v>683</v>
      </c>
      <c r="D183" s="47">
        <v>1592</v>
      </c>
      <c r="E183" s="47">
        <v>1343</v>
      </c>
      <c r="F183" s="47">
        <v>3749</v>
      </c>
      <c r="G183" s="47">
        <v>1628</v>
      </c>
      <c r="H183" s="47">
        <v>560</v>
      </c>
      <c r="I183" s="47">
        <v>307</v>
      </c>
      <c r="J183" s="47">
        <v>2285</v>
      </c>
      <c r="K183" s="47">
        <v>226</v>
      </c>
      <c r="L183" s="47">
        <v>201</v>
      </c>
      <c r="M183" s="47">
        <v>522</v>
      </c>
      <c r="N183" s="47">
        <v>170</v>
      </c>
      <c r="O183" s="46">
        <v>388</v>
      </c>
      <c r="P183" s="48">
        <f t="shared" si="27"/>
        <v>13654</v>
      </c>
    </row>
    <row r="184" spans="1:18" ht="24.95" customHeight="1" x14ac:dyDescent="0.25">
      <c r="A184" s="11" t="s">
        <v>32</v>
      </c>
      <c r="B184" s="56">
        <v>0</v>
      </c>
      <c r="C184" s="47">
        <v>456</v>
      </c>
      <c r="D184" s="47">
        <v>899</v>
      </c>
      <c r="E184" s="47">
        <v>924</v>
      </c>
      <c r="F184" s="47">
        <v>306</v>
      </c>
      <c r="G184" s="47">
        <v>519</v>
      </c>
      <c r="H184" s="47">
        <v>128</v>
      </c>
      <c r="I184" s="47">
        <v>112</v>
      </c>
      <c r="J184" s="47">
        <v>333</v>
      </c>
      <c r="K184" s="47">
        <v>148</v>
      </c>
      <c r="L184" s="47">
        <v>108</v>
      </c>
      <c r="M184" s="47">
        <v>218</v>
      </c>
      <c r="N184" s="47">
        <v>84</v>
      </c>
      <c r="O184" s="46">
        <v>438</v>
      </c>
      <c r="P184" s="48">
        <f t="shared" si="27"/>
        <v>4673</v>
      </c>
    </row>
    <row r="185" spans="1:18" ht="24.95" customHeight="1" thickBot="1" x14ac:dyDescent="0.3">
      <c r="A185" s="14" t="s">
        <v>33</v>
      </c>
      <c r="B185" s="51">
        <v>0</v>
      </c>
      <c r="C185" s="50">
        <v>1641</v>
      </c>
      <c r="D185" s="50">
        <v>4583</v>
      </c>
      <c r="E185" s="50">
        <v>3289</v>
      </c>
      <c r="F185" s="50">
        <v>6674</v>
      </c>
      <c r="G185" s="50">
        <v>3067</v>
      </c>
      <c r="H185" s="50">
        <v>1131</v>
      </c>
      <c r="I185" s="50">
        <v>760</v>
      </c>
      <c r="J185" s="50">
        <v>2537</v>
      </c>
      <c r="K185" s="50">
        <v>512</v>
      </c>
      <c r="L185" s="50">
        <v>440</v>
      </c>
      <c r="M185" s="50">
        <v>1191</v>
      </c>
      <c r="N185" s="50">
        <v>1776</v>
      </c>
      <c r="O185" s="51">
        <v>2704</v>
      </c>
      <c r="P185" s="52">
        <f t="shared" si="27"/>
        <v>30305</v>
      </c>
    </row>
    <row r="186" spans="1:18" ht="35.1" customHeight="1" thickBot="1" x14ac:dyDescent="0.3">
      <c r="A186" s="35" t="s">
        <v>45</v>
      </c>
      <c r="B186" s="57">
        <f t="shared" ref="B186:P186" si="28">SUM(B179:B185)</f>
        <v>0</v>
      </c>
      <c r="C186" s="58">
        <f t="shared" si="28"/>
        <v>4177</v>
      </c>
      <c r="D186" s="58">
        <f t="shared" si="28"/>
        <v>9914</v>
      </c>
      <c r="E186" s="58">
        <f t="shared" si="28"/>
        <v>8915</v>
      </c>
      <c r="F186" s="58">
        <f t="shared" si="28"/>
        <v>16670</v>
      </c>
      <c r="G186" s="58">
        <f t="shared" si="28"/>
        <v>9881</v>
      </c>
      <c r="H186" s="58">
        <f t="shared" si="28"/>
        <v>3254</v>
      </c>
      <c r="I186" s="58">
        <f t="shared" si="28"/>
        <v>1930</v>
      </c>
      <c r="J186" s="58">
        <f t="shared" si="28"/>
        <v>8453</v>
      </c>
      <c r="K186" s="58">
        <f t="shared" si="28"/>
        <v>1754</v>
      </c>
      <c r="L186" s="58">
        <f t="shared" si="28"/>
        <v>1427</v>
      </c>
      <c r="M186" s="58">
        <f t="shared" si="28"/>
        <v>3324</v>
      </c>
      <c r="N186" s="58">
        <f t="shared" si="28"/>
        <v>3753</v>
      </c>
      <c r="O186" s="59">
        <f t="shared" si="28"/>
        <v>4291</v>
      </c>
      <c r="P186" s="58">
        <f t="shared" si="28"/>
        <v>77743</v>
      </c>
    </row>
    <row r="187" spans="1:18" ht="35.1" customHeight="1" thickBot="1" x14ac:dyDescent="0.3">
      <c r="A187" s="36" t="s">
        <v>30</v>
      </c>
      <c r="B187" s="60">
        <f t="shared" ref="B187:O187" si="29">SUM(B186,B177)</f>
        <v>0</v>
      </c>
      <c r="C187" s="60">
        <f t="shared" si="29"/>
        <v>4536</v>
      </c>
      <c r="D187" s="60">
        <f t="shared" si="29"/>
        <v>12137</v>
      </c>
      <c r="E187" s="60">
        <f t="shared" si="29"/>
        <v>10010</v>
      </c>
      <c r="F187" s="60">
        <f t="shared" si="29"/>
        <v>19722</v>
      </c>
      <c r="G187" s="60">
        <f t="shared" si="29"/>
        <v>11372</v>
      </c>
      <c r="H187" s="60">
        <f t="shared" si="29"/>
        <v>3724</v>
      </c>
      <c r="I187" s="60">
        <f t="shared" si="29"/>
        <v>2115</v>
      </c>
      <c r="J187" s="60">
        <f t="shared" si="29"/>
        <v>9619</v>
      </c>
      <c r="K187" s="60">
        <f t="shared" si="29"/>
        <v>1941</v>
      </c>
      <c r="L187" s="60">
        <f t="shared" si="29"/>
        <v>1531</v>
      </c>
      <c r="M187" s="60">
        <f t="shared" si="29"/>
        <v>3710</v>
      </c>
      <c r="N187" s="60">
        <f t="shared" si="29"/>
        <v>4259</v>
      </c>
      <c r="O187" s="60">
        <f t="shared" si="29"/>
        <v>4489</v>
      </c>
      <c r="P187" s="60">
        <f>P177+P186</f>
        <v>89165</v>
      </c>
    </row>
    <row r="188" spans="1:18" ht="13.5" thickTop="1" x14ac:dyDescent="0.2"/>
    <row r="189" spans="1:18" ht="14.25" x14ac:dyDescent="0.2">
      <c r="A189" s="40"/>
      <c r="B189" s="40"/>
      <c r="C189" s="40"/>
      <c r="D189" s="40"/>
      <c r="E189" s="40"/>
      <c r="F189" s="40"/>
      <c r="G189" s="101"/>
      <c r="H189" s="101"/>
      <c r="I189" s="101"/>
      <c r="J189" s="101"/>
      <c r="K189" s="101"/>
      <c r="L189" s="101"/>
      <c r="M189" s="101"/>
      <c r="N189" s="101"/>
      <c r="O189" s="101"/>
      <c r="P189" s="101"/>
      <c r="Q189" s="101"/>
      <c r="R189" s="101"/>
    </row>
    <row r="195" spans="1:18" ht="14.25" x14ac:dyDescent="0.2">
      <c r="A195" s="40"/>
      <c r="B195" s="40"/>
      <c r="C195" s="40"/>
      <c r="D195" s="40"/>
      <c r="E195" s="40"/>
      <c r="F195" s="40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</row>
    <row r="196" spans="1:18" ht="23.25" x14ac:dyDescent="0.35">
      <c r="A196" s="102" t="s">
        <v>0</v>
      </c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</row>
    <row r="197" spans="1:18" ht="23.25" x14ac:dyDescent="0.35">
      <c r="A197" s="100" t="s">
        <v>40</v>
      </c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</row>
    <row r="200" spans="1:18" ht="18" customHeight="1" x14ac:dyDescent="0.2">
      <c r="A200" s="1" t="s">
        <v>1</v>
      </c>
      <c r="B200" s="2" t="s">
        <v>2</v>
      </c>
      <c r="C200" s="2" t="s">
        <v>3</v>
      </c>
      <c r="D200" s="2" t="s">
        <v>4</v>
      </c>
      <c r="E200" s="2" t="s">
        <v>5</v>
      </c>
      <c r="F200" s="2" t="s">
        <v>6</v>
      </c>
      <c r="G200" s="2" t="s">
        <v>7</v>
      </c>
      <c r="H200" s="2" t="s">
        <v>8</v>
      </c>
      <c r="I200" s="2" t="s">
        <v>9</v>
      </c>
      <c r="J200" s="2" t="s">
        <v>10</v>
      </c>
      <c r="K200" s="2" t="s">
        <v>11</v>
      </c>
      <c r="L200" s="2" t="s">
        <v>12</v>
      </c>
      <c r="M200" s="2" t="s">
        <v>13</v>
      </c>
      <c r="N200" s="2" t="s">
        <v>14</v>
      </c>
      <c r="O200" s="3" t="s">
        <v>15</v>
      </c>
      <c r="P200" s="2" t="s">
        <v>16</v>
      </c>
    </row>
    <row r="201" spans="1:18" ht="18" customHeight="1" x14ac:dyDescent="0.2">
      <c r="A201" s="4" t="s">
        <v>17</v>
      </c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P201" s="6"/>
    </row>
    <row r="202" spans="1:18" ht="24.95" customHeight="1" x14ac:dyDescent="0.25">
      <c r="A202" s="7" t="s">
        <v>18</v>
      </c>
      <c r="B202" s="42">
        <v>0</v>
      </c>
      <c r="C202" s="43">
        <v>10</v>
      </c>
      <c r="D202" s="43">
        <v>25</v>
      </c>
      <c r="E202" s="43">
        <v>38</v>
      </c>
      <c r="F202" s="43">
        <v>45</v>
      </c>
      <c r="G202" s="43">
        <v>47</v>
      </c>
      <c r="H202" s="43">
        <v>9</v>
      </c>
      <c r="I202" s="43">
        <v>11</v>
      </c>
      <c r="J202" s="43">
        <v>68</v>
      </c>
      <c r="K202" s="43">
        <v>11</v>
      </c>
      <c r="L202" s="43">
        <v>8</v>
      </c>
      <c r="M202" s="43">
        <v>11</v>
      </c>
      <c r="N202" s="43">
        <v>77</v>
      </c>
      <c r="O202" s="44">
        <v>26</v>
      </c>
      <c r="P202" s="45">
        <f t="shared" ref="P202:P208" si="30">SUM(B202:O202)</f>
        <v>386</v>
      </c>
    </row>
    <row r="203" spans="1:18" ht="24.95" customHeight="1" x14ac:dyDescent="0.25">
      <c r="A203" s="11" t="s">
        <v>20</v>
      </c>
      <c r="B203" s="46">
        <v>0</v>
      </c>
      <c r="C203" s="47">
        <v>4</v>
      </c>
      <c r="D203" s="47">
        <v>5</v>
      </c>
      <c r="E203" s="47">
        <v>3</v>
      </c>
      <c r="F203" s="47">
        <v>11</v>
      </c>
      <c r="G203" s="47">
        <v>8</v>
      </c>
      <c r="H203" s="47">
        <v>2</v>
      </c>
      <c r="I203" s="47">
        <v>0</v>
      </c>
      <c r="J203" s="47">
        <v>9</v>
      </c>
      <c r="K203" s="47">
        <v>0</v>
      </c>
      <c r="L203" s="47">
        <v>0</v>
      </c>
      <c r="M203" s="47">
        <v>0</v>
      </c>
      <c r="N203" s="47">
        <v>13</v>
      </c>
      <c r="O203" s="46">
        <v>1</v>
      </c>
      <c r="P203" s="48">
        <f t="shared" si="30"/>
        <v>56</v>
      </c>
    </row>
    <row r="204" spans="1:18" ht="24.95" customHeight="1" x14ac:dyDescent="0.25">
      <c r="A204" s="11" t="s">
        <v>21</v>
      </c>
      <c r="B204" s="46">
        <v>0</v>
      </c>
      <c r="C204" s="47">
        <v>6</v>
      </c>
      <c r="D204" s="47">
        <v>25</v>
      </c>
      <c r="E204" s="47">
        <v>28</v>
      </c>
      <c r="F204" s="47">
        <v>249</v>
      </c>
      <c r="G204" s="47">
        <v>133</v>
      </c>
      <c r="H204" s="47">
        <v>23</v>
      </c>
      <c r="I204" s="47">
        <v>5</v>
      </c>
      <c r="J204" s="47">
        <v>58</v>
      </c>
      <c r="K204" s="47">
        <v>4</v>
      </c>
      <c r="L204" s="47">
        <v>0</v>
      </c>
      <c r="M204" s="47">
        <v>24</v>
      </c>
      <c r="N204" s="47">
        <v>20</v>
      </c>
      <c r="O204" s="46">
        <v>1</v>
      </c>
      <c r="P204" s="48">
        <f t="shared" si="30"/>
        <v>576</v>
      </c>
    </row>
    <row r="205" spans="1:18" ht="24.95" customHeight="1" x14ac:dyDescent="0.25">
      <c r="A205" s="11" t="s">
        <v>22</v>
      </c>
      <c r="B205" s="46">
        <v>0</v>
      </c>
      <c r="C205" s="47">
        <v>43</v>
      </c>
      <c r="D205" s="47">
        <v>206</v>
      </c>
      <c r="E205" s="47">
        <v>59</v>
      </c>
      <c r="F205" s="47">
        <v>324</v>
      </c>
      <c r="G205" s="47">
        <v>133</v>
      </c>
      <c r="H205" s="47">
        <v>23</v>
      </c>
      <c r="I205" s="47">
        <v>16</v>
      </c>
      <c r="J205" s="47">
        <v>134</v>
      </c>
      <c r="K205" s="47">
        <v>7</v>
      </c>
      <c r="L205" s="47">
        <v>0</v>
      </c>
      <c r="M205" s="47">
        <v>16</v>
      </c>
      <c r="N205" s="47">
        <v>58</v>
      </c>
      <c r="O205" s="46">
        <v>3</v>
      </c>
      <c r="P205" s="48">
        <f t="shared" si="30"/>
        <v>1022</v>
      </c>
    </row>
    <row r="206" spans="1:18" ht="24.95" customHeight="1" x14ac:dyDescent="0.25">
      <c r="A206" s="11" t="s">
        <v>23</v>
      </c>
      <c r="B206" s="46">
        <v>0</v>
      </c>
      <c r="C206" s="47">
        <v>135</v>
      </c>
      <c r="D206" s="47">
        <v>1432</v>
      </c>
      <c r="E206" s="47">
        <v>543</v>
      </c>
      <c r="F206" s="47">
        <v>2678</v>
      </c>
      <c r="G206" s="47">
        <v>1210</v>
      </c>
      <c r="H206" s="47">
        <v>253</v>
      </c>
      <c r="I206" s="47">
        <v>81</v>
      </c>
      <c r="J206" s="47">
        <v>652</v>
      </c>
      <c r="K206" s="47">
        <v>40</v>
      </c>
      <c r="L206" s="47">
        <v>57</v>
      </c>
      <c r="M206" s="47">
        <v>187</v>
      </c>
      <c r="N206" s="47">
        <v>116</v>
      </c>
      <c r="O206" s="46">
        <v>32</v>
      </c>
      <c r="P206" s="48">
        <f t="shared" si="30"/>
        <v>7416</v>
      </c>
    </row>
    <row r="207" spans="1:18" ht="24.95" customHeight="1" x14ac:dyDescent="0.25">
      <c r="A207" s="11" t="s">
        <v>19</v>
      </c>
      <c r="B207" s="46">
        <v>0</v>
      </c>
      <c r="C207" s="47">
        <v>57</v>
      </c>
      <c r="D207" s="47">
        <v>49</v>
      </c>
      <c r="E207" s="47">
        <v>85</v>
      </c>
      <c r="F207" s="47">
        <v>125</v>
      </c>
      <c r="G207" s="47">
        <v>67</v>
      </c>
      <c r="H207" s="47">
        <v>37</v>
      </c>
      <c r="I207" s="47">
        <v>16</v>
      </c>
      <c r="J207" s="47">
        <v>61</v>
      </c>
      <c r="K207" s="47">
        <v>27</v>
      </c>
      <c r="L207" s="47">
        <v>24</v>
      </c>
      <c r="M207" s="47">
        <v>28</v>
      </c>
      <c r="N207" s="47">
        <v>71</v>
      </c>
      <c r="O207" s="46">
        <v>41</v>
      </c>
      <c r="P207" s="48">
        <f t="shared" si="30"/>
        <v>688</v>
      </c>
    </row>
    <row r="208" spans="1:18" ht="24.95" customHeight="1" thickBot="1" x14ac:dyDescent="0.3">
      <c r="A208" s="14" t="s">
        <v>24</v>
      </c>
      <c r="B208" s="49">
        <v>0</v>
      </c>
      <c r="C208" s="50">
        <v>124</v>
      </c>
      <c r="D208" s="50">
        <v>234</v>
      </c>
      <c r="E208" s="50">
        <v>388</v>
      </c>
      <c r="F208" s="50">
        <v>331</v>
      </c>
      <c r="G208" s="50">
        <v>308</v>
      </c>
      <c r="H208" s="50">
        <v>176</v>
      </c>
      <c r="I208" s="50">
        <v>97</v>
      </c>
      <c r="J208" s="50">
        <v>317</v>
      </c>
      <c r="K208" s="50">
        <v>125</v>
      </c>
      <c r="L208" s="50">
        <v>62</v>
      </c>
      <c r="M208" s="50">
        <v>131</v>
      </c>
      <c r="N208" s="50">
        <v>204</v>
      </c>
      <c r="O208" s="51">
        <v>120</v>
      </c>
      <c r="P208" s="52">
        <f t="shared" si="30"/>
        <v>2617</v>
      </c>
    </row>
    <row r="209" spans="1:18" ht="35.1" customHeight="1" thickBot="1" x14ac:dyDescent="0.3">
      <c r="A209" s="34" t="s">
        <v>44</v>
      </c>
      <c r="B209" s="53">
        <f t="shared" ref="B209:P209" si="31">SUM(B202:B208)</f>
        <v>0</v>
      </c>
      <c r="C209" s="54">
        <f t="shared" si="31"/>
        <v>379</v>
      </c>
      <c r="D209" s="54">
        <f t="shared" si="31"/>
        <v>1976</v>
      </c>
      <c r="E209" s="54">
        <f t="shared" si="31"/>
        <v>1144</v>
      </c>
      <c r="F209" s="54">
        <f t="shared" si="31"/>
        <v>3763</v>
      </c>
      <c r="G209" s="54">
        <f t="shared" si="31"/>
        <v>1906</v>
      </c>
      <c r="H209" s="54">
        <f t="shared" si="31"/>
        <v>523</v>
      </c>
      <c r="I209" s="54">
        <f t="shared" si="31"/>
        <v>226</v>
      </c>
      <c r="J209" s="54">
        <f t="shared" si="31"/>
        <v>1299</v>
      </c>
      <c r="K209" s="54">
        <f t="shared" si="31"/>
        <v>214</v>
      </c>
      <c r="L209" s="54">
        <f t="shared" si="31"/>
        <v>151</v>
      </c>
      <c r="M209" s="54">
        <f t="shared" si="31"/>
        <v>397</v>
      </c>
      <c r="N209" s="54">
        <f t="shared" si="31"/>
        <v>559</v>
      </c>
      <c r="O209" s="55">
        <f t="shared" si="31"/>
        <v>224</v>
      </c>
      <c r="P209" s="54">
        <f t="shared" si="31"/>
        <v>12761</v>
      </c>
    </row>
    <row r="210" spans="1:18" ht="18" customHeight="1" x14ac:dyDescent="0.2">
      <c r="A210" s="4" t="s">
        <v>25</v>
      </c>
      <c r="B210" s="44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4"/>
      <c r="P210" s="43"/>
    </row>
    <row r="211" spans="1:18" ht="24.95" customHeight="1" x14ac:dyDescent="0.25">
      <c r="A211" s="7" t="s">
        <v>28</v>
      </c>
      <c r="B211" s="44">
        <v>0</v>
      </c>
      <c r="C211" s="43">
        <v>166</v>
      </c>
      <c r="D211" s="43">
        <v>547</v>
      </c>
      <c r="E211" s="43">
        <v>615</v>
      </c>
      <c r="F211" s="43">
        <v>1099</v>
      </c>
      <c r="G211" s="43">
        <v>986</v>
      </c>
      <c r="H211" s="43">
        <v>300</v>
      </c>
      <c r="I211" s="43">
        <v>116</v>
      </c>
      <c r="J211" s="43">
        <v>391</v>
      </c>
      <c r="K211" s="43">
        <v>183</v>
      </c>
      <c r="L211" s="43">
        <v>113</v>
      </c>
      <c r="M211" s="43">
        <v>214</v>
      </c>
      <c r="N211" s="43">
        <v>381</v>
      </c>
      <c r="O211" s="44">
        <v>60</v>
      </c>
      <c r="P211" s="45">
        <f t="shared" ref="P211:P217" si="32">SUM(B211:O211)</f>
        <v>5171</v>
      </c>
    </row>
    <row r="212" spans="1:18" ht="24.95" customHeight="1" x14ac:dyDescent="0.25">
      <c r="A212" s="11" t="s">
        <v>29</v>
      </c>
      <c r="B212" s="56">
        <v>0</v>
      </c>
      <c r="C212" s="47">
        <v>1307</v>
      </c>
      <c r="D212" s="47">
        <v>2090</v>
      </c>
      <c r="E212" s="47">
        <v>2666</v>
      </c>
      <c r="F212" s="47">
        <v>3237</v>
      </c>
      <c r="G212" s="47">
        <v>2856</v>
      </c>
      <c r="H212" s="47">
        <v>1076</v>
      </c>
      <c r="I212" s="47">
        <v>577</v>
      </c>
      <c r="J212" s="47">
        <v>2189</v>
      </c>
      <c r="K212" s="47">
        <v>731</v>
      </c>
      <c r="L212" s="47">
        <v>649</v>
      </c>
      <c r="M212" s="47">
        <v>1167</v>
      </c>
      <c r="N212" s="47">
        <v>1278</v>
      </c>
      <c r="O212" s="46">
        <v>550</v>
      </c>
      <c r="P212" s="48">
        <f t="shared" si="32"/>
        <v>20373</v>
      </c>
    </row>
    <row r="213" spans="1:18" ht="24.95" customHeight="1" x14ac:dyDescent="0.25">
      <c r="A213" s="11" t="s">
        <v>31</v>
      </c>
      <c r="B213" s="56">
        <v>0</v>
      </c>
      <c r="C213" s="47">
        <v>9</v>
      </c>
      <c r="D213" s="47">
        <v>45</v>
      </c>
      <c r="E213" s="47">
        <v>37</v>
      </c>
      <c r="F213" s="47">
        <v>114</v>
      </c>
      <c r="G213" s="47">
        <v>76</v>
      </c>
      <c r="H213" s="47">
        <v>25</v>
      </c>
      <c r="I213" s="47">
        <v>7</v>
      </c>
      <c r="J213" s="47">
        <v>135</v>
      </c>
      <c r="K213" s="47">
        <v>17</v>
      </c>
      <c r="L213" s="47">
        <v>11</v>
      </c>
      <c r="M213" s="47">
        <v>27</v>
      </c>
      <c r="N213" s="47">
        <v>37</v>
      </c>
      <c r="O213" s="46">
        <v>18</v>
      </c>
      <c r="P213" s="48">
        <f t="shared" si="32"/>
        <v>558</v>
      </c>
    </row>
    <row r="214" spans="1:18" ht="24.95" customHeight="1" x14ac:dyDescent="0.25">
      <c r="A214" s="11" t="s">
        <v>26</v>
      </c>
      <c r="B214" s="56">
        <v>0</v>
      </c>
      <c r="C214" s="47">
        <v>53</v>
      </c>
      <c r="D214" s="47">
        <v>203</v>
      </c>
      <c r="E214" s="47">
        <v>260</v>
      </c>
      <c r="F214" s="47">
        <v>1389</v>
      </c>
      <c r="G214" s="47">
        <v>750</v>
      </c>
      <c r="H214" s="47">
        <v>112</v>
      </c>
      <c r="I214" s="47">
        <v>58</v>
      </c>
      <c r="J214" s="47">
        <v>573</v>
      </c>
      <c r="K214" s="47">
        <v>24</v>
      </c>
      <c r="L214" s="47">
        <v>14</v>
      </c>
      <c r="M214" s="47">
        <v>86</v>
      </c>
      <c r="N214" s="47">
        <v>212</v>
      </c>
      <c r="O214" s="46">
        <v>79</v>
      </c>
      <c r="P214" s="48">
        <f t="shared" si="32"/>
        <v>3813</v>
      </c>
    </row>
    <row r="215" spans="1:18" ht="24.95" customHeight="1" x14ac:dyDescent="0.25">
      <c r="A215" s="11" t="s">
        <v>27</v>
      </c>
      <c r="B215" s="56">
        <v>0</v>
      </c>
      <c r="C215" s="47">
        <v>881</v>
      </c>
      <c r="D215" s="47">
        <v>2047</v>
      </c>
      <c r="E215" s="47">
        <v>1608</v>
      </c>
      <c r="F215" s="47">
        <v>3774</v>
      </c>
      <c r="G215" s="47">
        <v>1946</v>
      </c>
      <c r="H215" s="47">
        <v>643</v>
      </c>
      <c r="I215" s="47">
        <v>448</v>
      </c>
      <c r="J215" s="47">
        <v>2747</v>
      </c>
      <c r="K215" s="47">
        <v>365</v>
      </c>
      <c r="L215" s="47">
        <v>296</v>
      </c>
      <c r="M215" s="47">
        <v>675</v>
      </c>
      <c r="N215" s="47">
        <v>173</v>
      </c>
      <c r="O215" s="46">
        <v>453</v>
      </c>
      <c r="P215" s="48">
        <f t="shared" si="32"/>
        <v>16056</v>
      </c>
    </row>
    <row r="216" spans="1:18" ht="24.95" customHeight="1" x14ac:dyDescent="0.25">
      <c r="A216" s="11" t="s">
        <v>32</v>
      </c>
      <c r="B216" s="56">
        <v>0</v>
      </c>
      <c r="C216" s="47">
        <v>457</v>
      </c>
      <c r="D216" s="47">
        <v>825</v>
      </c>
      <c r="E216" s="47">
        <v>758</v>
      </c>
      <c r="F216" s="47">
        <v>226</v>
      </c>
      <c r="G216" s="47">
        <v>307</v>
      </c>
      <c r="H216" s="47">
        <v>114</v>
      </c>
      <c r="I216" s="47">
        <v>178</v>
      </c>
      <c r="J216" s="47">
        <v>284</v>
      </c>
      <c r="K216" s="47">
        <v>127</v>
      </c>
      <c r="L216" s="47">
        <v>141</v>
      </c>
      <c r="M216" s="47">
        <v>141</v>
      </c>
      <c r="N216" s="47">
        <v>52</v>
      </c>
      <c r="O216" s="46">
        <v>222</v>
      </c>
      <c r="P216" s="48">
        <f t="shared" si="32"/>
        <v>3832</v>
      </c>
    </row>
    <row r="217" spans="1:18" ht="24.95" customHeight="1" thickBot="1" x14ac:dyDescent="0.3">
      <c r="A217" s="14" t="s">
        <v>33</v>
      </c>
      <c r="B217" s="51">
        <v>0</v>
      </c>
      <c r="C217" s="50">
        <v>1632</v>
      </c>
      <c r="D217" s="50">
        <v>4220</v>
      </c>
      <c r="E217" s="50">
        <v>4032</v>
      </c>
      <c r="F217" s="50">
        <v>7364</v>
      </c>
      <c r="G217" s="50">
        <v>3379</v>
      </c>
      <c r="H217" s="50">
        <v>1464</v>
      </c>
      <c r="I217" s="50">
        <v>745</v>
      </c>
      <c r="J217" s="50">
        <v>2523</v>
      </c>
      <c r="K217" s="50">
        <v>785</v>
      </c>
      <c r="L217" s="50">
        <v>618</v>
      </c>
      <c r="M217" s="50">
        <v>1124</v>
      </c>
      <c r="N217" s="50">
        <v>1756</v>
      </c>
      <c r="O217" s="51">
        <v>2869</v>
      </c>
      <c r="P217" s="52">
        <f t="shared" si="32"/>
        <v>32511</v>
      </c>
    </row>
    <row r="218" spans="1:18" ht="35.1" customHeight="1" thickBot="1" x14ac:dyDescent="0.3">
      <c r="A218" s="35" t="s">
        <v>45</v>
      </c>
      <c r="B218" s="57">
        <f t="shared" ref="B218:P218" si="33">SUM(B211:B217)</f>
        <v>0</v>
      </c>
      <c r="C218" s="58">
        <f t="shared" si="33"/>
        <v>4505</v>
      </c>
      <c r="D218" s="58">
        <f t="shared" si="33"/>
        <v>9977</v>
      </c>
      <c r="E218" s="58">
        <f t="shared" si="33"/>
        <v>9976</v>
      </c>
      <c r="F218" s="58">
        <f t="shared" si="33"/>
        <v>17203</v>
      </c>
      <c r="G218" s="58">
        <f t="shared" si="33"/>
        <v>10300</v>
      </c>
      <c r="H218" s="58">
        <f t="shared" si="33"/>
        <v>3734</v>
      </c>
      <c r="I218" s="58">
        <f t="shared" si="33"/>
        <v>2129</v>
      </c>
      <c r="J218" s="58">
        <f t="shared" si="33"/>
        <v>8842</v>
      </c>
      <c r="K218" s="58">
        <f t="shared" si="33"/>
        <v>2232</v>
      </c>
      <c r="L218" s="58">
        <f t="shared" si="33"/>
        <v>1842</v>
      </c>
      <c r="M218" s="58">
        <f t="shared" si="33"/>
        <v>3434</v>
      </c>
      <c r="N218" s="58">
        <f t="shared" si="33"/>
        <v>3889</v>
      </c>
      <c r="O218" s="59">
        <f t="shared" si="33"/>
        <v>4251</v>
      </c>
      <c r="P218" s="58">
        <f t="shared" si="33"/>
        <v>82314</v>
      </c>
    </row>
    <row r="219" spans="1:18" ht="35.1" customHeight="1" thickBot="1" x14ac:dyDescent="0.3">
      <c r="A219" s="36" t="s">
        <v>30</v>
      </c>
      <c r="B219" s="60">
        <f t="shared" ref="B219:O219" si="34">SUM(B218,B209)</f>
        <v>0</v>
      </c>
      <c r="C219" s="60">
        <f t="shared" si="34"/>
        <v>4884</v>
      </c>
      <c r="D219" s="60">
        <f t="shared" si="34"/>
        <v>11953</v>
      </c>
      <c r="E219" s="60">
        <f t="shared" si="34"/>
        <v>11120</v>
      </c>
      <c r="F219" s="60">
        <f t="shared" si="34"/>
        <v>20966</v>
      </c>
      <c r="G219" s="60">
        <f t="shared" si="34"/>
        <v>12206</v>
      </c>
      <c r="H219" s="60">
        <f t="shared" si="34"/>
        <v>4257</v>
      </c>
      <c r="I219" s="60">
        <f t="shared" si="34"/>
        <v>2355</v>
      </c>
      <c r="J219" s="60">
        <f t="shared" si="34"/>
        <v>10141</v>
      </c>
      <c r="K219" s="60">
        <f t="shared" si="34"/>
        <v>2446</v>
      </c>
      <c r="L219" s="60">
        <f t="shared" si="34"/>
        <v>1993</v>
      </c>
      <c r="M219" s="60">
        <f t="shared" si="34"/>
        <v>3831</v>
      </c>
      <c r="N219" s="60">
        <f t="shared" si="34"/>
        <v>4448</v>
      </c>
      <c r="O219" s="60">
        <f t="shared" si="34"/>
        <v>4475</v>
      </c>
      <c r="P219" s="60">
        <f>P209+P218</f>
        <v>95075</v>
      </c>
    </row>
    <row r="220" spans="1:18" ht="13.5" thickTop="1" x14ac:dyDescent="0.2"/>
    <row r="221" spans="1:18" ht="14.25" x14ac:dyDescent="0.2">
      <c r="A221" s="40"/>
      <c r="B221" s="40"/>
      <c r="C221" s="40"/>
      <c r="D221" s="40"/>
      <c r="E221" s="40"/>
      <c r="F221" s="40"/>
      <c r="G221" s="101"/>
      <c r="H221" s="101"/>
      <c r="I221" s="101"/>
      <c r="J221" s="101"/>
      <c r="K221" s="101"/>
      <c r="L221" s="101"/>
      <c r="M221" s="101"/>
      <c r="N221" s="101"/>
      <c r="O221" s="101"/>
      <c r="P221" s="101"/>
      <c r="Q221" s="101"/>
      <c r="R221" s="101"/>
    </row>
    <row r="227" spans="1:18" ht="14.25" x14ac:dyDescent="0.2">
      <c r="A227" s="40"/>
      <c r="B227" s="40"/>
      <c r="C227" s="40"/>
      <c r="D227" s="40"/>
      <c r="E227" s="40"/>
      <c r="F227" s="40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</row>
    <row r="228" spans="1:18" ht="23.25" x14ac:dyDescent="0.35">
      <c r="A228" s="102" t="s">
        <v>0</v>
      </c>
      <c r="B228" s="102"/>
      <c r="C228" s="102"/>
      <c r="D228" s="102"/>
      <c r="E228" s="102"/>
      <c r="F228" s="102"/>
      <c r="G228" s="102"/>
      <c r="H228" s="102"/>
      <c r="I228" s="102"/>
      <c r="J228" s="102"/>
      <c r="K228" s="102"/>
      <c r="L228" s="102"/>
      <c r="M228" s="102"/>
      <c r="N228" s="102"/>
      <c r="O228" s="102"/>
      <c r="P228" s="102"/>
    </row>
    <row r="229" spans="1:18" ht="23.25" x14ac:dyDescent="0.35">
      <c r="A229" s="100" t="s">
        <v>41</v>
      </c>
      <c r="B229" s="100"/>
      <c r="C229" s="100"/>
      <c r="D229" s="100"/>
      <c r="E229" s="100"/>
      <c r="F229" s="100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</row>
    <row r="232" spans="1:18" ht="18" customHeight="1" x14ac:dyDescent="0.2">
      <c r="A232" s="1" t="s">
        <v>1</v>
      </c>
      <c r="B232" s="2" t="s">
        <v>2</v>
      </c>
      <c r="C232" s="2" t="s">
        <v>3</v>
      </c>
      <c r="D232" s="2" t="s">
        <v>4</v>
      </c>
      <c r="E232" s="2" t="s">
        <v>5</v>
      </c>
      <c r="F232" s="2" t="s">
        <v>6</v>
      </c>
      <c r="G232" s="2" t="s">
        <v>7</v>
      </c>
      <c r="H232" s="2" t="s">
        <v>8</v>
      </c>
      <c r="I232" s="2" t="s">
        <v>9</v>
      </c>
      <c r="J232" s="2" t="s">
        <v>10</v>
      </c>
      <c r="K232" s="2" t="s">
        <v>11</v>
      </c>
      <c r="L232" s="2" t="s">
        <v>12</v>
      </c>
      <c r="M232" s="2" t="s">
        <v>13</v>
      </c>
      <c r="N232" s="2" t="s">
        <v>14</v>
      </c>
      <c r="O232" s="3" t="s">
        <v>15</v>
      </c>
      <c r="P232" s="2" t="s">
        <v>16</v>
      </c>
    </row>
    <row r="233" spans="1:18" ht="18" customHeight="1" x14ac:dyDescent="0.2">
      <c r="A233" s="4" t="s">
        <v>17</v>
      </c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P233" s="6"/>
    </row>
    <row r="234" spans="1:18" ht="24.95" customHeight="1" x14ac:dyDescent="0.25">
      <c r="A234" s="7" t="s">
        <v>18</v>
      </c>
      <c r="B234" s="42">
        <v>1</v>
      </c>
      <c r="C234" s="43">
        <v>17</v>
      </c>
      <c r="D234" s="43">
        <v>29</v>
      </c>
      <c r="E234" s="43">
        <v>41</v>
      </c>
      <c r="F234" s="43">
        <v>47</v>
      </c>
      <c r="G234" s="43">
        <v>32</v>
      </c>
      <c r="H234" s="43">
        <v>14</v>
      </c>
      <c r="I234" s="43">
        <v>7</v>
      </c>
      <c r="J234" s="43">
        <v>53</v>
      </c>
      <c r="K234" s="43">
        <v>4</v>
      </c>
      <c r="L234" s="43">
        <v>5</v>
      </c>
      <c r="M234" s="43">
        <v>11</v>
      </c>
      <c r="N234" s="43">
        <v>71</v>
      </c>
      <c r="O234" s="44">
        <v>30</v>
      </c>
      <c r="P234" s="45">
        <f t="shared" ref="P234:P240" si="35">SUM(B234:O234)</f>
        <v>362</v>
      </c>
    </row>
    <row r="235" spans="1:18" ht="24.95" customHeight="1" x14ac:dyDescent="0.25">
      <c r="A235" s="11" t="s">
        <v>20</v>
      </c>
      <c r="B235" s="46">
        <v>0</v>
      </c>
      <c r="C235" s="47">
        <v>2</v>
      </c>
      <c r="D235" s="47">
        <v>2</v>
      </c>
      <c r="E235" s="47">
        <v>2</v>
      </c>
      <c r="F235" s="47">
        <v>8</v>
      </c>
      <c r="G235" s="47">
        <v>12</v>
      </c>
      <c r="H235" s="47">
        <v>5</v>
      </c>
      <c r="I235" s="47">
        <v>0</v>
      </c>
      <c r="J235" s="47">
        <v>10</v>
      </c>
      <c r="K235" s="47">
        <v>0</v>
      </c>
      <c r="L235" s="47">
        <v>0</v>
      </c>
      <c r="M235" s="47">
        <v>4</v>
      </c>
      <c r="N235" s="47">
        <v>25</v>
      </c>
      <c r="O235" s="46">
        <v>1</v>
      </c>
      <c r="P235" s="48">
        <f t="shared" si="35"/>
        <v>71</v>
      </c>
    </row>
    <row r="236" spans="1:18" ht="24.95" customHeight="1" x14ac:dyDescent="0.25">
      <c r="A236" s="11" t="s">
        <v>21</v>
      </c>
      <c r="B236" s="46">
        <v>1</v>
      </c>
      <c r="C236" s="47">
        <v>10</v>
      </c>
      <c r="D236" s="47">
        <v>77</v>
      </c>
      <c r="E236" s="47">
        <v>24</v>
      </c>
      <c r="F236" s="47">
        <v>190</v>
      </c>
      <c r="G236" s="47">
        <v>109</v>
      </c>
      <c r="H236" s="47">
        <v>18</v>
      </c>
      <c r="I236" s="47">
        <v>6</v>
      </c>
      <c r="J236" s="47">
        <v>72</v>
      </c>
      <c r="K236" s="47">
        <v>2</v>
      </c>
      <c r="L236" s="47">
        <v>1</v>
      </c>
      <c r="M236" s="47">
        <v>12</v>
      </c>
      <c r="N236" s="47">
        <v>14</v>
      </c>
      <c r="O236" s="46">
        <v>6</v>
      </c>
      <c r="P236" s="48">
        <f t="shared" si="35"/>
        <v>542</v>
      </c>
    </row>
    <row r="237" spans="1:18" ht="24.95" customHeight="1" x14ac:dyDescent="0.25">
      <c r="A237" s="11" t="s">
        <v>22</v>
      </c>
      <c r="B237" s="46">
        <v>3</v>
      </c>
      <c r="C237" s="47">
        <v>58</v>
      </c>
      <c r="D237" s="47">
        <v>86</v>
      </c>
      <c r="E237" s="47">
        <v>58</v>
      </c>
      <c r="F237" s="47">
        <v>221</v>
      </c>
      <c r="G237" s="47">
        <v>119</v>
      </c>
      <c r="H237" s="47">
        <v>29</v>
      </c>
      <c r="I237" s="47">
        <v>14</v>
      </c>
      <c r="J237" s="47">
        <v>156</v>
      </c>
      <c r="K237" s="47">
        <v>2</v>
      </c>
      <c r="L237" s="47">
        <v>2</v>
      </c>
      <c r="M237" s="47">
        <v>23</v>
      </c>
      <c r="N237" s="47">
        <v>76</v>
      </c>
      <c r="O237" s="46">
        <v>1</v>
      </c>
      <c r="P237" s="48">
        <f t="shared" si="35"/>
        <v>848</v>
      </c>
    </row>
    <row r="238" spans="1:18" ht="24.95" customHeight="1" x14ac:dyDescent="0.25">
      <c r="A238" s="11" t="s">
        <v>23</v>
      </c>
      <c r="B238" s="46">
        <v>14</v>
      </c>
      <c r="C238" s="47">
        <v>90</v>
      </c>
      <c r="D238" s="47">
        <v>1178</v>
      </c>
      <c r="E238" s="47">
        <v>565</v>
      </c>
      <c r="F238" s="47">
        <v>2011</v>
      </c>
      <c r="G238" s="47">
        <v>1053</v>
      </c>
      <c r="H238" s="47">
        <v>172</v>
      </c>
      <c r="I238" s="47">
        <v>125</v>
      </c>
      <c r="J238" s="47">
        <v>656</v>
      </c>
      <c r="K238" s="47">
        <v>19</v>
      </c>
      <c r="L238" s="47">
        <v>17</v>
      </c>
      <c r="M238" s="47">
        <v>96</v>
      </c>
      <c r="N238" s="47">
        <v>122</v>
      </c>
      <c r="O238" s="46">
        <v>28</v>
      </c>
      <c r="P238" s="48">
        <f t="shared" si="35"/>
        <v>6146</v>
      </c>
    </row>
    <row r="239" spans="1:18" ht="24.95" customHeight="1" x14ac:dyDescent="0.25">
      <c r="A239" s="11" t="s">
        <v>19</v>
      </c>
      <c r="B239" s="46">
        <v>15</v>
      </c>
      <c r="C239" s="47">
        <v>57</v>
      </c>
      <c r="D239" s="47">
        <v>20</v>
      </c>
      <c r="E239" s="47">
        <v>86</v>
      </c>
      <c r="F239" s="47">
        <v>80</v>
      </c>
      <c r="G239" s="47">
        <v>82</v>
      </c>
      <c r="H239" s="47">
        <v>28</v>
      </c>
      <c r="I239" s="47">
        <v>26</v>
      </c>
      <c r="J239" s="47">
        <v>63</v>
      </c>
      <c r="K239" s="47">
        <v>23</v>
      </c>
      <c r="L239" s="47">
        <v>21</v>
      </c>
      <c r="M239" s="47">
        <v>40</v>
      </c>
      <c r="N239" s="47">
        <v>95</v>
      </c>
      <c r="O239" s="46">
        <v>32</v>
      </c>
      <c r="P239" s="48">
        <f t="shared" si="35"/>
        <v>668</v>
      </c>
    </row>
    <row r="240" spans="1:18" ht="24.95" customHeight="1" thickBot="1" x14ac:dyDescent="0.3">
      <c r="A240" s="14" t="s">
        <v>24</v>
      </c>
      <c r="B240" s="49">
        <v>9</v>
      </c>
      <c r="C240" s="50">
        <v>111</v>
      </c>
      <c r="D240" s="50">
        <v>233</v>
      </c>
      <c r="E240" s="50">
        <v>306</v>
      </c>
      <c r="F240" s="50">
        <v>404</v>
      </c>
      <c r="G240" s="50">
        <v>366</v>
      </c>
      <c r="H240" s="50">
        <v>158</v>
      </c>
      <c r="I240" s="50">
        <v>74</v>
      </c>
      <c r="J240" s="50">
        <v>384</v>
      </c>
      <c r="K240" s="50">
        <v>86</v>
      </c>
      <c r="L240" s="50">
        <v>42</v>
      </c>
      <c r="M240" s="50">
        <v>117</v>
      </c>
      <c r="N240" s="50">
        <v>231</v>
      </c>
      <c r="O240" s="51">
        <v>126</v>
      </c>
      <c r="P240" s="52">
        <f t="shared" si="35"/>
        <v>2647</v>
      </c>
    </row>
    <row r="241" spans="1:18" ht="35.1" customHeight="1" thickBot="1" x14ac:dyDescent="0.3">
      <c r="A241" s="34" t="s">
        <v>44</v>
      </c>
      <c r="B241" s="53">
        <f t="shared" ref="B241:P241" si="36">SUM(B234:B240)</f>
        <v>43</v>
      </c>
      <c r="C241" s="54">
        <f t="shared" si="36"/>
        <v>345</v>
      </c>
      <c r="D241" s="54">
        <f t="shared" si="36"/>
        <v>1625</v>
      </c>
      <c r="E241" s="54">
        <f t="shared" si="36"/>
        <v>1082</v>
      </c>
      <c r="F241" s="54">
        <f t="shared" si="36"/>
        <v>2961</v>
      </c>
      <c r="G241" s="54">
        <f t="shared" si="36"/>
        <v>1773</v>
      </c>
      <c r="H241" s="54">
        <f t="shared" si="36"/>
        <v>424</v>
      </c>
      <c r="I241" s="54">
        <f t="shared" si="36"/>
        <v>252</v>
      </c>
      <c r="J241" s="54">
        <f t="shared" si="36"/>
        <v>1394</v>
      </c>
      <c r="K241" s="54">
        <f t="shared" si="36"/>
        <v>136</v>
      </c>
      <c r="L241" s="54">
        <f t="shared" si="36"/>
        <v>88</v>
      </c>
      <c r="M241" s="54">
        <f t="shared" si="36"/>
        <v>303</v>
      </c>
      <c r="N241" s="54">
        <f t="shared" si="36"/>
        <v>634</v>
      </c>
      <c r="O241" s="55">
        <f t="shared" si="36"/>
        <v>224</v>
      </c>
      <c r="P241" s="54">
        <f t="shared" si="36"/>
        <v>11284</v>
      </c>
    </row>
    <row r="242" spans="1:18" ht="18" customHeight="1" x14ac:dyDescent="0.2">
      <c r="A242" s="4" t="s">
        <v>25</v>
      </c>
      <c r="B242" s="44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4"/>
      <c r="P242" s="43"/>
    </row>
    <row r="243" spans="1:18" ht="24.95" customHeight="1" x14ac:dyDescent="0.25">
      <c r="A243" s="7" t="s">
        <v>28</v>
      </c>
      <c r="B243" s="44">
        <v>40</v>
      </c>
      <c r="C243" s="43">
        <v>131</v>
      </c>
      <c r="D243" s="43">
        <v>353</v>
      </c>
      <c r="E243" s="43">
        <v>451</v>
      </c>
      <c r="F243" s="43">
        <v>819</v>
      </c>
      <c r="G243" s="43">
        <v>938</v>
      </c>
      <c r="H243" s="43">
        <v>208</v>
      </c>
      <c r="I243" s="43">
        <v>119</v>
      </c>
      <c r="J243" s="43">
        <v>415</v>
      </c>
      <c r="K243" s="43">
        <v>151</v>
      </c>
      <c r="L243" s="43">
        <v>64</v>
      </c>
      <c r="M243" s="43">
        <v>254</v>
      </c>
      <c r="N243" s="43">
        <v>252</v>
      </c>
      <c r="O243" s="44">
        <v>91</v>
      </c>
      <c r="P243" s="45">
        <f t="shared" ref="P243:P249" si="37">SUM(B243:O243)</f>
        <v>4286</v>
      </c>
    </row>
    <row r="244" spans="1:18" ht="24.95" customHeight="1" x14ac:dyDescent="0.25">
      <c r="A244" s="11" t="s">
        <v>29</v>
      </c>
      <c r="B244" s="56">
        <v>196</v>
      </c>
      <c r="C244" s="47">
        <v>878</v>
      </c>
      <c r="D244" s="47">
        <v>1661</v>
      </c>
      <c r="E244" s="47">
        <v>1959</v>
      </c>
      <c r="F244" s="47">
        <v>2459</v>
      </c>
      <c r="G244" s="47">
        <v>3257</v>
      </c>
      <c r="H244" s="47">
        <v>1006</v>
      </c>
      <c r="I244" s="47">
        <v>760</v>
      </c>
      <c r="J244" s="47">
        <v>2255</v>
      </c>
      <c r="K244" s="47">
        <v>471</v>
      </c>
      <c r="L244" s="47">
        <v>310</v>
      </c>
      <c r="M244" s="47">
        <v>895</v>
      </c>
      <c r="N244" s="47">
        <v>1283</v>
      </c>
      <c r="O244" s="46">
        <v>527</v>
      </c>
      <c r="P244" s="48">
        <f t="shared" si="37"/>
        <v>17917</v>
      </c>
    </row>
    <row r="245" spans="1:18" ht="24.95" customHeight="1" x14ac:dyDescent="0.25">
      <c r="A245" s="11" t="s">
        <v>31</v>
      </c>
      <c r="B245" s="56">
        <v>1</v>
      </c>
      <c r="C245" s="47">
        <v>7</v>
      </c>
      <c r="D245" s="47">
        <v>14</v>
      </c>
      <c r="E245" s="47">
        <v>40</v>
      </c>
      <c r="F245" s="47">
        <v>120</v>
      </c>
      <c r="G245" s="47">
        <v>74</v>
      </c>
      <c r="H245" s="47">
        <v>21</v>
      </c>
      <c r="I245" s="47">
        <v>6</v>
      </c>
      <c r="J245" s="47">
        <v>124</v>
      </c>
      <c r="K245" s="47">
        <v>4</v>
      </c>
      <c r="L245" s="47">
        <v>6</v>
      </c>
      <c r="M245" s="47">
        <v>27</v>
      </c>
      <c r="N245" s="47">
        <v>49</v>
      </c>
      <c r="O245" s="46">
        <v>16</v>
      </c>
      <c r="P245" s="48">
        <f t="shared" si="37"/>
        <v>509</v>
      </c>
    </row>
    <row r="246" spans="1:18" ht="24.95" customHeight="1" x14ac:dyDescent="0.25">
      <c r="A246" s="11" t="s">
        <v>26</v>
      </c>
      <c r="B246" s="56">
        <v>9</v>
      </c>
      <c r="C246" s="47">
        <v>46</v>
      </c>
      <c r="D246" s="47">
        <v>200</v>
      </c>
      <c r="E246" s="47">
        <v>258</v>
      </c>
      <c r="F246" s="47">
        <v>1302</v>
      </c>
      <c r="G246" s="47">
        <v>851</v>
      </c>
      <c r="H246" s="47">
        <v>109</v>
      </c>
      <c r="I246" s="47">
        <v>45</v>
      </c>
      <c r="J246" s="47">
        <v>598</v>
      </c>
      <c r="K246" s="47">
        <v>27</v>
      </c>
      <c r="L246" s="47">
        <v>13</v>
      </c>
      <c r="M246" s="47">
        <v>121</v>
      </c>
      <c r="N246" s="47">
        <v>241</v>
      </c>
      <c r="O246" s="46">
        <v>78</v>
      </c>
      <c r="P246" s="48">
        <f t="shared" si="37"/>
        <v>3898</v>
      </c>
    </row>
    <row r="247" spans="1:18" ht="24.95" customHeight="1" x14ac:dyDescent="0.25">
      <c r="A247" s="11" t="s">
        <v>27</v>
      </c>
      <c r="B247" s="56">
        <v>110</v>
      </c>
      <c r="C247" s="47">
        <v>863</v>
      </c>
      <c r="D247" s="47">
        <v>1497</v>
      </c>
      <c r="E247" s="47">
        <v>1295</v>
      </c>
      <c r="F247" s="47">
        <v>2547</v>
      </c>
      <c r="G247" s="47">
        <v>1896</v>
      </c>
      <c r="H247" s="47">
        <v>593</v>
      </c>
      <c r="I247" s="47">
        <v>412</v>
      </c>
      <c r="J247" s="47">
        <v>2375</v>
      </c>
      <c r="K247" s="47">
        <v>325</v>
      </c>
      <c r="L247" s="47">
        <v>129</v>
      </c>
      <c r="M247" s="47">
        <v>615</v>
      </c>
      <c r="N247" s="47">
        <v>207</v>
      </c>
      <c r="O247" s="46">
        <v>514</v>
      </c>
      <c r="P247" s="48">
        <f t="shared" si="37"/>
        <v>13378</v>
      </c>
    </row>
    <row r="248" spans="1:18" ht="24.95" customHeight="1" x14ac:dyDescent="0.25">
      <c r="A248" s="11" t="s">
        <v>32</v>
      </c>
      <c r="B248" s="56">
        <v>40</v>
      </c>
      <c r="C248" s="47">
        <v>367</v>
      </c>
      <c r="D248" s="47">
        <v>641</v>
      </c>
      <c r="E248" s="47">
        <v>826</v>
      </c>
      <c r="F248" s="47">
        <v>176</v>
      </c>
      <c r="G248" s="47">
        <v>360</v>
      </c>
      <c r="H248" s="47">
        <v>122</v>
      </c>
      <c r="I248" s="47">
        <v>179</v>
      </c>
      <c r="J248" s="47">
        <v>262</v>
      </c>
      <c r="K248" s="47">
        <v>94</v>
      </c>
      <c r="L248" s="47">
        <v>29</v>
      </c>
      <c r="M248" s="47">
        <v>134</v>
      </c>
      <c r="N248" s="47">
        <v>57</v>
      </c>
      <c r="O248" s="46">
        <v>188</v>
      </c>
      <c r="P248" s="48">
        <f t="shared" si="37"/>
        <v>3475</v>
      </c>
    </row>
    <row r="249" spans="1:18" ht="24.95" customHeight="1" thickBot="1" x14ac:dyDescent="0.3">
      <c r="A249" s="14" t="s">
        <v>33</v>
      </c>
      <c r="B249" s="51">
        <v>247</v>
      </c>
      <c r="C249" s="50">
        <v>1324</v>
      </c>
      <c r="D249" s="50">
        <v>3782</v>
      </c>
      <c r="E249" s="50">
        <v>3361</v>
      </c>
      <c r="F249" s="50">
        <v>6200</v>
      </c>
      <c r="G249" s="50">
        <v>3544</v>
      </c>
      <c r="H249" s="50">
        <v>1496</v>
      </c>
      <c r="I249" s="50">
        <v>770</v>
      </c>
      <c r="J249" s="50">
        <v>2911</v>
      </c>
      <c r="K249" s="50">
        <v>603</v>
      </c>
      <c r="L249" s="50">
        <v>223</v>
      </c>
      <c r="M249" s="50">
        <v>1154</v>
      </c>
      <c r="N249" s="50">
        <v>1960</v>
      </c>
      <c r="O249" s="51">
        <v>2889</v>
      </c>
      <c r="P249" s="52">
        <f t="shared" si="37"/>
        <v>30464</v>
      </c>
    </row>
    <row r="250" spans="1:18" ht="35.1" customHeight="1" thickBot="1" x14ac:dyDescent="0.3">
      <c r="A250" s="35" t="s">
        <v>45</v>
      </c>
      <c r="B250" s="57">
        <f t="shared" ref="B250:P250" si="38">SUM(B243:B249)</f>
        <v>643</v>
      </c>
      <c r="C250" s="58">
        <f t="shared" si="38"/>
        <v>3616</v>
      </c>
      <c r="D250" s="58">
        <f t="shared" si="38"/>
        <v>8148</v>
      </c>
      <c r="E250" s="58">
        <f t="shared" si="38"/>
        <v>8190</v>
      </c>
      <c r="F250" s="58">
        <f t="shared" si="38"/>
        <v>13623</v>
      </c>
      <c r="G250" s="58">
        <f t="shared" si="38"/>
        <v>10920</v>
      </c>
      <c r="H250" s="58">
        <f t="shared" si="38"/>
        <v>3555</v>
      </c>
      <c r="I250" s="58">
        <f t="shared" si="38"/>
        <v>2291</v>
      </c>
      <c r="J250" s="58">
        <f t="shared" si="38"/>
        <v>8940</v>
      </c>
      <c r="K250" s="58">
        <f t="shared" si="38"/>
        <v>1675</v>
      </c>
      <c r="L250" s="58">
        <f t="shared" si="38"/>
        <v>774</v>
      </c>
      <c r="M250" s="58">
        <f t="shared" si="38"/>
        <v>3200</v>
      </c>
      <c r="N250" s="58">
        <f t="shared" si="38"/>
        <v>4049</v>
      </c>
      <c r="O250" s="59">
        <f t="shared" si="38"/>
        <v>4303</v>
      </c>
      <c r="P250" s="58">
        <f t="shared" si="38"/>
        <v>73927</v>
      </c>
    </row>
    <row r="251" spans="1:18" ht="35.1" customHeight="1" thickBot="1" x14ac:dyDescent="0.3">
      <c r="A251" s="36" t="s">
        <v>30</v>
      </c>
      <c r="B251" s="60">
        <f t="shared" ref="B251:O251" si="39">SUM(B250,B241)</f>
        <v>686</v>
      </c>
      <c r="C251" s="60">
        <f t="shared" si="39"/>
        <v>3961</v>
      </c>
      <c r="D251" s="60">
        <f t="shared" si="39"/>
        <v>9773</v>
      </c>
      <c r="E251" s="60">
        <f t="shared" si="39"/>
        <v>9272</v>
      </c>
      <c r="F251" s="60">
        <f t="shared" si="39"/>
        <v>16584</v>
      </c>
      <c r="G251" s="60">
        <f t="shared" si="39"/>
        <v>12693</v>
      </c>
      <c r="H251" s="60">
        <f t="shared" si="39"/>
        <v>3979</v>
      </c>
      <c r="I251" s="60">
        <f t="shared" si="39"/>
        <v>2543</v>
      </c>
      <c r="J251" s="60">
        <f t="shared" si="39"/>
        <v>10334</v>
      </c>
      <c r="K251" s="60">
        <f t="shared" si="39"/>
        <v>1811</v>
      </c>
      <c r="L251" s="60">
        <f t="shared" si="39"/>
        <v>862</v>
      </c>
      <c r="M251" s="60">
        <f t="shared" si="39"/>
        <v>3503</v>
      </c>
      <c r="N251" s="60">
        <f t="shared" si="39"/>
        <v>4683</v>
      </c>
      <c r="O251" s="60">
        <f t="shared" si="39"/>
        <v>4527</v>
      </c>
      <c r="P251" s="60">
        <f>P241+P250</f>
        <v>85211</v>
      </c>
    </row>
    <row r="252" spans="1:18" ht="13.5" thickTop="1" x14ac:dyDescent="0.2"/>
    <row r="253" spans="1:18" ht="14.25" x14ac:dyDescent="0.2">
      <c r="A253" s="40"/>
      <c r="B253" s="40"/>
      <c r="C253" s="40"/>
      <c r="D253" s="40"/>
      <c r="E253" s="40"/>
      <c r="F253" s="40"/>
      <c r="G253" s="101"/>
      <c r="H253" s="101"/>
      <c r="I253" s="101"/>
      <c r="J253" s="101"/>
      <c r="K253" s="101"/>
      <c r="L253" s="101"/>
      <c r="M253" s="101"/>
      <c r="N253" s="101"/>
      <c r="O253" s="101"/>
      <c r="P253" s="101"/>
      <c r="Q253" s="101"/>
      <c r="R253" s="101"/>
    </row>
    <row r="255" spans="1:18" x14ac:dyDescent="0.2">
      <c r="A255" s="99" t="s">
        <v>108</v>
      </c>
      <c r="B255" s="99"/>
      <c r="C255" s="99"/>
      <c r="D255" s="99"/>
      <c r="E255" s="99"/>
      <c r="F255" s="99"/>
    </row>
    <row r="256" spans="1:18" x14ac:dyDescent="0.2">
      <c r="A256" s="99" t="s">
        <v>109</v>
      </c>
      <c r="B256" s="99"/>
      <c r="C256" s="99"/>
      <c r="D256" s="99"/>
      <c r="E256" s="99"/>
      <c r="F256" s="99"/>
    </row>
    <row r="260" spans="1:16" ht="23.25" x14ac:dyDescent="0.35">
      <c r="A260" s="102" t="s">
        <v>0</v>
      </c>
      <c r="B260" s="102"/>
      <c r="C260" s="102"/>
      <c r="D260" s="102"/>
      <c r="E260" s="102"/>
      <c r="F260" s="102"/>
      <c r="G260" s="102"/>
      <c r="H260" s="102"/>
      <c r="I260" s="102"/>
      <c r="J260" s="102"/>
      <c r="K260" s="102"/>
      <c r="L260" s="102"/>
      <c r="M260" s="102"/>
      <c r="N260" s="102"/>
      <c r="O260" s="102"/>
      <c r="P260" s="102"/>
    </row>
    <row r="261" spans="1:16" ht="23.25" x14ac:dyDescent="0.35">
      <c r="A261" s="100" t="s">
        <v>42</v>
      </c>
      <c r="B261" s="100"/>
      <c r="C261" s="100"/>
      <c r="D261" s="100"/>
      <c r="E261" s="100"/>
      <c r="F261" s="100"/>
      <c r="G261" s="100"/>
      <c r="H261" s="100"/>
      <c r="I261" s="100"/>
      <c r="J261" s="100"/>
      <c r="K261" s="100"/>
      <c r="L261" s="100"/>
      <c r="M261" s="100"/>
      <c r="N261" s="100"/>
      <c r="O261" s="100"/>
      <c r="P261" s="100"/>
    </row>
    <row r="264" spans="1:16" ht="18" customHeight="1" x14ac:dyDescent="0.2">
      <c r="A264" s="1" t="s">
        <v>1</v>
      </c>
      <c r="B264" s="2" t="s">
        <v>2</v>
      </c>
      <c r="C264" s="2" t="s">
        <v>3</v>
      </c>
      <c r="D264" s="2" t="s">
        <v>4</v>
      </c>
      <c r="E264" s="2" t="s">
        <v>5</v>
      </c>
      <c r="F264" s="2" t="s">
        <v>6</v>
      </c>
      <c r="G264" s="2" t="s">
        <v>7</v>
      </c>
      <c r="H264" s="2" t="s">
        <v>8</v>
      </c>
      <c r="I264" s="2" t="s">
        <v>9</v>
      </c>
      <c r="J264" s="2" t="s">
        <v>10</v>
      </c>
      <c r="K264" s="2" t="s">
        <v>11</v>
      </c>
      <c r="L264" s="2" t="s">
        <v>12</v>
      </c>
      <c r="M264" s="2" t="s">
        <v>13</v>
      </c>
      <c r="N264" s="2" t="s">
        <v>14</v>
      </c>
      <c r="O264" s="3" t="s">
        <v>15</v>
      </c>
      <c r="P264" s="2" t="s">
        <v>16</v>
      </c>
    </row>
    <row r="265" spans="1:16" ht="18" customHeight="1" x14ac:dyDescent="0.2">
      <c r="A265" s="4" t="s">
        <v>17</v>
      </c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P265" s="6"/>
    </row>
    <row r="266" spans="1:16" ht="24.95" customHeight="1" x14ac:dyDescent="0.25">
      <c r="A266" s="7" t="s">
        <v>18</v>
      </c>
      <c r="B266" s="42">
        <v>4</v>
      </c>
      <c r="C266" s="43">
        <v>12</v>
      </c>
      <c r="D266" s="43">
        <v>27</v>
      </c>
      <c r="E266" s="43">
        <v>30</v>
      </c>
      <c r="F266" s="43">
        <v>48</v>
      </c>
      <c r="G266" s="43">
        <v>46</v>
      </c>
      <c r="H266" s="43">
        <v>8</v>
      </c>
      <c r="I266" s="43">
        <v>8</v>
      </c>
      <c r="J266" s="43">
        <v>46</v>
      </c>
      <c r="K266" s="43">
        <v>8</v>
      </c>
      <c r="L266" s="43">
        <v>9</v>
      </c>
      <c r="M266" s="43">
        <v>15</v>
      </c>
      <c r="N266" s="43">
        <v>71</v>
      </c>
      <c r="O266" s="44">
        <v>14</v>
      </c>
      <c r="P266" s="45">
        <f t="shared" ref="P266:P272" si="40">SUM(B266:O266)</f>
        <v>346</v>
      </c>
    </row>
    <row r="267" spans="1:16" ht="24.95" customHeight="1" x14ac:dyDescent="0.25">
      <c r="A267" s="11" t="s">
        <v>20</v>
      </c>
      <c r="B267" s="46">
        <v>1</v>
      </c>
      <c r="C267" s="47">
        <v>4</v>
      </c>
      <c r="D267" s="47">
        <v>3</v>
      </c>
      <c r="E267" s="47">
        <v>3</v>
      </c>
      <c r="F267" s="47">
        <v>6</v>
      </c>
      <c r="G267" s="47">
        <v>12</v>
      </c>
      <c r="H267" s="47">
        <v>0</v>
      </c>
      <c r="I267" s="47">
        <v>3</v>
      </c>
      <c r="J267" s="47">
        <v>12</v>
      </c>
      <c r="K267" s="47">
        <v>1</v>
      </c>
      <c r="L267" s="47">
        <v>1</v>
      </c>
      <c r="M267" s="47">
        <v>4</v>
      </c>
      <c r="N267" s="47">
        <v>35</v>
      </c>
      <c r="O267" s="46">
        <v>0</v>
      </c>
      <c r="P267" s="48">
        <f t="shared" si="40"/>
        <v>85</v>
      </c>
    </row>
    <row r="268" spans="1:16" ht="24.95" customHeight="1" x14ac:dyDescent="0.25">
      <c r="A268" s="11" t="s">
        <v>21</v>
      </c>
      <c r="B268" s="46">
        <v>0</v>
      </c>
      <c r="C268" s="47">
        <v>5</v>
      </c>
      <c r="D268" s="47">
        <v>77</v>
      </c>
      <c r="E268" s="47">
        <v>16</v>
      </c>
      <c r="F268" s="47">
        <v>125</v>
      </c>
      <c r="G268" s="47">
        <v>102</v>
      </c>
      <c r="H268" s="47">
        <v>13</v>
      </c>
      <c r="I268" s="47">
        <v>5</v>
      </c>
      <c r="J268" s="47">
        <v>59</v>
      </c>
      <c r="K268" s="47">
        <v>0</v>
      </c>
      <c r="L268" s="47">
        <v>0</v>
      </c>
      <c r="M268" s="47">
        <v>11</v>
      </c>
      <c r="N268" s="47">
        <v>11</v>
      </c>
      <c r="O268" s="46">
        <v>1</v>
      </c>
      <c r="P268" s="48">
        <f t="shared" si="40"/>
        <v>425</v>
      </c>
    </row>
    <row r="269" spans="1:16" ht="24.95" customHeight="1" x14ac:dyDescent="0.25">
      <c r="A269" s="11" t="s">
        <v>22</v>
      </c>
      <c r="B269" s="46">
        <v>3</v>
      </c>
      <c r="C269" s="47">
        <v>25</v>
      </c>
      <c r="D269" s="47">
        <v>82</v>
      </c>
      <c r="E269" s="47">
        <v>34</v>
      </c>
      <c r="F269" s="47">
        <v>204</v>
      </c>
      <c r="G269" s="47">
        <v>90</v>
      </c>
      <c r="H269" s="47">
        <v>19</v>
      </c>
      <c r="I269" s="47">
        <v>15</v>
      </c>
      <c r="J269" s="47">
        <v>171</v>
      </c>
      <c r="K269" s="47">
        <v>1</v>
      </c>
      <c r="L269" s="47">
        <v>0</v>
      </c>
      <c r="M269" s="47">
        <v>21</v>
      </c>
      <c r="N269" s="47">
        <v>103</v>
      </c>
      <c r="O269" s="46">
        <v>2</v>
      </c>
      <c r="P269" s="48">
        <f t="shared" si="40"/>
        <v>770</v>
      </c>
    </row>
    <row r="270" spans="1:16" ht="24.95" customHeight="1" x14ac:dyDescent="0.25">
      <c r="A270" s="11" t="s">
        <v>23</v>
      </c>
      <c r="B270" s="46">
        <v>13</v>
      </c>
      <c r="C270" s="47">
        <v>99</v>
      </c>
      <c r="D270" s="47">
        <v>971</v>
      </c>
      <c r="E270" s="47">
        <v>608</v>
      </c>
      <c r="F270" s="47">
        <v>1550</v>
      </c>
      <c r="G270" s="47">
        <v>995</v>
      </c>
      <c r="H270" s="47">
        <v>182</v>
      </c>
      <c r="I270" s="47">
        <v>110</v>
      </c>
      <c r="J270" s="47">
        <v>740</v>
      </c>
      <c r="K270" s="47">
        <v>14</v>
      </c>
      <c r="L270" s="47">
        <v>12</v>
      </c>
      <c r="M270" s="47">
        <v>95</v>
      </c>
      <c r="N270" s="47">
        <v>87</v>
      </c>
      <c r="O270" s="46">
        <v>42</v>
      </c>
      <c r="P270" s="48">
        <f t="shared" si="40"/>
        <v>5518</v>
      </c>
    </row>
    <row r="271" spans="1:16" ht="24.95" customHeight="1" x14ac:dyDescent="0.25">
      <c r="A271" s="11" t="s">
        <v>19</v>
      </c>
      <c r="B271" s="46">
        <v>7</v>
      </c>
      <c r="C271" s="47">
        <v>38</v>
      </c>
      <c r="D271" s="47">
        <v>40</v>
      </c>
      <c r="E271" s="47">
        <v>64</v>
      </c>
      <c r="F271" s="47">
        <v>76</v>
      </c>
      <c r="G271" s="47">
        <v>84</v>
      </c>
      <c r="H271" s="47">
        <v>24</v>
      </c>
      <c r="I271" s="47">
        <v>28</v>
      </c>
      <c r="J271" s="47">
        <v>77</v>
      </c>
      <c r="K271" s="47">
        <v>20</v>
      </c>
      <c r="L271" s="47">
        <v>13</v>
      </c>
      <c r="M271" s="47">
        <v>42</v>
      </c>
      <c r="N271" s="47">
        <v>74</v>
      </c>
      <c r="O271" s="46">
        <v>24</v>
      </c>
      <c r="P271" s="48">
        <f t="shared" si="40"/>
        <v>611</v>
      </c>
    </row>
    <row r="272" spans="1:16" ht="24.95" customHeight="1" thickBot="1" x14ac:dyDescent="0.3">
      <c r="A272" s="14" t="s">
        <v>24</v>
      </c>
      <c r="B272" s="49">
        <v>12</v>
      </c>
      <c r="C272" s="50">
        <v>107</v>
      </c>
      <c r="D272" s="50">
        <v>325</v>
      </c>
      <c r="E272" s="50">
        <v>306</v>
      </c>
      <c r="F272" s="50">
        <v>305</v>
      </c>
      <c r="G272" s="50">
        <v>355</v>
      </c>
      <c r="H272" s="50">
        <v>156</v>
      </c>
      <c r="I272" s="50">
        <v>66</v>
      </c>
      <c r="J272" s="50">
        <v>412</v>
      </c>
      <c r="K272" s="50">
        <v>79</v>
      </c>
      <c r="L272" s="50">
        <v>45</v>
      </c>
      <c r="M272" s="50">
        <v>100</v>
      </c>
      <c r="N272" s="50">
        <v>233</v>
      </c>
      <c r="O272" s="51">
        <v>115</v>
      </c>
      <c r="P272" s="52">
        <f t="shared" si="40"/>
        <v>2616</v>
      </c>
    </row>
    <row r="273" spans="1:18" ht="35.1" customHeight="1" thickBot="1" x14ac:dyDescent="0.3">
      <c r="A273" s="34" t="s">
        <v>44</v>
      </c>
      <c r="B273" s="53">
        <f t="shared" ref="B273:P273" si="41">SUM(B266:B272)</f>
        <v>40</v>
      </c>
      <c r="C273" s="54">
        <f t="shared" si="41"/>
        <v>290</v>
      </c>
      <c r="D273" s="54">
        <f t="shared" si="41"/>
        <v>1525</v>
      </c>
      <c r="E273" s="54">
        <f t="shared" si="41"/>
        <v>1061</v>
      </c>
      <c r="F273" s="54">
        <f t="shared" si="41"/>
        <v>2314</v>
      </c>
      <c r="G273" s="54">
        <f t="shared" si="41"/>
        <v>1684</v>
      </c>
      <c r="H273" s="54">
        <f t="shared" si="41"/>
        <v>402</v>
      </c>
      <c r="I273" s="54">
        <f t="shared" si="41"/>
        <v>235</v>
      </c>
      <c r="J273" s="54">
        <f t="shared" si="41"/>
        <v>1517</v>
      </c>
      <c r="K273" s="54">
        <f t="shared" si="41"/>
        <v>123</v>
      </c>
      <c r="L273" s="54">
        <f t="shared" si="41"/>
        <v>80</v>
      </c>
      <c r="M273" s="54">
        <f t="shared" si="41"/>
        <v>288</v>
      </c>
      <c r="N273" s="54">
        <f t="shared" si="41"/>
        <v>614</v>
      </c>
      <c r="O273" s="55">
        <f t="shared" si="41"/>
        <v>198</v>
      </c>
      <c r="P273" s="54">
        <f t="shared" si="41"/>
        <v>10371</v>
      </c>
    </row>
    <row r="274" spans="1:18" ht="18" customHeight="1" x14ac:dyDescent="0.2">
      <c r="A274" s="4" t="s">
        <v>25</v>
      </c>
      <c r="B274" s="44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4"/>
      <c r="P274" s="43"/>
    </row>
    <row r="275" spans="1:18" ht="24.95" customHeight="1" x14ac:dyDescent="0.25">
      <c r="A275" s="7" t="s">
        <v>28</v>
      </c>
      <c r="B275" s="44">
        <v>19</v>
      </c>
      <c r="C275" s="43">
        <v>109</v>
      </c>
      <c r="D275" s="43">
        <v>388</v>
      </c>
      <c r="E275" s="43">
        <v>438</v>
      </c>
      <c r="F275" s="43">
        <v>756</v>
      </c>
      <c r="G275" s="43">
        <v>794</v>
      </c>
      <c r="H275" s="43">
        <v>245</v>
      </c>
      <c r="I275" s="43">
        <v>93</v>
      </c>
      <c r="J275" s="43">
        <v>449</v>
      </c>
      <c r="K275" s="43">
        <v>117</v>
      </c>
      <c r="L275" s="43">
        <v>35</v>
      </c>
      <c r="M275" s="43">
        <v>159</v>
      </c>
      <c r="N275" s="43">
        <v>243</v>
      </c>
      <c r="O275" s="44">
        <v>65</v>
      </c>
      <c r="P275" s="45">
        <f t="shared" ref="P275:P281" si="42">SUM(B275:O275)</f>
        <v>3910</v>
      </c>
    </row>
    <row r="276" spans="1:18" ht="24.95" customHeight="1" x14ac:dyDescent="0.25">
      <c r="A276" s="11" t="s">
        <v>29</v>
      </c>
      <c r="B276" s="56">
        <v>193</v>
      </c>
      <c r="C276" s="47">
        <v>846</v>
      </c>
      <c r="D276" s="47">
        <v>1618</v>
      </c>
      <c r="E276" s="47">
        <v>1720</v>
      </c>
      <c r="F276" s="47">
        <v>2245</v>
      </c>
      <c r="G276" s="47">
        <v>2612</v>
      </c>
      <c r="H276" s="47">
        <v>951</v>
      </c>
      <c r="I276" s="47">
        <v>619</v>
      </c>
      <c r="J276" s="47">
        <v>2237</v>
      </c>
      <c r="K276" s="47">
        <v>353</v>
      </c>
      <c r="L276" s="47">
        <v>223</v>
      </c>
      <c r="M276" s="47">
        <v>731</v>
      </c>
      <c r="N276" s="47">
        <v>1120</v>
      </c>
      <c r="O276" s="46">
        <v>392</v>
      </c>
      <c r="P276" s="48">
        <f t="shared" si="42"/>
        <v>15860</v>
      </c>
    </row>
    <row r="277" spans="1:18" ht="24.95" customHeight="1" x14ac:dyDescent="0.25">
      <c r="A277" s="11" t="s">
        <v>31</v>
      </c>
      <c r="B277" s="56">
        <v>2</v>
      </c>
      <c r="C277" s="47">
        <v>3</v>
      </c>
      <c r="D277" s="47">
        <v>14</v>
      </c>
      <c r="E277" s="47">
        <v>40</v>
      </c>
      <c r="F277" s="47">
        <v>160</v>
      </c>
      <c r="G277" s="47">
        <v>130</v>
      </c>
      <c r="H277" s="47">
        <v>25</v>
      </c>
      <c r="I277" s="47">
        <v>17</v>
      </c>
      <c r="J277" s="47">
        <v>174</v>
      </c>
      <c r="K277" s="47">
        <v>7</v>
      </c>
      <c r="L277" s="47">
        <v>6</v>
      </c>
      <c r="M277" s="47">
        <v>29</v>
      </c>
      <c r="N277" s="47">
        <v>30</v>
      </c>
      <c r="O277" s="46">
        <v>21</v>
      </c>
      <c r="P277" s="48">
        <f t="shared" si="42"/>
        <v>658</v>
      </c>
    </row>
    <row r="278" spans="1:18" ht="24.95" customHeight="1" x14ac:dyDescent="0.25">
      <c r="A278" s="11" t="s">
        <v>26</v>
      </c>
      <c r="B278" s="56">
        <v>6</v>
      </c>
      <c r="C278" s="47">
        <v>65</v>
      </c>
      <c r="D278" s="47">
        <v>196</v>
      </c>
      <c r="E278" s="47">
        <v>258</v>
      </c>
      <c r="F278" s="47">
        <v>1076</v>
      </c>
      <c r="G278" s="47">
        <v>817</v>
      </c>
      <c r="H278" s="47">
        <v>105</v>
      </c>
      <c r="I278" s="47">
        <v>80</v>
      </c>
      <c r="J278" s="47">
        <v>459</v>
      </c>
      <c r="K278" s="47">
        <v>17</v>
      </c>
      <c r="L278" s="47">
        <v>6</v>
      </c>
      <c r="M278" s="47">
        <v>41</v>
      </c>
      <c r="N278" s="47">
        <v>222</v>
      </c>
      <c r="O278" s="46">
        <v>94</v>
      </c>
      <c r="P278" s="48">
        <f t="shared" si="42"/>
        <v>3442</v>
      </c>
    </row>
    <row r="279" spans="1:18" ht="24.95" customHeight="1" x14ac:dyDescent="0.25">
      <c r="A279" s="11" t="s">
        <v>27</v>
      </c>
      <c r="B279" s="56">
        <v>147</v>
      </c>
      <c r="C279" s="47">
        <v>621</v>
      </c>
      <c r="D279" s="47">
        <v>1443</v>
      </c>
      <c r="E279" s="47">
        <v>1198</v>
      </c>
      <c r="F279" s="47">
        <v>2224</v>
      </c>
      <c r="G279" s="47">
        <v>1684</v>
      </c>
      <c r="H279" s="47">
        <v>514</v>
      </c>
      <c r="I279" s="47">
        <v>356</v>
      </c>
      <c r="J279" s="47">
        <v>2426</v>
      </c>
      <c r="K279" s="47">
        <v>244</v>
      </c>
      <c r="L279" s="47">
        <v>129</v>
      </c>
      <c r="M279" s="47">
        <v>521</v>
      </c>
      <c r="N279" s="47">
        <v>121</v>
      </c>
      <c r="O279" s="46">
        <v>419</v>
      </c>
      <c r="P279" s="48">
        <f t="shared" si="42"/>
        <v>12047</v>
      </c>
    </row>
    <row r="280" spans="1:18" ht="24.95" customHeight="1" x14ac:dyDescent="0.25">
      <c r="A280" s="11" t="s">
        <v>32</v>
      </c>
      <c r="B280" s="56">
        <v>49</v>
      </c>
      <c r="C280" s="47">
        <v>271</v>
      </c>
      <c r="D280" s="47">
        <v>589</v>
      </c>
      <c r="E280" s="47">
        <v>684</v>
      </c>
      <c r="F280" s="47">
        <v>180</v>
      </c>
      <c r="G280" s="47">
        <v>359</v>
      </c>
      <c r="H280" s="47">
        <v>90</v>
      </c>
      <c r="I280" s="47">
        <v>201</v>
      </c>
      <c r="J280" s="47">
        <v>270</v>
      </c>
      <c r="K280" s="47">
        <v>45</v>
      </c>
      <c r="L280" s="47">
        <v>22</v>
      </c>
      <c r="M280" s="47">
        <v>89</v>
      </c>
      <c r="N280" s="47">
        <v>58</v>
      </c>
      <c r="O280" s="46">
        <v>251</v>
      </c>
      <c r="P280" s="48">
        <f t="shared" si="42"/>
        <v>3158</v>
      </c>
    </row>
    <row r="281" spans="1:18" ht="24.95" customHeight="1" thickBot="1" x14ac:dyDescent="0.3">
      <c r="A281" s="14" t="s">
        <v>33</v>
      </c>
      <c r="B281" s="51">
        <v>332</v>
      </c>
      <c r="C281" s="50">
        <v>1219</v>
      </c>
      <c r="D281" s="50">
        <v>3812</v>
      </c>
      <c r="E281" s="50">
        <v>3115</v>
      </c>
      <c r="F281" s="50">
        <v>5103</v>
      </c>
      <c r="G281" s="50">
        <v>3386</v>
      </c>
      <c r="H281" s="50">
        <v>1411</v>
      </c>
      <c r="I281" s="50">
        <v>722</v>
      </c>
      <c r="J281" s="50">
        <v>3214</v>
      </c>
      <c r="K281" s="50">
        <v>380</v>
      </c>
      <c r="L281" s="50">
        <v>172</v>
      </c>
      <c r="M281" s="50">
        <v>812</v>
      </c>
      <c r="N281" s="50">
        <v>1685</v>
      </c>
      <c r="O281" s="51">
        <v>3626</v>
      </c>
      <c r="P281" s="52">
        <f t="shared" si="42"/>
        <v>28989</v>
      </c>
    </row>
    <row r="282" spans="1:18" ht="35.1" customHeight="1" thickBot="1" x14ac:dyDescent="0.3">
      <c r="A282" s="35" t="s">
        <v>45</v>
      </c>
      <c r="B282" s="57">
        <f t="shared" ref="B282:P282" si="43">SUM(B275:B281)</f>
        <v>748</v>
      </c>
      <c r="C282" s="58">
        <f t="shared" si="43"/>
        <v>3134</v>
      </c>
      <c r="D282" s="58">
        <f t="shared" si="43"/>
        <v>8060</v>
      </c>
      <c r="E282" s="58">
        <f t="shared" si="43"/>
        <v>7453</v>
      </c>
      <c r="F282" s="58">
        <f t="shared" si="43"/>
        <v>11744</v>
      </c>
      <c r="G282" s="58">
        <f t="shared" si="43"/>
        <v>9782</v>
      </c>
      <c r="H282" s="58">
        <f t="shared" si="43"/>
        <v>3341</v>
      </c>
      <c r="I282" s="58">
        <f t="shared" si="43"/>
        <v>2088</v>
      </c>
      <c r="J282" s="58">
        <f t="shared" si="43"/>
        <v>9229</v>
      </c>
      <c r="K282" s="58">
        <f t="shared" si="43"/>
        <v>1163</v>
      </c>
      <c r="L282" s="58">
        <f t="shared" si="43"/>
        <v>593</v>
      </c>
      <c r="M282" s="58">
        <f t="shared" si="43"/>
        <v>2382</v>
      </c>
      <c r="N282" s="58">
        <f t="shared" si="43"/>
        <v>3479</v>
      </c>
      <c r="O282" s="59">
        <f t="shared" si="43"/>
        <v>4868</v>
      </c>
      <c r="P282" s="58">
        <f t="shared" si="43"/>
        <v>68064</v>
      </c>
    </row>
    <row r="283" spans="1:18" ht="35.1" customHeight="1" thickBot="1" x14ac:dyDescent="0.3">
      <c r="A283" s="36" t="s">
        <v>30</v>
      </c>
      <c r="B283" s="60">
        <f t="shared" ref="B283:O283" si="44">SUM(B282,B273)</f>
        <v>788</v>
      </c>
      <c r="C283" s="60">
        <f t="shared" si="44"/>
        <v>3424</v>
      </c>
      <c r="D283" s="60">
        <f t="shared" si="44"/>
        <v>9585</v>
      </c>
      <c r="E283" s="60">
        <f t="shared" si="44"/>
        <v>8514</v>
      </c>
      <c r="F283" s="60">
        <f t="shared" si="44"/>
        <v>14058</v>
      </c>
      <c r="G283" s="60">
        <f t="shared" si="44"/>
        <v>11466</v>
      </c>
      <c r="H283" s="60">
        <f t="shared" si="44"/>
        <v>3743</v>
      </c>
      <c r="I283" s="60">
        <f t="shared" si="44"/>
        <v>2323</v>
      </c>
      <c r="J283" s="60">
        <f t="shared" si="44"/>
        <v>10746</v>
      </c>
      <c r="K283" s="60">
        <f t="shared" si="44"/>
        <v>1286</v>
      </c>
      <c r="L283" s="60">
        <f t="shared" si="44"/>
        <v>673</v>
      </c>
      <c r="M283" s="60">
        <f t="shared" si="44"/>
        <v>2670</v>
      </c>
      <c r="N283" s="60">
        <f t="shared" si="44"/>
        <v>4093</v>
      </c>
      <c r="O283" s="60">
        <f t="shared" si="44"/>
        <v>5066</v>
      </c>
      <c r="P283" s="60">
        <f>P273+P282</f>
        <v>78435</v>
      </c>
    </row>
    <row r="284" spans="1:18" ht="13.5" thickTop="1" x14ac:dyDescent="0.2"/>
    <row r="285" spans="1:18" ht="14.25" x14ac:dyDescent="0.2">
      <c r="A285" s="40"/>
      <c r="B285" s="40"/>
      <c r="C285" s="40"/>
      <c r="D285" s="40"/>
      <c r="E285" s="40"/>
      <c r="F285" s="40"/>
      <c r="G285" s="101"/>
      <c r="H285" s="101"/>
      <c r="I285" s="101"/>
      <c r="J285" s="101"/>
      <c r="K285" s="101"/>
      <c r="L285" s="101"/>
      <c r="M285" s="101"/>
      <c r="N285" s="101"/>
      <c r="O285" s="101"/>
      <c r="P285" s="101"/>
      <c r="Q285" s="101"/>
      <c r="R285" s="101"/>
    </row>
    <row r="291" spans="1:18" ht="14.25" x14ac:dyDescent="0.2">
      <c r="A291" s="40"/>
      <c r="B291" s="40"/>
      <c r="C291" s="40"/>
      <c r="D291" s="40"/>
      <c r="E291" s="40"/>
      <c r="F291" s="40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</row>
    <row r="292" spans="1:18" ht="23.25" x14ac:dyDescent="0.35">
      <c r="A292" s="102" t="s">
        <v>0</v>
      </c>
      <c r="B292" s="102"/>
      <c r="C292" s="102"/>
      <c r="D292" s="102"/>
      <c r="E292" s="102"/>
      <c r="F292" s="102"/>
      <c r="G292" s="102"/>
      <c r="H292" s="102"/>
      <c r="I292" s="102"/>
      <c r="J292" s="102"/>
      <c r="K292" s="102"/>
      <c r="L292" s="102"/>
      <c r="M292" s="102"/>
      <c r="N292" s="102"/>
      <c r="O292" s="102"/>
      <c r="P292" s="102"/>
    </row>
    <row r="293" spans="1:18" ht="23.25" x14ac:dyDescent="0.35">
      <c r="A293" s="100" t="s">
        <v>43</v>
      </c>
      <c r="B293" s="100"/>
      <c r="C293" s="100"/>
      <c r="D293" s="100"/>
      <c r="E293" s="100"/>
      <c r="F293" s="100"/>
      <c r="G293" s="100"/>
      <c r="H293" s="100"/>
      <c r="I293" s="100"/>
      <c r="J293" s="100"/>
      <c r="K293" s="100"/>
      <c r="L293" s="100"/>
      <c r="M293" s="100"/>
      <c r="N293" s="100"/>
      <c r="O293" s="100"/>
      <c r="P293" s="100"/>
    </row>
    <row r="296" spans="1:18" ht="18" customHeight="1" x14ac:dyDescent="0.2">
      <c r="A296" s="1" t="s">
        <v>1</v>
      </c>
      <c r="B296" s="2" t="s">
        <v>2</v>
      </c>
      <c r="C296" s="2" t="s">
        <v>3</v>
      </c>
      <c r="D296" s="2" t="s">
        <v>4</v>
      </c>
      <c r="E296" s="2" t="s">
        <v>5</v>
      </c>
      <c r="F296" s="2" t="s">
        <v>6</v>
      </c>
      <c r="G296" s="2" t="s">
        <v>7</v>
      </c>
      <c r="H296" s="2" t="s">
        <v>8</v>
      </c>
      <c r="I296" s="2" t="s">
        <v>9</v>
      </c>
      <c r="J296" s="2" t="s">
        <v>10</v>
      </c>
      <c r="K296" s="2" t="s">
        <v>11</v>
      </c>
      <c r="L296" s="2" t="s">
        <v>12</v>
      </c>
      <c r="M296" s="2" t="s">
        <v>13</v>
      </c>
      <c r="N296" s="2" t="s">
        <v>14</v>
      </c>
      <c r="O296" s="3" t="s">
        <v>15</v>
      </c>
      <c r="P296" s="2" t="s">
        <v>16</v>
      </c>
    </row>
    <row r="297" spans="1:18" ht="18" customHeight="1" x14ac:dyDescent="0.2">
      <c r="A297" s="4" t="s">
        <v>17</v>
      </c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P297" s="6"/>
    </row>
    <row r="298" spans="1:18" ht="24.95" customHeight="1" x14ac:dyDescent="0.25">
      <c r="A298" s="7" t="s">
        <v>18</v>
      </c>
      <c r="B298" s="42">
        <v>0</v>
      </c>
      <c r="C298" s="43">
        <v>12</v>
      </c>
      <c r="D298" s="43">
        <v>19</v>
      </c>
      <c r="E298" s="43">
        <v>35</v>
      </c>
      <c r="F298" s="43">
        <v>37</v>
      </c>
      <c r="G298" s="43">
        <v>43</v>
      </c>
      <c r="H298" s="43">
        <v>7</v>
      </c>
      <c r="I298" s="43">
        <v>8</v>
      </c>
      <c r="J298" s="43">
        <v>30</v>
      </c>
      <c r="K298" s="43">
        <v>10</v>
      </c>
      <c r="L298" s="43">
        <v>5</v>
      </c>
      <c r="M298" s="43">
        <v>15</v>
      </c>
      <c r="N298" s="43">
        <v>76</v>
      </c>
      <c r="O298" s="44">
        <v>25</v>
      </c>
      <c r="P298" s="45">
        <f t="shared" ref="P298:P304" si="45">SUM(B298:O298)</f>
        <v>322</v>
      </c>
    </row>
    <row r="299" spans="1:18" ht="24.95" customHeight="1" x14ac:dyDescent="0.25">
      <c r="A299" s="11" t="s">
        <v>20</v>
      </c>
      <c r="B299" s="46">
        <v>0</v>
      </c>
      <c r="C299" s="47">
        <v>2</v>
      </c>
      <c r="D299" s="47">
        <v>0</v>
      </c>
      <c r="E299" s="47">
        <v>2</v>
      </c>
      <c r="F299" s="47">
        <v>6</v>
      </c>
      <c r="G299" s="47">
        <v>11</v>
      </c>
      <c r="H299" s="47">
        <v>1</v>
      </c>
      <c r="I299" s="47">
        <v>1</v>
      </c>
      <c r="J299" s="47">
        <v>19</v>
      </c>
      <c r="K299" s="47">
        <v>1</v>
      </c>
      <c r="L299" s="47">
        <v>0</v>
      </c>
      <c r="M299" s="47">
        <v>5</v>
      </c>
      <c r="N299" s="47">
        <v>17</v>
      </c>
      <c r="O299" s="46">
        <v>0</v>
      </c>
      <c r="P299" s="48">
        <f t="shared" si="45"/>
        <v>65</v>
      </c>
    </row>
    <row r="300" spans="1:18" ht="24.95" customHeight="1" x14ac:dyDescent="0.25">
      <c r="A300" s="11" t="s">
        <v>21</v>
      </c>
      <c r="B300" s="46">
        <v>0</v>
      </c>
      <c r="C300" s="47">
        <v>1</v>
      </c>
      <c r="D300" s="47">
        <v>43</v>
      </c>
      <c r="E300" s="47">
        <v>19</v>
      </c>
      <c r="F300" s="47">
        <v>83</v>
      </c>
      <c r="G300" s="47">
        <v>80</v>
      </c>
      <c r="H300" s="47">
        <v>13</v>
      </c>
      <c r="I300" s="47">
        <v>12</v>
      </c>
      <c r="J300" s="47">
        <v>61</v>
      </c>
      <c r="K300" s="47">
        <v>1</v>
      </c>
      <c r="L300" s="47">
        <v>2</v>
      </c>
      <c r="M300" s="47">
        <v>20</v>
      </c>
      <c r="N300" s="47">
        <v>10</v>
      </c>
      <c r="O300" s="46">
        <v>0</v>
      </c>
      <c r="P300" s="48">
        <f t="shared" si="45"/>
        <v>345</v>
      </c>
    </row>
    <row r="301" spans="1:18" ht="24.95" customHeight="1" x14ac:dyDescent="0.25">
      <c r="A301" s="11" t="s">
        <v>22</v>
      </c>
      <c r="B301" s="46">
        <v>4</v>
      </c>
      <c r="C301" s="47">
        <v>13</v>
      </c>
      <c r="D301" s="47">
        <v>80</v>
      </c>
      <c r="E301" s="47">
        <v>29</v>
      </c>
      <c r="F301" s="47">
        <v>174</v>
      </c>
      <c r="G301" s="47">
        <v>100</v>
      </c>
      <c r="H301" s="47">
        <v>16</v>
      </c>
      <c r="I301" s="47">
        <v>13</v>
      </c>
      <c r="J301" s="47">
        <v>130</v>
      </c>
      <c r="K301" s="47">
        <v>5</v>
      </c>
      <c r="L301" s="47">
        <v>0</v>
      </c>
      <c r="M301" s="47">
        <v>16</v>
      </c>
      <c r="N301" s="47">
        <v>63</v>
      </c>
      <c r="O301" s="46">
        <v>1</v>
      </c>
      <c r="P301" s="48">
        <f t="shared" si="45"/>
        <v>644</v>
      </c>
    </row>
    <row r="302" spans="1:18" ht="24.95" customHeight="1" x14ac:dyDescent="0.25">
      <c r="A302" s="11" t="s">
        <v>23</v>
      </c>
      <c r="B302" s="46">
        <v>8</v>
      </c>
      <c r="C302" s="47">
        <v>69</v>
      </c>
      <c r="D302" s="47">
        <v>734</v>
      </c>
      <c r="E302" s="47">
        <v>509</v>
      </c>
      <c r="F302" s="47">
        <v>1256</v>
      </c>
      <c r="G302" s="47">
        <v>840</v>
      </c>
      <c r="H302" s="47">
        <v>152</v>
      </c>
      <c r="I302" s="47">
        <v>90</v>
      </c>
      <c r="J302" s="47">
        <v>545</v>
      </c>
      <c r="K302" s="47">
        <v>9</v>
      </c>
      <c r="L302" s="47">
        <v>16</v>
      </c>
      <c r="M302" s="47">
        <v>125</v>
      </c>
      <c r="N302" s="47">
        <v>37</v>
      </c>
      <c r="O302" s="46">
        <v>29</v>
      </c>
      <c r="P302" s="48">
        <f t="shared" si="45"/>
        <v>4419</v>
      </c>
    </row>
    <row r="303" spans="1:18" ht="24.95" customHeight="1" x14ac:dyDescent="0.25">
      <c r="A303" s="11" t="s">
        <v>19</v>
      </c>
      <c r="B303" s="46">
        <v>10</v>
      </c>
      <c r="C303" s="47">
        <v>36</v>
      </c>
      <c r="D303" s="47">
        <v>32</v>
      </c>
      <c r="E303" s="47">
        <v>53</v>
      </c>
      <c r="F303" s="47">
        <v>70</v>
      </c>
      <c r="G303" s="47">
        <v>66</v>
      </c>
      <c r="H303" s="47">
        <v>34</v>
      </c>
      <c r="I303" s="47">
        <v>29</v>
      </c>
      <c r="J303" s="47">
        <v>57</v>
      </c>
      <c r="K303" s="47">
        <v>37</v>
      </c>
      <c r="L303" s="47">
        <v>25</v>
      </c>
      <c r="M303" s="47">
        <v>45</v>
      </c>
      <c r="N303" s="47">
        <v>69</v>
      </c>
      <c r="O303" s="46">
        <v>13</v>
      </c>
      <c r="P303" s="48">
        <f t="shared" si="45"/>
        <v>576</v>
      </c>
    </row>
    <row r="304" spans="1:18" ht="24.95" customHeight="1" thickBot="1" x14ac:dyDescent="0.3">
      <c r="A304" s="14" t="s">
        <v>24</v>
      </c>
      <c r="B304" s="49">
        <v>24</v>
      </c>
      <c r="C304" s="50">
        <v>96</v>
      </c>
      <c r="D304" s="50">
        <v>245</v>
      </c>
      <c r="E304" s="50">
        <v>303</v>
      </c>
      <c r="F304" s="50">
        <v>280</v>
      </c>
      <c r="G304" s="50">
        <v>371</v>
      </c>
      <c r="H304" s="50">
        <v>143</v>
      </c>
      <c r="I304" s="50">
        <v>57</v>
      </c>
      <c r="J304" s="50">
        <v>403</v>
      </c>
      <c r="K304" s="50">
        <v>70</v>
      </c>
      <c r="L304" s="50">
        <v>39</v>
      </c>
      <c r="M304" s="50">
        <v>99</v>
      </c>
      <c r="N304" s="50">
        <v>211</v>
      </c>
      <c r="O304" s="51">
        <v>134</v>
      </c>
      <c r="P304" s="52">
        <f t="shared" si="45"/>
        <v>2475</v>
      </c>
    </row>
    <row r="305" spans="1:18" ht="35.1" customHeight="1" thickBot="1" x14ac:dyDescent="0.3">
      <c r="A305" s="34" t="s">
        <v>44</v>
      </c>
      <c r="B305" s="53">
        <f t="shared" ref="B305:P305" si="46">SUM(B298:B304)</f>
        <v>46</v>
      </c>
      <c r="C305" s="54">
        <f t="shared" si="46"/>
        <v>229</v>
      </c>
      <c r="D305" s="54">
        <f t="shared" si="46"/>
        <v>1153</v>
      </c>
      <c r="E305" s="54">
        <f t="shared" si="46"/>
        <v>950</v>
      </c>
      <c r="F305" s="54">
        <f t="shared" si="46"/>
        <v>1906</v>
      </c>
      <c r="G305" s="54">
        <f t="shared" si="46"/>
        <v>1511</v>
      </c>
      <c r="H305" s="54">
        <f t="shared" si="46"/>
        <v>366</v>
      </c>
      <c r="I305" s="54">
        <f t="shared" si="46"/>
        <v>210</v>
      </c>
      <c r="J305" s="54">
        <f t="shared" si="46"/>
        <v>1245</v>
      </c>
      <c r="K305" s="54">
        <f t="shared" si="46"/>
        <v>133</v>
      </c>
      <c r="L305" s="54">
        <f t="shared" si="46"/>
        <v>87</v>
      </c>
      <c r="M305" s="54">
        <f t="shared" si="46"/>
        <v>325</v>
      </c>
      <c r="N305" s="54">
        <f t="shared" si="46"/>
        <v>483</v>
      </c>
      <c r="O305" s="55">
        <f t="shared" si="46"/>
        <v>202</v>
      </c>
      <c r="P305" s="54">
        <f t="shared" si="46"/>
        <v>8846</v>
      </c>
    </row>
    <row r="306" spans="1:18" ht="18" customHeight="1" x14ac:dyDescent="0.2">
      <c r="A306" s="4" t="s">
        <v>25</v>
      </c>
      <c r="B306" s="44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4"/>
      <c r="P306" s="43"/>
    </row>
    <row r="307" spans="1:18" ht="24.95" customHeight="1" x14ac:dyDescent="0.25">
      <c r="A307" s="7" t="s">
        <v>28</v>
      </c>
      <c r="B307" s="44">
        <v>26</v>
      </c>
      <c r="C307" s="43">
        <v>111</v>
      </c>
      <c r="D307" s="43">
        <v>367</v>
      </c>
      <c r="E307" s="43">
        <v>430</v>
      </c>
      <c r="F307" s="43">
        <v>564</v>
      </c>
      <c r="G307" s="43">
        <v>818</v>
      </c>
      <c r="H307" s="43">
        <v>274</v>
      </c>
      <c r="I307" s="43">
        <v>100</v>
      </c>
      <c r="J307" s="43">
        <v>379</v>
      </c>
      <c r="K307" s="43">
        <v>90</v>
      </c>
      <c r="L307" s="43">
        <v>27</v>
      </c>
      <c r="M307" s="43">
        <v>122</v>
      </c>
      <c r="N307" s="43">
        <v>179</v>
      </c>
      <c r="O307" s="44">
        <v>63</v>
      </c>
      <c r="P307" s="45">
        <f t="shared" ref="P307:P313" si="47">SUM(B307:O307)</f>
        <v>3550</v>
      </c>
    </row>
    <row r="308" spans="1:18" ht="24.95" customHeight="1" x14ac:dyDescent="0.25">
      <c r="A308" s="11" t="s">
        <v>29</v>
      </c>
      <c r="B308" s="56">
        <v>178</v>
      </c>
      <c r="C308" s="47">
        <v>849</v>
      </c>
      <c r="D308" s="47">
        <v>1354</v>
      </c>
      <c r="E308" s="47">
        <v>1577</v>
      </c>
      <c r="F308" s="47">
        <v>1725</v>
      </c>
      <c r="G308" s="47">
        <v>2261</v>
      </c>
      <c r="H308" s="47">
        <v>870</v>
      </c>
      <c r="I308" s="47">
        <v>548</v>
      </c>
      <c r="J308" s="47">
        <v>1801</v>
      </c>
      <c r="K308" s="47">
        <v>363</v>
      </c>
      <c r="L308" s="47">
        <v>184</v>
      </c>
      <c r="M308" s="47">
        <v>613</v>
      </c>
      <c r="N308" s="47">
        <v>706</v>
      </c>
      <c r="O308" s="46">
        <v>381</v>
      </c>
      <c r="P308" s="48">
        <f t="shared" si="47"/>
        <v>13410</v>
      </c>
    </row>
    <row r="309" spans="1:18" ht="24.95" customHeight="1" x14ac:dyDescent="0.25">
      <c r="A309" s="11" t="s">
        <v>31</v>
      </c>
      <c r="B309" s="56">
        <v>1</v>
      </c>
      <c r="C309" s="47">
        <v>10</v>
      </c>
      <c r="D309" s="47">
        <v>16</v>
      </c>
      <c r="E309" s="47">
        <v>23</v>
      </c>
      <c r="F309" s="47">
        <v>148</v>
      </c>
      <c r="G309" s="47">
        <v>83</v>
      </c>
      <c r="H309" s="47">
        <v>27</v>
      </c>
      <c r="I309" s="47">
        <v>11</v>
      </c>
      <c r="J309" s="47">
        <v>180</v>
      </c>
      <c r="K309" s="47">
        <v>6</v>
      </c>
      <c r="L309" s="47">
        <v>5</v>
      </c>
      <c r="M309" s="47">
        <v>29</v>
      </c>
      <c r="N309" s="47">
        <v>18</v>
      </c>
      <c r="O309" s="46">
        <v>38</v>
      </c>
      <c r="P309" s="48">
        <f t="shared" si="47"/>
        <v>595</v>
      </c>
    </row>
    <row r="310" spans="1:18" ht="24.95" customHeight="1" x14ac:dyDescent="0.25">
      <c r="A310" s="11" t="s">
        <v>26</v>
      </c>
      <c r="B310" s="56">
        <v>5</v>
      </c>
      <c r="C310" s="47">
        <v>48</v>
      </c>
      <c r="D310" s="47">
        <v>264</v>
      </c>
      <c r="E310" s="47">
        <v>171</v>
      </c>
      <c r="F310" s="47">
        <v>988</v>
      </c>
      <c r="G310" s="47">
        <v>745</v>
      </c>
      <c r="H310" s="47">
        <v>68</v>
      </c>
      <c r="I310" s="47">
        <v>66</v>
      </c>
      <c r="J310" s="47">
        <v>479</v>
      </c>
      <c r="K310" s="47">
        <v>23</v>
      </c>
      <c r="L310" s="47">
        <v>13</v>
      </c>
      <c r="M310" s="47">
        <v>61</v>
      </c>
      <c r="N310" s="47">
        <v>177</v>
      </c>
      <c r="O310" s="46">
        <v>80</v>
      </c>
      <c r="P310" s="48">
        <f t="shared" si="47"/>
        <v>3188</v>
      </c>
    </row>
    <row r="311" spans="1:18" ht="24.95" customHeight="1" x14ac:dyDescent="0.25">
      <c r="A311" s="11" t="s">
        <v>27</v>
      </c>
      <c r="B311" s="56">
        <v>95</v>
      </c>
      <c r="C311" s="47">
        <v>475</v>
      </c>
      <c r="D311" s="47">
        <v>986</v>
      </c>
      <c r="E311" s="47">
        <v>997</v>
      </c>
      <c r="F311" s="47">
        <v>1956</v>
      </c>
      <c r="G311" s="47">
        <v>1603</v>
      </c>
      <c r="H311" s="47">
        <v>444</v>
      </c>
      <c r="I311" s="47">
        <v>286</v>
      </c>
      <c r="J311" s="47">
        <v>1969</v>
      </c>
      <c r="K311" s="47">
        <v>274</v>
      </c>
      <c r="L311" s="47">
        <v>142</v>
      </c>
      <c r="M311" s="47">
        <v>508</v>
      </c>
      <c r="N311" s="47">
        <v>90</v>
      </c>
      <c r="O311" s="46">
        <v>461</v>
      </c>
      <c r="P311" s="48">
        <f t="shared" si="47"/>
        <v>10286</v>
      </c>
    </row>
    <row r="312" spans="1:18" ht="24.95" customHeight="1" x14ac:dyDescent="0.25">
      <c r="A312" s="11" t="s">
        <v>32</v>
      </c>
      <c r="B312" s="56">
        <v>39</v>
      </c>
      <c r="C312" s="47">
        <v>236</v>
      </c>
      <c r="D312" s="47">
        <v>570</v>
      </c>
      <c r="E312" s="47">
        <v>572</v>
      </c>
      <c r="F312" s="47">
        <v>102</v>
      </c>
      <c r="G312" s="47">
        <v>305</v>
      </c>
      <c r="H312" s="47">
        <v>85</v>
      </c>
      <c r="I312" s="47">
        <v>130</v>
      </c>
      <c r="J312" s="47">
        <v>147</v>
      </c>
      <c r="K312" s="47">
        <v>62</v>
      </c>
      <c r="L312" s="47">
        <v>10</v>
      </c>
      <c r="M312" s="47">
        <v>92</v>
      </c>
      <c r="N312" s="47">
        <v>20</v>
      </c>
      <c r="O312" s="46">
        <v>155</v>
      </c>
      <c r="P312" s="48">
        <f t="shared" si="47"/>
        <v>2525</v>
      </c>
    </row>
    <row r="313" spans="1:18" ht="24.95" customHeight="1" thickBot="1" x14ac:dyDescent="0.3">
      <c r="A313" s="14" t="s">
        <v>33</v>
      </c>
      <c r="B313" s="51">
        <v>268</v>
      </c>
      <c r="C313" s="50">
        <v>1071</v>
      </c>
      <c r="D313" s="50">
        <v>3047</v>
      </c>
      <c r="E313" s="50">
        <v>2770</v>
      </c>
      <c r="F313" s="50">
        <v>3889</v>
      </c>
      <c r="G313" s="50">
        <v>2576</v>
      </c>
      <c r="H313" s="50">
        <v>1097</v>
      </c>
      <c r="I313" s="50">
        <v>674</v>
      </c>
      <c r="J313" s="50">
        <v>2163</v>
      </c>
      <c r="K313" s="50">
        <v>378</v>
      </c>
      <c r="L313" s="50">
        <v>155</v>
      </c>
      <c r="M313" s="50">
        <v>717</v>
      </c>
      <c r="N313" s="50">
        <v>1216</v>
      </c>
      <c r="O313" s="51">
        <v>3021</v>
      </c>
      <c r="P313" s="52">
        <f t="shared" si="47"/>
        <v>23042</v>
      </c>
    </row>
    <row r="314" spans="1:18" ht="35.1" customHeight="1" thickBot="1" x14ac:dyDescent="0.3">
      <c r="A314" s="35" t="s">
        <v>45</v>
      </c>
      <c r="B314" s="57">
        <f t="shared" ref="B314:P314" si="48">SUM(B307:B313)</f>
        <v>612</v>
      </c>
      <c r="C314" s="58">
        <f t="shared" si="48"/>
        <v>2800</v>
      </c>
      <c r="D314" s="58">
        <f t="shared" si="48"/>
        <v>6604</v>
      </c>
      <c r="E314" s="58">
        <f t="shared" si="48"/>
        <v>6540</v>
      </c>
      <c r="F314" s="58">
        <f t="shared" si="48"/>
        <v>9372</v>
      </c>
      <c r="G314" s="58">
        <f t="shared" si="48"/>
        <v>8391</v>
      </c>
      <c r="H314" s="58">
        <f t="shared" si="48"/>
        <v>2865</v>
      </c>
      <c r="I314" s="58">
        <f t="shared" si="48"/>
        <v>1815</v>
      </c>
      <c r="J314" s="58">
        <f t="shared" si="48"/>
        <v>7118</v>
      </c>
      <c r="K314" s="58">
        <f t="shared" si="48"/>
        <v>1196</v>
      </c>
      <c r="L314" s="58">
        <f t="shared" si="48"/>
        <v>536</v>
      </c>
      <c r="M314" s="58">
        <f t="shared" si="48"/>
        <v>2142</v>
      </c>
      <c r="N314" s="58">
        <f t="shared" si="48"/>
        <v>2406</v>
      </c>
      <c r="O314" s="59">
        <f t="shared" si="48"/>
        <v>4199</v>
      </c>
      <c r="P314" s="58">
        <f t="shared" si="48"/>
        <v>56596</v>
      </c>
    </row>
    <row r="315" spans="1:18" ht="35.1" customHeight="1" thickBot="1" x14ac:dyDescent="0.3">
      <c r="A315" s="36" t="s">
        <v>30</v>
      </c>
      <c r="B315" s="60">
        <f t="shared" ref="B315:O315" si="49">SUM(B314,B305)</f>
        <v>658</v>
      </c>
      <c r="C315" s="60">
        <f t="shared" si="49"/>
        <v>3029</v>
      </c>
      <c r="D315" s="60">
        <f t="shared" si="49"/>
        <v>7757</v>
      </c>
      <c r="E315" s="60">
        <f t="shared" si="49"/>
        <v>7490</v>
      </c>
      <c r="F315" s="60">
        <f t="shared" si="49"/>
        <v>11278</v>
      </c>
      <c r="G315" s="60">
        <f t="shared" si="49"/>
        <v>9902</v>
      </c>
      <c r="H315" s="60">
        <f t="shared" si="49"/>
        <v>3231</v>
      </c>
      <c r="I315" s="60">
        <f t="shared" si="49"/>
        <v>2025</v>
      </c>
      <c r="J315" s="60">
        <f t="shared" si="49"/>
        <v>8363</v>
      </c>
      <c r="K315" s="60">
        <f t="shared" si="49"/>
        <v>1329</v>
      </c>
      <c r="L315" s="60">
        <f t="shared" si="49"/>
        <v>623</v>
      </c>
      <c r="M315" s="60">
        <f t="shared" si="49"/>
        <v>2467</v>
      </c>
      <c r="N315" s="60">
        <f t="shared" si="49"/>
        <v>2889</v>
      </c>
      <c r="O315" s="60">
        <f t="shared" si="49"/>
        <v>4401</v>
      </c>
      <c r="P315" s="60">
        <f>P305+P314</f>
        <v>65442</v>
      </c>
    </row>
    <row r="316" spans="1:18" ht="13.5" thickTop="1" x14ac:dyDescent="0.2"/>
    <row r="317" spans="1:18" ht="14.25" x14ac:dyDescent="0.2">
      <c r="A317" s="40"/>
      <c r="B317" s="40"/>
      <c r="C317" s="40"/>
      <c r="D317" s="40"/>
      <c r="E317" s="40"/>
      <c r="F317" s="40"/>
      <c r="G317" s="101"/>
      <c r="H317" s="101"/>
      <c r="I317" s="101"/>
      <c r="J317" s="101"/>
      <c r="K317" s="101"/>
      <c r="L317" s="101"/>
      <c r="M317" s="101"/>
      <c r="N317" s="101"/>
      <c r="O317" s="101"/>
      <c r="P317" s="101"/>
      <c r="Q317" s="101"/>
      <c r="R317" s="101"/>
    </row>
  </sheetData>
  <mergeCells count="30">
    <mergeCell ref="A4:P4"/>
    <mergeCell ref="A229:P229"/>
    <mergeCell ref="A228:P228"/>
    <mergeCell ref="G221:R221"/>
    <mergeCell ref="G317:R317"/>
    <mergeCell ref="A260:P260"/>
    <mergeCell ref="A261:P261"/>
    <mergeCell ref="A292:P292"/>
    <mergeCell ref="A293:P293"/>
    <mergeCell ref="G285:R285"/>
    <mergeCell ref="G189:R189"/>
    <mergeCell ref="A197:P197"/>
    <mergeCell ref="A164:P164"/>
    <mergeCell ref="A196:P196"/>
    <mergeCell ref="G253:R253"/>
    <mergeCell ref="G29:R29"/>
    <mergeCell ref="A100:P100"/>
    <mergeCell ref="A165:P165"/>
    <mergeCell ref="G125:R125"/>
    <mergeCell ref="A101:P101"/>
    <mergeCell ref="A5:P5"/>
    <mergeCell ref="G157:R157"/>
    <mergeCell ref="G93:R93"/>
    <mergeCell ref="A132:P132"/>
    <mergeCell ref="A133:P133"/>
    <mergeCell ref="G61:R61"/>
    <mergeCell ref="A69:P69"/>
    <mergeCell ref="A36:P36"/>
    <mergeCell ref="A37:P37"/>
    <mergeCell ref="A68:P68"/>
  </mergeCells>
  <phoneticPr fontId="7" type="noConversion"/>
  <pageMargins left="0.75" right="0.75" top="1" bottom="1" header="0.5" footer="0.5"/>
  <pageSetup scale="70" orientation="landscape" horizontalDpi="300" verticalDpi="300" r:id="rId1"/>
  <headerFooter alignWithMargins="0">
    <oddHeader>&amp;CSULIT</oddHeader>
    <oddFooter>&amp;LSUMBER PDRM - Tidak dibenarkan salin cetak tanpa kebenaran Ketua Polis Negara&amp;CSULIT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51"/>
  <sheetViews>
    <sheetView zoomScale="75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327" sqref="A327"/>
    </sheetView>
  </sheetViews>
  <sheetFormatPr defaultRowHeight="12.75" x14ac:dyDescent="0.2"/>
  <cols>
    <col min="1" max="1" width="29" customWidth="1"/>
    <col min="2" max="15" width="10.28515625" customWidth="1"/>
    <col min="16" max="16" width="10.7109375" customWidth="1"/>
  </cols>
  <sheetData>
    <row r="2" spans="1:17" ht="14.25" x14ac:dyDescent="0.2">
      <c r="A2" s="103" t="s">
        <v>64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38"/>
    </row>
    <row r="4" spans="1:17" ht="23.25" x14ac:dyDescent="0.35">
      <c r="A4" s="102" t="s">
        <v>0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</row>
    <row r="5" spans="1:17" ht="23.25" x14ac:dyDescent="0.35">
      <c r="A5" s="100" t="s">
        <v>46</v>
      </c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</row>
    <row r="8" spans="1:17" ht="18" customHeight="1" x14ac:dyDescent="0.2">
      <c r="A8" s="1" t="s">
        <v>1</v>
      </c>
      <c r="B8" s="2" t="s">
        <v>2</v>
      </c>
      <c r="C8" s="2" t="s">
        <v>3</v>
      </c>
      <c r="D8" s="2" t="s">
        <v>4</v>
      </c>
      <c r="E8" s="2" t="s">
        <v>5</v>
      </c>
      <c r="F8" s="2" t="s">
        <v>6</v>
      </c>
      <c r="G8" s="2" t="s">
        <v>7</v>
      </c>
      <c r="H8" s="2" t="s">
        <v>8</v>
      </c>
      <c r="I8" s="2" t="s">
        <v>9</v>
      </c>
      <c r="J8" s="2" t="s">
        <v>10</v>
      </c>
      <c r="K8" s="2" t="s">
        <v>11</v>
      </c>
      <c r="L8" s="2" t="s">
        <v>12</v>
      </c>
      <c r="M8" s="2" t="s">
        <v>13</v>
      </c>
      <c r="N8" s="2" t="s">
        <v>14</v>
      </c>
      <c r="O8" s="3" t="s">
        <v>15</v>
      </c>
      <c r="P8" s="2" t="s">
        <v>16</v>
      </c>
    </row>
    <row r="9" spans="1:17" ht="18" customHeight="1" x14ac:dyDescent="0.2">
      <c r="A9" s="4" t="s">
        <v>17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P9" s="6"/>
    </row>
    <row r="10" spans="1:17" ht="24.95" customHeight="1" x14ac:dyDescent="0.25">
      <c r="A10" s="7" t="s">
        <v>18</v>
      </c>
      <c r="B10" s="63">
        <v>3</v>
      </c>
      <c r="C10" s="72">
        <v>10</v>
      </c>
      <c r="D10" s="72">
        <v>20</v>
      </c>
      <c r="E10" s="72">
        <v>19</v>
      </c>
      <c r="F10" s="72">
        <v>35</v>
      </c>
      <c r="G10" s="72">
        <v>46</v>
      </c>
      <c r="H10" s="72">
        <v>13</v>
      </c>
      <c r="I10" s="72">
        <v>1</v>
      </c>
      <c r="J10" s="72">
        <v>50</v>
      </c>
      <c r="K10" s="72">
        <v>7</v>
      </c>
      <c r="L10" s="72">
        <v>1</v>
      </c>
      <c r="M10" s="72">
        <v>19</v>
      </c>
      <c r="N10" s="72">
        <v>69</v>
      </c>
      <c r="O10" s="67">
        <v>20</v>
      </c>
      <c r="P10" s="73">
        <f t="shared" ref="P10:P16" si="0">SUM(B10:O10)</f>
        <v>313</v>
      </c>
    </row>
    <row r="11" spans="1:17" ht="24.95" customHeight="1" x14ac:dyDescent="0.25">
      <c r="A11" s="11" t="s">
        <v>20</v>
      </c>
      <c r="B11" s="64">
        <v>0</v>
      </c>
      <c r="C11" s="74">
        <v>1</v>
      </c>
      <c r="D11" s="74">
        <v>0</v>
      </c>
      <c r="E11" s="74">
        <v>2</v>
      </c>
      <c r="F11" s="74">
        <v>4</v>
      </c>
      <c r="G11" s="74">
        <v>5</v>
      </c>
      <c r="H11" s="74">
        <v>1</v>
      </c>
      <c r="I11" s="74">
        <v>0</v>
      </c>
      <c r="J11" s="74">
        <v>8</v>
      </c>
      <c r="K11" s="74">
        <v>1</v>
      </c>
      <c r="L11" s="74">
        <v>0</v>
      </c>
      <c r="M11" s="74">
        <v>1</v>
      </c>
      <c r="N11" s="74">
        <v>23</v>
      </c>
      <c r="O11" s="64">
        <v>0</v>
      </c>
      <c r="P11" s="75">
        <f t="shared" si="0"/>
        <v>46</v>
      </c>
    </row>
    <row r="12" spans="1:17" ht="24.95" customHeight="1" x14ac:dyDescent="0.25">
      <c r="A12" s="11" t="s">
        <v>21</v>
      </c>
      <c r="B12" s="64">
        <v>0</v>
      </c>
      <c r="C12" s="74">
        <v>4</v>
      </c>
      <c r="D12" s="74">
        <v>42</v>
      </c>
      <c r="E12" s="74">
        <v>18</v>
      </c>
      <c r="F12" s="74">
        <v>79</v>
      </c>
      <c r="G12" s="74">
        <v>101</v>
      </c>
      <c r="H12" s="74">
        <v>10</v>
      </c>
      <c r="I12" s="74">
        <v>6</v>
      </c>
      <c r="J12" s="74">
        <v>54</v>
      </c>
      <c r="K12" s="74">
        <v>5</v>
      </c>
      <c r="L12" s="74">
        <v>1</v>
      </c>
      <c r="M12" s="74">
        <v>10</v>
      </c>
      <c r="N12" s="74">
        <v>2</v>
      </c>
      <c r="O12" s="64">
        <v>2</v>
      </c>
      <c r="P12" s="75">
        <f t="shared" si="0"/>
        <v>334</v>
      </c>
    </row>
    <row r="13" spans="1:17" ht="24.95" customHeight="1" x14ac:dyDescent="0.25">
      <c r="A13" s="11" t="s">
        <v>22</v>
      </c>
      <c r="B13" s="64">
        <v>1</v>
      </c>
      <c r="C13" s="74">
        <v>24</v>
      </c>
      <c r="D13" s="74">
        <v>98</v>
      </c>
      <c r="E13" s="74">
        <v>28</v>
      </c>
      <c r="F13" s="74">
        <v>161</v>
      </c>
      <c r="G13" s="74">
        <v>137</v>
      </c>
      <c r="H13" s="74">
        <v>12</v>
      </c>
      <c r="I13" s="74">
        <v>2</v>
      </c>
      <c r="J13" s="74">
        <v>111</v>
      </c>
      <c r="K13" s="74">
        <v>4</v>
      </c>
      <c r="L13" s="74">
        <v>0</v>
      </c>
      <c r="M13" s="74">
        <v>11</v>
      </c>
      <c r="N13" s="74">
        <v>54</v>
      </c>
      <c r="O13" s="64">
        <v>1</v>
      </c>
      <c r="P13" s="75">
        <f t="shared" si="0"/>
        <v>644</v>
      </c>
    </row>
    <row r="14" spans="1:17" ht="24.95" customHeight="1" x14ac:dyDescent="0.25">
      <c r="A14" s="11" t="s">
        <v>23</v>
      </c>
      <c r="B14" s="64">
        <v>4</v>
      </c>
      <c r="C14" s="74">
        <v>81</v>
      </c>
      <c r="D14" s="74">
        <v>722</v>
      </c>
      <c r="E14" s="74">
        <v>446</v>
      </c>
      <c r="F14" s="74">
        <v>1489</v>
      </c>
      <c r="G14" s="74">
        <v>980</v>
      </c>
      <c r="H14" s="74">
        <v>183</v>
      </c>
      <c r="I14" s="74">
        <v>79</v>
      </c>
      <c r="J14" s="74">
        <v>557</v>
      </c>
      <c r="K14" s="74">
        <v>39</v>
      </c>
      <c r="L14" s="74">
        <v>15</v>
      </c>
      <c r="M14" s="74">
        <v>102</v>
      </c>
      <c r="N14" s="74">
        <v>44</v>
      </c>
      <c r="O14" s="64">
        <v>52</v>
      </c>
      <c r="P14" s="75">
        <f t="shared" si="0"/>
        <v>4793</v>
      </c>
    </row>
    <row r="15" spans="1:17" ht="24.95" customHeight="1" x14ac:dyDescent="0.25">
      <c r="A15" s="11" t="s">
        <v>19</v>
      </c>
      <c r="B15" s="64">
        <v>4</v>
      </c>
      <c r="C15" s="74">
        <v>45</v>
      </c>
      <c r="D15" s="74">
        <v>38</v>
      </c>
      <c r="E15" s="74">
        <v>48</v>
      </c>
      <c r="F15" s="74">
        <v>91</v>
      </c>
      <c r="G15" s="74">
        <v>81</v>
      </c>
      <c r="H15" s="74">
        <v>29</v>
      </c>
      <c r="I15" s="74">
        <v>33</v>
      </c>
      <c r="J15" s="74">
        <v>63</v>
      </c>
      <c r="K15" s="74">
        <v>29</v>
      </c>
      <c r="L15" s="74">
        <v>21</v>
      </c>
      <c r="M15" s="74">
        <v>31</v>
      </c>
      <c r="N15" s="74">
        <v>89</v>
      </c>
      <c r="O15" s="64">
        <v>36</v>
      </c>
      <c r="P15" s="75">
        <f t="shared" si="0"/>
        <v>638</v>
      </c>
    </row>
    <row r="16" spans="1:17" ht="24.95" customHeight="1" thickBot="1" x14ac:dyDescent="0.3">
      <c r="A16" s="14" t="s">
        <v>24</v>
      </c>
      <c r="B16" s="65">
        <v>15</v>
      </c>
      <c r="C16" s="76">
        <v>103</v>
      </c>
      <c r="D16" s="76">
        <v>254</v>
      </c>
      <c r="E16" s="76">
        <v>305</v>
      </c>
      <c r="F16" s="76">
        <v>355</v>
      </c>
      <c r="G16" s="76">
        <v>511</v>
      </c>
      <c r="H16" s="76">
        <v>164</v>
      </c>
      <c r="I16" s="76">
        <v>80</v>
      </c>
      <c r="J16" s="76">
        <v>280</v>
      </c>
      <c r="K16" s="76">
        <v>72</v>
      </c>
      <c r="L16" s="76">
        <v>50</v>
      </c>
      <c r="M16" s="76">
        <v>87</v>
      </c>
      <c r="N16" s="76">
        <v>194</v>
      </c>
      <c r="O16" s="69">
        <v>113</v>
      </c>
      <c r="P16" s="77">
        <f t="shared" si="0"/>
        <v>2583</v>
      </c>
    </row>
    <row r="17" spans="1:16" ht="35.1" customHeight="1" thickBot="1" x14ac:dyDescent="0.3">
      <c r="A17" s="34" t="s">
        <v>44</v>
      </c>
      <c r="B17" s="66">
        <f t="shared" ref="B17:P17" si="1">SUM(B10:B16)</f>
        <v>27</v>
      </c>
      <c r="C17" s="78">
        <f t="shared" si="1"/>
        <v>268</v>
      </c>
      <c r="D17" s="78">
        <f t="shared" si="1"/>
        <v>1174</v>
      </c>
      <c r="E17" s="78">
        <f t="shared" si="1"/>
        <v>866</v>
      </c>
      <c r="F17" s="78">
        <f t="shared" si="1"/>
        <v>2214</v>
      </c>
      <c r="G17" s="78">
        <f t="shared" si="1"/>
        <v>1861</v>
      </c>
      <c r="H17" s="78">
        <f t="shared" si="1"/>
        <v>412</v>
      </c>
      <c r="I17" s="78">
        <f t="shared" si="1"/>
        <v>201</v>
      </c>
      <c r="J17" s="78">
        <f t="shared" si="1"/>
        <v>1123</v>
      </c>
      <c r="K17" s="78">
        <f t="shared" si="1"/>
        <v>157</v>
      </c>
      <c r="L17" s="78">
        <f t="shared" si="1"/>
        <v>88</v>
      </c>
      <c r="M17" s="78">
        <f t="shared" si="1"/>
        <v>261</v>
      </c>
      <c r="N17" s="78">
        <f t="shared" si="1"/>
        <v>475</v>
      </c>
      <c r="O17" s="79">
        <f t="shared" si="1"/>
        <v>224</v>
      </c>
      <c r="P17" s="78">
        <f t="shared" si="1"/>
        <v>9351</v>
      </c>
    </row>
    <row r="18" spans="1:16" ht="18" customHeight="1" x14ac:dyDescent="0.2">
      <c r="A18" s="4" t="s">
        <v>25</v>
      </c>
      <c r="B18" s="67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67"/>
      <c r="P18" s="72"/>
    </row>
    <row r="19" spans="1:16" ht="24.95" customHeight="1" x14ac:dyDescent="0.25">
      <c r="A19" s="7" t="s">
        <v>28</v>
      </c>
      <c r="B19" s="67">
        <v>57</v>
      </c>
      <c r="C19" s="72">
        <v>151</v>
      </c>
      <c r="D19" s="72">
        <v>381</v>
      </c>
      <c r="E19" s="72">
        <v>458</v>
      </c>
      <c r="F19" s="72">
        <v>735</v>
      </c>
      <c r="G19" s="72">
        <v>1292</v>
      </c>
      <c r="H19" s="72">
        <v>266</v>
      </c>
      <c r="I19" s="72">
        <v>92</v>
      </c>
      <c r="J19" s="72">
        <v>437</v>
      </c>
      <c r="K19" s="72">
        <v>49</v>
      </c>
      <c r="L19" s="72">
        <v>34</v>
      </c>
      <c r="M19" s="72">
        <v>162</v>
      </c>
      <c r="N19" s="72">
        <v>143</v>
      </c>
      <c r="O19" s="67">
        <v>54</v>
      </c>
      <c r="P19" s="73">
        <f t="shared" ref="P19:P25" si="2">SUM(B19:O19)</f>
        <v>4311</v>
      </c>
    </row>
    <row r="20" spans="1:16" ht="24.95" customHeight="1" x14ac:dyDescent="0.25">
      <c r="A20" s="11" t="s">
        <v>29</v>
      </c>
      <c r="B20" s="68">
        <v>105</v>
      </c>
      <c r="C20" s="74">
        <v>778</v>
      </c>
      <c r="D20" s="74">
        <v>1334</v>
      </c>
      <c r="E20" s="74">
        <v>1538</v>
      </c>
      <c r="F20" s="74">
        <v>1979</v>
      </c>
      <c r="G20" s="74">
        <v>2968</v>
      </c>
      <c r="H20" s="74">
        <v>841</v>
      </c>
      <c r="I20" s="74">
        <v>477</v>
      </c>
      <c r="J20" s="74">
        <v>1914</v>
      </c>
      <c r="K20" s="74">
        <v>362</v>
      </c>
      <c r="L20" s="74">
        <v>228</v>
      </c>
      <c r="M20" s="74">
        <v>802</v>
      </c>
      <c r="N20" s="74">
        <v>593</v>
      </c>
      <c r="O20" s="64">
        <v>404</v>
      </c>
      <c r="P20" s="75">
        <f t="shared" si="2"/>
        <v>14323</v>
      </c>
    </row>
    <row r="21" spans="1:16" ht="24.95" customHeight="1" x14ac:dyDescent="0.25">
      <c r="A21" s="11" t="s">
        <v>31</v>
      </c>
      <c r="B21" s="68">
        <v>3</v>
      </c>
      <c r="C21" s="74">
        <v>7</v>
      </c>
      <c r="D21" s="74">
        <v>22</v>
      </c>
      <c r="E21" s="74">
        <v>41</v>
      </c>
      <c r="F21" s="74">
        <v>121</v>
      </c>
      <c r="G21" s="74">
        <v>73</v>
      </c>
      <c r="H21" s="74">
        <v>8</v>
      </c>
      <c r="I21" s="74">
        <v>9</v>
      </c>
      <c r="J21" s="74">
        <v>203</v>
      </c>
      <c r="K21" s="74">
        <v>10</v>
      </c>
      <c r="L21" s="74">
        <v>4</v>
      </c>
      <c r="M21" s="74">
        <v>25</v>
      </c>
      <c r="N21" s="74">
        <v>54</v>
      </c>
      <c r="O21" s="64">
        <v>54</v>
      </c>
      <c r="P21" s="75">
        <f t="shared" si="2"/>
        <v>634</v>
      </c>
    </row>
    <row r="22" spans="1:16" ht="24.95" customHeight="1" x14ac:dyDescent="0.25">
      <c r="A22" s="11" t="s">
        <v>26</v>
      </c>
      <c r="B22" s="68">
        <v>2</v>
      </c>
      <c r="C22" s="74">
        <v>50</v>
      </c>
      <c r="D22" s="74">
        <v>190</v>
      </c>
      <c r="E22" s="74">
        <v>206</v>
      </c>
      <c r="F22" s="74">
        <v>648</v>
      </c>
      <c r="G22" s="74">
        <v>426</v>
      </c>
      <c r="H22" s="74">
        <v>78</v>
      </c>
      <c r="I22" s="74">
        <v>40</v>
      </c>
      <c r="J22" s="74">
        <v>425</v>
      </c>
      <c r="K22" s="74">
        <v>10</v>
      </c>
      <c r="L22" s="74">
        <v>5</v>
      </c>
      <c r="M22" s="74">
        <v>63</v>
      </c>
      <c r="N22" s="74">
        <v>123</v>
      </c>
      <c r="O22" s="64">
        <v>43</v>
      </c>
      <c r="P22" s="75">
        <f t="shared" si="2"/>
        <v>2309</v>
      </c>
    </row>
    <row r="23" spans="1:16" ht="24.95" customHeight="1" x14ac:dyDescent="0.25">
      <c r="A23" s="11" t="s">
        <v>27</v>
      </c>
      <c r="B23" s="68">
        <v>89</v>
      </c>
      <c r="C23" s="74">
        <v>473</v>
      </c>
      <c r="D23" s="74">
        <v>1057</v>
      </c>
      <c r="E23" s="74">
        <v>936</v>
      </c>
      <c r="F23" s="74">
        <v>1996</v>
      </c>
      <c r="G23" s="74">
        <v>1585</v>
      </c>
      <c r="H23" s="74">
        <v>372</v>
      </c>
      <c r="I23" s="74">
        <v>258</v>
      </c>
      <c r="J23" s="74">
        <v>1812</v>
      </c>
      <c r="K23" s="74">
        <v>250</v>
      </c>
      <c r="L23" s="74">
        <v>82</v>
      </c>
      <c r="M23" s="74">
        <v>461</v>
      </c>
      <c r="N23" s="74">
        <v>92</v>
      </c>
      <c r="O23" s="64">
        <v>470</v>
      </c>
      <c r="P23" s="75">
        <f t="shared" si="2"/>
        <v>9933</v>
      </c>
    </row>
    <row r="24" spans="1:16" ht="24.95" customHeight="1" x14ac:dyDescent="0.25">
      <c r="A24" s="11" t="s">
        <v>32</v>
      </c>
      <c r="B24" s="68">
        <v>52</v>
      </c>
      <c r="C24" s="74">
        <v>210</v>
      </c>
      <c r="D24" s="74">
        <v>381</v>
      </c>
      <c r="E24" s="74">
        <v>466</v>
      </c>
      <c r="F24" s="74">
        <v>124</v>
      </c>
      <c r="G24" s="74">
        <v>503</v>
      </c>
      <c r="H24" s="74">
        <v>80</v>
      </c>
      <c r="I24" s="74">
        <v>105</v>
      </c>
      <c r="J24" s="74">
        <v>85</v>
      </c>
      <c r="K24" s="74">
        <v>40</v>
      </c>
      <c r="L24" s="74">
        <v>16</v>
      </c>
      <c r="M24" s="74">
        <v>58</v>
      </c>
      <c r="N24" s="74">
        <v>8</v>
      </c>
      <c r="O24" s="64">
        <v>72</v>
      </c>
      <c r="P24" s="75">
        <f t="shared" si="2"/>
        <v>2200</v>
      </c>
    </row>
    <row r="25" spans="1:16" ht="24.95" customHeight="1" thickBot="1" x14ac:dyDescent="0.3">
      <c r="A25" s="14" t="s">
        <v>33</v>
      </c>
      <c r="B25" s="69">
        <v>232</v>
      </c>
      <c r="C25" s="76">
        <v>1067</v>
      </c>
      <c r="D25" s="76">
        <v>3038</v>
      </c>
      <c r="E25" s="76">
        <v>2354</v>
      </c>
      <c r="F25" s="76">
        <v>4965</v>
      </c>
      <c r="G25" s="76">
        <v>4843</v>
      </c>
      <c r="H25" s="76">
        <v>1066</v>
      </c>
      <c r="I25" s="76">
        <v>625</v>
      </c>
      <c r="J25" s="76">
        <v>2203</v>
      </c>
      <c r="K25" s="76">
        <v>390</v>
      </c>
      <c r="L25" s="76">
        <v>155</v>
      </c>
      <c r="M25" s="76">
        <v>713</v>
      </c>
      <c r="N25" s="76">
        <v>974</v>
      </c>
      <c r="O25" s="69">
        <v>2802</v>
      </c>
      <c r="P25" s="77">
        <f t="shared" si="2"/>
        <v>25427</v>
      </c>
    </row>
    <row r="26" spans="1:16" ht="35.1" customHeight="1" thickBot="1" x14ac:dyDescent="0.3">
      <c r="A26" s="35" t="s">
        <v>45</v>
      </c>
      <c r="B26" s="70">
        <f t="shared" ref="B26:P26" si="3">SUM(B19:B25)</f>
        <v>540</v>
      </c>
      <c r="C26" s="80">
        <f t="shared" si="3"/>
        <v>2736</v>
      </c>
      <c r="D26" s="80">
        <f t="shared" si="3"/>
        <v>6403</v>
      </c>
      <c r="E26" s="80">
        <f t="shared" si="3"/>
        <v>5999</v>
      </c>
      <c r="F26" s="80">
        <f t="shared" si="3"/>
        <v>10568</v>
      </c>
      <c r="G26" s="80">
        <f t="shared" si="3"/>
        <v>11690</v>
      </c>
      <c r="H26" s="80">
        <f t="shared" si="3"/>
        <v>2711</v>
      </c>
      <c r="I26" s="80">
        <f t="shared" si="3"/>
        <v>1606</v>
      </c>
      <c r="J26" s="80">
        <f t="shared" si="3"/>
        <v>7079</v>
      </c>
      <c r="K26" s="80">
        <f t="shared" si="3"/>
        <v>1111</v>
      </c>
      <c r="L26" s="80">
        <f t="shared" si="3"/>
        <v>524</v>
      </c>
      <c r="M26" s="80">
        <f t="shared" si="3"/>
        <v>2284</v>
      </c>
      <c r="N26" s="80">
        <f t="shared" si="3"/>
        <v>1987</v>
      </c>
      <c r="O26" s="81">
        <f t="shared" si="3"/>
        <v>3899</v>
      </c>
      <c r="P26" s="80">
        <f t="shared" si="3"/>
        <v>59137</v>
      </c>
    </row>
    <row r="27" spans="1:16" ht="35.1" customHeight="1" thickBot="1" x14ac:dyDescent="0.3">
      <c r="A27" s="36" t="s">
        <v>30</v>
      </c>
      <c r="B27" s="71">
        <f t="shared" ref="B27:O27" si="4">SUM(B26,B17)</f>
        <v>567</v>
      </c>
      <c r="C27" s="71">
        <f t="shared" si="4"/>
        <v>3004</v>
      </c>
      <c r="D27" s="71">
        <f t="shared" si="4"/>
        <v>7577</v>
      </c>
      <c r="E27" s="71">
        <f t="shared" si="4"/>
        <v>6865</v>
      </c>
      <c r="F27" s="71">
        <f t="shared" si="4"/>
        <v>12782</v>
      </c>
      <c r="G27" s="71">
        <f t="shared" si="4"/>
        <v>13551</v>
      </c>
      <c r="H27" s="71">
        <f t="shared" si="4"/>
        <v>3123</v>
      </c>
      <c r="I27" s="71">
        <f t="shared" si="4"/>
        <v>1807</v>
      </c>
      <c r="J27" s="71">
        <f t="shared" si="4"/>
        <v>8202</v>
      </c>
      <c r="K27" s="71">
        <f t="shared" si="4"/>
        <v>1268</v>
      </c>
      <c r="L27" s="71">
        <f t="shared" si="4"/>
        <v>612</v>
      </c>
      <c r="M27" s="71">
        <f t="shared" si="4"/>
        <v>2545</v>
      </c>
      <c r="N27" s="71">
        <f t="shared" si="4"/>
        <v>2462</v>
      </c>
      <c r="O27" s="71">
        <f t="shared" si="4"/>
        <v>4123</v>
      </c>
      <c r="P27" s="71">
        <f>P17+P26</f>
        <v>68488</v>
      </c>
    </row>
    <row r="28" spans="1:16" ht="13.5" thickTop="1" x14ac:dyDescent="0.2"/>
    <row r="37" spans="1:17" ht="14.25" x14ac:dyDescent="0.2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</row>
    <row r="38" spans="1:17" ht="14.25" x14ac:dyDescent="0.2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</row>
    <row r="40" spans="1:17" ht="23.25" x14ac:dyDescent="0.35">
      <c r="A40" s="102" t="s">
        <v>0</v>
      </c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1:17" ht="23.25" x14ac:dyDescent="0.35">
      <c r="A41" s="100" t="s">
        <v>47</v>
      </c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4" spans="1:17" ht="18" customHeight="1" x14ac:dyDescent="0.2">
      <c r="A44" s="1" t="s">
        <v>1</v>
      </c>
      <c r="B44" s="2" t="s">
        <v>2</v>
      </c>
      <c r="C44" s="2" t="s">
        <v>3</v>
      </c>
      <c r="D44" s="2" t="s">
        <v>4</v>
      </c>
      <c r="E44" s="2" t="s">
        <v>5</v>
      </c>
      <c r="F44" s="2" t="s">
        <v>6</v>
      </c>
      <c r="G44" s="2" t="s">
        <v>7</v>
      </c>
      <c r="H44" s="2" t="s">
        <v>8</v>
      </c>
      <c r="I44" s="2" t="s">
        <v>9</v>
      </c>
      <c r="J44" s="2" t="s">
        <v>10</v>
      </c>
      <c r="K44" s="2" t="s">
        <v>11</v>
      </c>
      <c r="L44" s="2" t="s">
        <v>12</v>
      </c>
      <c r="M44" s="2" t="s">
        <v>13</v>
      </c>
      <c r="N44" s="2" t="s">
        <v>14</v>
      </c>
      <c r="O44" s="3" t="s">
        <v>15</v>
      </c>
      <c r="P44" s="2" t="s">
        <v>16</v>
      </c>
    </row>
    <row r="45" spans="1:17" ht="18" customHeight="1" x14ac:dyDescent="0.2">
      <c r="A45" s="4" t="s">
        <v>17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P45" s="6"/>
    </row>
    <row r="46" spans="1:17" ht="24.95" customHeight="1" x14ac:dyDescent="0.25">
      <c r="A46" s="7" t="s">
        <v>18</v>
      </c>
      <c r="B46" s="63">
        <v>1</v>
      </c>
      <c r="C46" s="72">
        <v>11</v>
      </c>
      <c r="D46" s="72">
        <v>45</v>
      </c>
      <c r="E46" s="72">
        <v>18</v>
      </c>
      <c r="F46" s="72">
        <v>50</v>
      </c>
      <c r="G46" s="72">
        <v>66</v>
      </c>
      <c r="H46" s="72">
        <v>11</v>
      </c>
      <c r="I46" s="72">
        <v>8</v>
      </c>
      <c r="J46" s="72">
        <v>50</v>
      </c>
      <c r="K46" s="72">
        <v>7</v>
      </c>
      <c r="L46" s="72">
        <v>5</v>
      </c>
      <c r="M46" s="72">
        <v>15</v>
      </c>
      <c r="N46" s="72">
        <v>91</v>
      </c>
      <c r="O46" s="67">
        <v>37</v>
      </c>
      <c r="P46" s="73">
        <f t="shared" ref="P46:P52" si="5">SUM(B46:O46)</f>
        <v>415</v>
      </c>
    </row>
    <row r="47" spans="1:17" ht="24.95" customHeight="1" x14ac:dyDescent="0.25">
      <c r="A47" s="11" t="s">
        <v>20</v>
      </c>
      <c r="B47" s="64">
        <v>6</v>
      </c>
      <c r="C47" s="74">
        <v>0</v>
      </c>
      <c r="D47" s="74">
        <v>0</v>
      </c>
      <c r="E47" s="74">
        <v>1</v>
      </c>
      <c r="F47" s="74">
        <v>14</v>
      </c>
      <c r="G47" s="74">
        <v>5</v>
      </c>
      <c r="H47" s="74">
        <v>1</v>
      </c>
      <c r="I47" s="74">
        <v>0</v>
      </c>
      <c r="J47" s="74">
        <v>6</v>
      </c>
      <c r="K47" s="74">
        <v>1</v>
      </c>
      <c r="L47" s="74">
        <v>0</v>
      </c>
      <c r="M47" s="74">
        <v>0</v>
      </c>
      <c r="N47" s="74">
        <v>24</v>
      </c>
      <c r="O47" s="64">
        <v>0</v>
      </c>
      <c r="P47" s="75">
        <f t="shared" si="5"/>
        <v>58</v>
      </c>
    </row>
    <row r="48" spans="1:17" ht="24.95" customHeight="1" x14ac:dyDescent="0.25">
      <c r="A48" s="11" t="s">
        <v>21</v>
      </c>
      <c r="B48" s="64">
        <v>0</v>
      </c>
      <c r="C48" s="74">
        <v>9</v>
      </c>
      <c r="D48" s="74">
        <v>49</v>
      </c>
      <c r="E48" s="74">
        <v>23</v>
      </c>
      <c r="F48" s="74">
        <v>81</v>
      </c>
      <c r="G48" s="74">
        <v>102</v>
      </c>
      <c r="H48" s="74">
        <v>14</v>
      </c>
      <c r="I48" s="74">
        <v>6</v>
      </c>
      <c r="J48" s="74">
        <v>44</v>
      </c>
      <c r="K48" s="74">
        <v>6</v>
      </c>
      <c r="L48" s="74">
        <v>0</v>
      </c>
      <c r="M48" s="74">
        <v>8</v>
      </c>
      <c r="N48" s="74">
        <v>4</v>
      </c>
      <c r="O48" s="64">
        <v>4</v>
      </c>
      <c r="P48" s="75">
        <f t="shared" si="5"/>
        <v>350</v>
      </c>
    </row>
    <row r="49" spans="1:16" ht="24.95" customHeight="1" x14ac:dyDescent="0.25">
      <c r="A49" s="11" t="s">
        <v>22</v>
      </c>
      <c r="B49" s="64">
        <v>1</v>
      </c>
      <c r="C49" s="74">
        <v>27</v>
      </c>
      <c r="D49" s="74">
        <v>74</v>
      </c>
      <c r="E49" s="74">
        <v>18</v>
      </c>
      <c r="F49" s="74">
        <v>218</v>
      </c>
      <c r="G49" s="74">
        <v>124</v>
      </c>
      <c r="H49" s="74">
        <v>4</v>
      </c>
      <c r="I49" s="74">
        <v>8</v>
      </c>
      <c r="J49" s="74">
        <v>77</v>
      </c>
      <c r="K49" s="74">
        <v>4</v>
      </c>
      <c r="L49" s="74">
        <v>1</v>
      </c>
      <c r="M49" s="74">
        <v>4</v>
      </c>
      <c r="N49" s="74">
        <v>71</v>
      </c>
      <c r="O49" s="64">
        <v>1</v>
      </c>
      <c r="P49" s="75">
        <f t="shared" si="5"/>
        <v>632</v>
      </c>
    </row>
    <row r="50" spans="1:16" ht="24.95" customHeight="1" x14ac:dyDescent="0.25">
      <c r="A50" s="11" t="s">
        <v>23</v>
      </c>
      <c r="B50" s="64">
        <v>7</v>
      </c>
      <c r="C50" s="74">
        <v>77</v>
      </c>
      <c r="D50" s="74">
        <v>494</v>
      </c>
      <c r="E50" s="74">
        <v>475</v>
      </c>
      <c r="F50" s="74">
        <v>1620</v>
      </c>
      <c r="G50" s="74">
        <v>1067</v>
      </c>
      <c r="H50" s="74">
        <v>157</v>
      </c>
      <c r="I50" s="74">
        <v>88</v>
      </c>
      <c r="J50" s="74">
        <v>509</v>
      </c>
      <c r="K50" s="74">
        <v>34</v>
      </c>
      <c r="L50" s="74">
        <v>15</v>
      </c>
      <c r="M50" s="74">
        <v>97</v>
      </c>
      <c r="N50" s="74">
        <v>70</v>
      </c>
      <c r="O50" s="64">
        <v>59</v>
      </c>
      <c r="P50" s="75">
        <f t="shared" si="5"/>
        <v>4769</v>
      </c>
    </row>
    <row r="51" spans="1:16" ht="24.95" customHeight="1" x14ac:dyDescent="0.25">
      <c r="A51" s="11" t="s">
        <v>19</v>
      </c>
      <c r="B51" s="64">
        <v>11</v>
      </c>
      <c r="C51" s="74">
        <v>50</v>
      </c>
      <c r="D51" s="74">
        <v>59</v>
      </c>
      <c r="E51" s="74">
        <v>50</v>
      </c>
      <c r="F51" s="74">
        <v>64</v>
      </c>
      <c r="G51" s="74">
        <v>111</v>
      </c>
      <c r="H51" s="74">
        <v>53</v>
      </c>
      <c r="I51" s="74">
        <v>42</v>
      </c>
      <c r="J51" s="74">
        <v>58</v>
      </c>
      <c r="K51" s="74">
        <v>29</v>
      </c>
      <c r="L51" s="74">
        <v>14</v>
      </c>
      <c r="M51" s="74">
        <v>41</v>
      </c>
      <c r="N51" s="74">
        <v>93</v>
      </c>
      <c r="O51" s="64">
        <v>31</v>
      </c>
      <c r="P51" s="75">
        <f t="shared" si="5"/>
        <v>706</v>
      </c>
    </row>
    <row r="52" spans="1:16" ht="24.95" customHeight="1" thickBot="1" x14ac:dyDescent="0.3">
      <c r="A52" s="14" t="s">
        <v>24</v>
      </c>
      <c r="B52" s="65">
        <v>15</v>
      </c>
      <c r="C52" s="76">
        <v>85</v>
      </c>
      <c r="D52" s="76">
        <v>210</v>
      </c>
      <c r="E52" s="76">
        <v>282</v>
      </c>
      <c r="F52" s="76">
        <v>430</v>
      </c>
      <c r="G52" s="76">
        <v>511</v>
      </c>
      <c r="H52" s="76">
        <v>160</v>
      </c>
      <c r="I52" s="76">
        <v>67</v>
      </c>
      <c r="J52" s="76">
        <v>233</v>
      </c>
      <c r="K52" s="76">
        <v>60</v>
      </c>
      <c r="L52" s="76">
        <v>45</v>
      </c>
      <c r="M52" s="76">
        <v>105</v>
      </c>
      <c r="N52" s="76">
        <v>182</v>
      </c>
      <c r="O52" s="69">
        <v>172</v>
      </c>
      <c r="P52" s="77">
        <f t="shared" si="5"/>
        <v>2557</v>
      </c>
    </row>
    <row r="53" spans="1:16" ht="35.1" customHeight="1" thickBot="1" x14ac:dyDescent="0.3">
      <c r="A53" s="34" t="s">
        <v>44</v>
      </c>
      <c r="B53" s="66">
        <f t="shared" ref="B53:P53" si="6">SUM(B46:B52)</f>
        <v>41</v>
      </c>
      <c r="C53" s="78">
        <f t="shared" si="6"/>
        <v>259</v>
      </c>
      <c r="D53" s="78">
        <f t="shared" si="6"/>
        <v>931</v>
      </c>
      <c r="E53" s="78">
        <f t="shared" si="6"/>
        <v>867</v>
      </c>
      <c r="F53" s="78">
        <f t="shared" si="6"/>
        <v>2477</v>
      </c>
      <c r="G53" s="78">
        <f t="shared" si="6"/>
        <v>1986</v>
      </c>
      <c r="H53" s="78">
        <f t="shared" si="6"/>
        <v>400</v>
      </c>
      <c r="I53" s="78">
        <f t="shared" si="6"/>
        <v>219</v>
      </c>
      <c r="J53" s="78">
        <f t="shared" si="6"/>
        <v>977</v>
      </c>
      <c r="K53" s="78">
        <f t="shared" si="6"/>
        <v>141</v>
      </c>
      <c r="L53" s="78">
        <f t="shared" si="6"/>
        <v>80</v>
      </c>
      <c r="M53" s="78">
        <f t="shared" si="6"/>
        <v>270</v>
      </c>
      <c r="N53" s="78">
        <f t="shared" si="6"/>
        <v>535</v>
      </c>
      <c r="O53" s="79">
        <f t="shared" si="6"/>
        <v>304</v>
      </c>
      <c r="P53" s="78">
        <f t="shared" si="6"/>
        <v>9487</v>
      </c>
    </row>
    <row r="54" spans="1:16" ht="18" customHeight="1" x14ac:dyDescent="0.2">
      <c r="A54" s="4" t="s">
        <v>25</v>
      </c>
      <c r="B54" s="67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67"/>
      <c r="P54" s="72"/>
    </row>
    <row r="55" spans="1:16" ht="24.95" customHeight="1" x14ac:dyDescent="0.25">
      <c r="A55" s="7" t="s">
        <v>28</v>
      </c>
      <c r="B55" s="67">
        <v>13</v>
      </c>
      <c r="C55" s="72">
        <v>169</v>
      </c>
      <c r="D55" s="72">
        <v>396</v>
      </c>
      <c r="E55" s="72">
        <v>469</v>
      </c>
      <c r="F55" s="72">
        <v>849</v>
      </c>
      <c r="G55" s="72">
        <v>1123</v>
      </c>
      <c r="H55" s="72">
        <v>235</v>
      </c>
      <c r="I55" s="72">
        <v>88</v>
      </c>
      <c r="J55" s="72">
        <v>405</v>
      </c>
      <c r="K55" s="72">
        <v>88</v>
      </c>
      <c r="L55" s="72">
        <v>42</v>
      </c>
      <c r="M55" s="72">
        <v>131</v>
      </c>
      <c r="N55" s="72">
        <v>215</v>
      </c>
      <c r="O55" s="67">
        <v>68</v>
      </c>
      <c r="P55" s="73">
        <f t="shared" ref="P55:P61" si="7">SUM(B55:O55)</f>
        <v>4291</v>
      </c>
    </row>
    <row r="56" spans="1:16" ht="24.95" customHeight="1" x14ac:dyDescent="0.25">
      <c r="A56" s="11" t="s">
        <v>29</v>
      </c>
      <c r="B56" s="68">
        <v>143</v>
      </c>
      <c r="C56" s="74">
        <v>632</v>
      </c>
      <c r="D56" s="74">
        <v>1125</v>
      </c>
      <c r="E56" s="74">
        <v>1694</v>
      </c>
      <c r="F56" s="74">
        <v>2144</v>
      </c>
      <c r="G56" s="74">
        <v>2430</v>
      </c>
      <c r="H56" s="74">
        <v>640</v>
      </c>
      <c r="I56" s="74">
        <v>368</v>
      </c>
      <c r="J56" s="74">
        <v>1431</v>
      </c>
      <c r="K56" s="74">
        <v>368</v>
      </c>
      <c r="L56" s="74">
        <v>194</v>
      </c>
      <c r="M56" s="74">
        <v>687</v>
      </c>
      <c r="N56" s="74">
        <v>690</v>
      </c>
      <c r="O56" s="64">
        <v>672</v>
      </c>
      <c r="P56" s="75">
        <f t="shared" si="7"/>
        <v>13218</v>
      </c>
    </row>
    <row r="57" spans="1:16" ht="24.95" customHeight="1" x14ac:dyDescent="0.25">
      <c r="A57" s="11" t="s">
        <v>31</v>
      </c>
      <c r="B57" s="68">
        <v>0</v>
      </c>
      <c r="C57" s="74">
        <v>7</v>
      </c>
      <c r="D57" s="74">
        <v>32</v>
      </c>
      <c r="E57" s="74">
        <v>36</v>
      </c>
      <c r="F57" s="74">
        <v>190</v>
      </c>
      <c r="G57" s="74">
        <v>130</v>
      </c>
      <c r="H57" s="74">
        <v>27</v>
      </c>
      <c r="I57" s="74">
        <v>12</v>
      </c>
      <c r="J57" s="74">
        <v>194</v>
      </c>
      <c r="K57" s="74">
        <v>19</v>
      </c>
      <c r="L57" s="74">
        <v>6</v>
      </c>
      <c r="M57" s="74">
        <v>23</v>
      </c>
      <c r="N57" s="74">
        <v>108</v>
      </c>
      <c r="O57" s="64">
        <v>28</v>
      </c>
      <c r="P57" s="75">
        <f t="shared" si="7"/>
        <v>812</v>
      </c>
    </row>
    <row r="58" spans="1:16" ht="24.95" customHeight="1" x14ac:dyDescent="0.25">
      <c r="A58" s="11" t="s">
        <v>26</v>
      </c>
      <c r="B58" s="68">
        <v>6</v>
      </c>
      <c r="C58" s="74">
        <v>40</v>
      </c>
      <c r="D58" s="74">
        <v>178</v>
      </c>
      <c r="E58" s="74">
        <v>158</v>
      </c>
      <c r="F58" s="74">
        <v>917</v>
      </c>
      <c r="G58" s="74">
        <v>497</v>
      </c>
      <c r="H58" s="74">
        <v>70</v>
      </c>
      <c r="I58" s="74">
        <v>20</v>
      </c>
      <c r="J58" s="74">
        <v>349</v>
      </c>
      <c r="K58" s="74">
        <v>8</v>
      </c>
      <c r="L58" s="74">
        <v>15</v>
      </c>
      <c r="M58" s="74">
        <v>61</v>
      </c>
      <c r="N58" s="74">
        <v>135</v>
      </c>
      <c r="O58" s="64">
        <v>91</v>
      </c>
      <c r="P58" s="75">
        <f t="shared" si="7"/>
        <v>2545</v>
      </c>
    </row>
    <row r="59" spans="1:16" ht="24.95" customHeight="1" x14ac:dyDescent="0.25">
      <c r="A59" s="11" t="s">
        <v>27</v>
      </c>
      <c r="B59" s="68">
        <v>59</v>
      </c>
      <c r="C59" s="74">
        <v>421</v>
      </c>
      <c r="D59" s="74">
        <v>907</v>
      </c>
      <c r="E59" s="74">
        <v>805</v>
      </c>
      <c r="F59" s="74">
        <v>2103</v>
      </c>
      <c r="G59" s="74">
        <v>1710</v>
      </c>
      <c r="H59" s="74">
        <v>283</v>
      </c>
      <c r="I59" s="74">
        <v>183</v>
      </c>
      <c r="J59" s="74">
        <v>1570</v>
      </c>
      <c r="K59" s="74">
        <v>163</v>
      </c>
      <c r="L59" s="74">
        <v>71</v>
      </c>
      <c r="M59" s="74">
        <v>432</v>
      </c>
      <c r="N59" s="74">
        <v>95</v>
      </c>
      <c r="O59" s="64">
        <v>638</v>
      </c>
      <c r="P59" s="75">
        <f t="shared" si="7"/>
        <v>9440</v>
      </c>
    </row>
    <row r="60" spans="1:16" ht="24.95" customHeight="1" x14ac:dyDescent="0.25">
      <c r="A60" s="11" t="s">
        <v>32</v>
      </c>
      <c r="B60" s="68">
        <v>47</v>
      </c>
      <c r="C60" s="74">
        <v>172</v>
      </c>
      <c r="D60" s="74">
        <v>329</v>
      </c>
      <c r="E60" s="74">
        <v>461</v>
      </c>
      <c r="F60" s="74">
        <v>115</v>
      </c>
      <c r="G60" s="74">
        <v>480</v>
      </c>
      <c r="H60" s="74">
        <v>57</v>
      </c>
      <c r="I60" s="74">
        <v>64</v>
      </c>
      <c r="J60" s="74">
        <v>61</v>
      </c>
      <c r="K60" s="74">
        <v>30</v>
      </c>
      <c r="L60" s="74">
        <v>11</v>
      </c>
      <c r="M60" s="74">
        <v>77</v>
      </c>
      <c r="N60" s="74">
        <v>14</v>
      </c>
      <c r="O60" s="64">
        <v>121</v>
      </c>
      <c r="P60" s="75">
        <f t="shared" si="7"/>
        <v>2039</v>
      </c>
    </row>
    <row r="61" spans="1:16" ht="24.95" customHeight="1" thickBot="1" x14ac:dyDescent="0.3">
      <c r="A61" s="14" t="s">
        <v>33</v>
      </c>
      <c r="B61" s="69">
        <v>168</v>
      </c>
      <c r="C61" s="76">
        <v>711</v>
      </c>
      <c r="D61" s="76">
        <v>2796</v>
      </c>
      <c r="E61" s="76">
        <v>2319</v>
      </c>
      <c r="F61" s="76">
        <v>6045</v>
      </c>
      <c r="G61" s="76">
        <v>3569</v>
      </c>
      <c r="H61" s="76">
        <v>798</v>
      </c>
      <c r="I61" s="76">
        <v>601</v>
      </c>
      <c r="J61" s="76">
        <v>1747</v>
      </c>
      <c r="K61" s="76">
        <v>348</v>
      </c>
      <c r="L61" s="76">
        <v>139</v>
      </c>
      <c r="M61" s="76">
        <v>769</v>
      </c>
      <c r="N61" s="76">
        <v>1177</v>
      </c>
      <c r="O61" s="69">
        <v>2889</v>
      </c>
      <c r="P61" s="77">
        <f t="shared" si="7"/>
        <v>24076</v>
      </c>
    </row>
    <row r="62" spans="1:16" ht="34.5" customHeight="1" thickBot="1" x14ac:dyDescent="0.3">
      <c r="A62" s="35" t="s">
        <v>45</v>
      </c>
      <c r="B62" s="70">
        <f t="shared" ref="B62:P62" si="8">SUM(B55:B61)</f>
        <v>436</v>
      </c>
      <c r="C62" s="80">
        <f t="shared" si="8"/>
        <v>2152</v>
      </c>
      <c r="D62" s="80">
        <f t="shared" si="8"/>
        <v>5763</v>
      </c>
      <c r="E62" s="80">
        <f t="shared" si="8"/>
        <v>5942</v>
      </c>
      <c r="F62" s="80">
        <f t="shared" si="8"/>
        <v>12363</v>
      </c>
      <c r="G62" s="80">
        <f t="shared" si="8"/>
        <v>9939</v>
      </c>
      <c r="H62" s="80">
        <f t="shared" si="8"/>
        <v>2110</v>
      </c>
      <c r="I62" s="80">
        <f t="shared" si="8"/>
        <v>1336</v>
      </c>
      <c r="J62" s="80">
        <f t="shared" si="8"/>
        <v>5757</v>
      </c>
      <c r="K62" s="80">
        <f t="shared" si="8"/>
        <v>1024</v>
      </c>
      <c r="L62" s="80">
        <f t="shared" si="8"/>
        <v>478</v>
      </c>
      <c r="M62" s="80">
        <f t="shared" si="8"/>
        <v>2180</v>
      </c>
      <c r="N62" s="80">
        <f t="shared" si="8"/>
        <v>2434</v>
      </c>
      <c r="O62" s="81">
        <f t="shared" si="8"/>
        <v>4507</v>
      </c>
      <c r="P62" s="80">
        <f t="shared" si="8"/>
        <v>56421</v>
      </c>
    </row>
    <row r="63" spans="1:16" ht="35.1" customHeight="1" thickBot="1" x14ac:dyDescent="0.3">
      <c r="A63" s="36" t="s">
        <v>30</v>
      </c>
      <c r="B63" s="71">
        <f t="shared" ref="B63:O63" si="9">SUM(B62,B53)</f>
        <v>477</v>
      </c>
      <c r="C63" s="71">
        <f t="shared" si="9"/>
        <v>2411</v>
      </c>
      <c r="D63" s="71">
        <f t="shared" si="9"/>
        <v>6694</v>
      </c>
      <c r="E63" s="71">
        <f t="shared" si="9"/>
        <v>6809</v>
      </c>
      <c r="F63" s="71">
        <f t="shared" si="9"/>
        <v>14840</v>
      </c>
      <c r="G63" s="71">
        <f t="shared" si="9"/>
        <v>11925</v>
      </c>
      <c r="H63" s="71">
        <f t="shared" si="9"/>
        <v>2510</v>
      </c>
      <c r="I63" s="71">
        <f t="shared" si="9"/>
        <v>1555</v>
      </c>
      <c r="J63" s="71">
        <f t="shared" si="9"/>
        <v>6734</v>
      </c>
      <c r="K63" s="71">
        <f t="shared" si="9"/>
        <v>1165</v>
      </c>
      <c r="L63" s="71">
        <f t="shared" si="9"/>
        <v>558</v>
      </c>
      <c r="M63" s="71">
        <f t="shared" si="9"/>
        <v>2450</v>
      </c>
      <c r="N63" s="71">
        <f t="shared" si="9"/>
        <v>2969</v>
      </c>
      <c r="O63" s="71">
        <f t="shared" si="9"/>
        <v>4811</v>
      </c>
      <c r="P63" s="71">
        <f>P53+P62</f>
        <v>65908</v>
      </c>
    </row>
    <row r="64" spans="1:16" ht="13.5" thickTop="1" x14ac:dyDescent="0.2"/>
    <row r="70" spans="1:17" ht="14.25" x14ac:dyDescent="0.2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</row>
    <row r="71" spans="1:17" ht="14.25" x14ac:dyDescent="0.2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8"/>
    </row>
    <row r="72" spans="1:17" ht="14.25" x14ac:dyDescent="0.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8"/>
    </row>
    <row r="73" spans="1:17" ht="14.25" x14ac:dyDescent="0.2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8"/>
    </row>
    <row r="74" spans="1:17" ht="14.25" x14ac:dyDescent="0.2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</row>
    <row r="76" spans="1:17" ht="23.25" x14ac:dyDescent="0.35">
      <c r="A76" s="102" t="s">
        <v>0</v>
      </c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1:17" ht="23.25" x14ac:dyDescent="0.35">
      <c r="A77" s="100" t="s">
        <v>48</v>
      </c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80" spans="1:17" ht="18" customHeight="1" x14ac:dyDescent="0.2">
      <c r="A80" s="1" t="s">
        <v>1</v>
      </c>
      <c r="B80" s="2" t="s">
        <v>2</v>
      </c>
      <c r="C80" s="2" t="s">
        <v>3</v>
      </c>
      <c r="D80" s="2" t="s">
        <v>4</v>
      </c>
      <c r="E80" s="2" t="s">
        <v>5</v>
      </c>
      <c r="F80" s="2" t="s">
        <v>6</v>
      </c>
      <c r="G80" s="2" t="s">
        <v>7</v>
      </c>
      <c r="H80" s="2" t="s">
        <v>8</v>
      </c>
      <c r="I80" s="2" t="s">
        <v>9</v>
      </c>
      <c r="J80" s="2" t="s">
        <v>10</v>
      </c>
      <c r="K80" s="2" t="s">
        <v>11</v>
      </c>
      <c r="L80" s="2" t="s">
        <v>12</v>
      </c>
      <c r="M80" s="2" t="s">
        <v>13</v>
      </c>
      <c r="N80" s="2" t="s">
        <v>14</v>
      </c>
      <c r="O80" s="3" t="s">
        <v>15</v>
      </c>
      <c r="P80" s="2" t="s">
        <v>16</v>
      </c>
    </row>
    <row r="81" spans="1:16" ht="18" customHeight="1" x14ac:dyDescent="0.2">
      <c r="A81" s="4" t="s">
        <v>17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P81" s="6"/>
    </row>
    <row r="82" spans="1:16" ht="24.95" customHeight="1" x14ac:dyDescent="0.25">
      <c r="A82" s="7" t="s">
        <v>18</v>
      </c>
      <c r="B82" s="63">
        <v>1</v>
      </c>
      <c r="C82" s="72">
        <v>11</v>
      </c>
      <c r="D82" s="72">
        <v>36</v>
      </c>
      <c r="E82" s="72">
        <v>36</v>
      </c>
      <c r="F82" s="72">
        <v>41</v>
      </c>
      <c r="G82" s="72">
        <v>81</v>
      </c>
      <c r="H82" s="72">
        <v>9</v>
      </c>
      <c r="I82" s="72">
        <v>5</v>
      </c>
      <c r="J82" s="72">
        <v>40</v>
      </c>
      <c r="K82" s="72">
        <v>6</v>
      </c>
      <c r="L82" s="72">
        <v>3</v>
      </c>
      <c r="M82" s="72">
        <v>9</v>
      </c>
      <c r="N82" s="72">
        <v>97</v>
      </c>
      <c r="O82" s="67">
        <v>35</v>
      </c>
      <c r="P82" s="73">
        <f t="shared" ref="P82:P88" si="10">SUM(B82:O82)</f>
        <v>410</v>
      </c>
    </row>
    <row r="83" spans="1:16" ht="24.95" customHeight="1" x14ac:dyDescent="0.25">
      <c r="A83" s="11" t="s">
        <v>20</v>
      </c>
      <c r="B83" s="64">
        <v>1</v>
      </c>
      <c r="C83" s="74">
        <v>1</v>
      </c>
      <c r="D83" s="74">
        <v>3</v>
      </c>
      <c r="E83" s="74">
        <v>0</v>
      </c>
      <c r="F83" s="74">
        <v>11</v>
      </c>
      <c r="G83" s="74">
        <v>9</v>
      </c>
      <c r="H83" s="74">
        <v>3</v>
      </c>
      <c r="I83" s="74">
        <v>0</v>
      </c>
      <c r="J83" s="74">
        <v>6</v>
      </c>
      <c r="K83" s="74">
        <v>1</v>
      </c>
      <c r="L83" s="74">
        <v>0</v>
      </c>
      <c r="M83" s="74">
        <v>1</v>
      </c>
      <c r="N83" s="74">
        <v>20</v>
      </c>
      <c r="O83" s="64">
        <v>1</v>
      </c>
      <c r="P83" s="75">
        <f t="shared" si="10"/>
        <v>57</v>
      </c>
    </row>
    <row r="84" spans="1:16" ht="24.95" customHeight="1" x14ac:dyDescent="0.25">
      <c r="A84" s="11" t="s">
        <v>21</v>
      </c>
      <c r="B84" s="64">
        <v>2</v>
      </c>
      <c r="C84" s="74">
        <v>9</v>
      </c>
      <c r="D84" s="74">
        <v>46</v>
      </c>
      <c r="E84" s="74">
        <v>27</v>
      </c>
      <c r="F84" s="74">
        <v>133</v>
      </c>
      <c r="G84" s="74">
        <v>160</v>
      </c>
      <c r="H84" s="74">
        <v>11</v>
      </c>
      <c r="I84" s="74">
        <v>5</v>
      </c>
      <c r="J84" s="74">
        <v>77</v>
      </c>
      <c r="K84" s="74">
        <v>2</v>
      </c>
      <c r="L84" s="74">
        <v>0</v>
      </c>
      <c r="M84" s="74">
        <v>6</v>
      </c>
      <c r="N84" s="74">
        <v>4</v>
      </c>
      <c r="O84" s="64">
        <v>5</v>
      </c>
      <c r="P84" s="75">
        <f t="shared" si="10"/>
        <v>487</v>
      </c>
    </row>
    <row r="85" spans="1:16" ht="24.95" customHeight="1" x14ac:dyDescent="0.25">
      <c r="A85" s="11" t="s">
        <v>22</v>
      </c>
      <c r="B85" s="64">
        <v>2</v>
      </c>
      <c r="C85" s="74">
        <v>3</v>
      </c>
      <c r="D85" s="74">
        <v>54</v>
      </c>
      <c r="E85" s="74">
        <v>24</v>
      </c>
      <c r="F85" s="74">
        <v>250</v>
      </c>
      <c r="G85" s="74">
        <v>130</v>
      </c>
      <c r="H85" s="74">
        <v>18</v>
      </c>
      <c r="I85" s="74">
        <v>6</v>
      </c>
      <c r="J85" s="74">
        <v>61</v>
      </c>
      <c r="K85" s="74">
        <v>2</v>
      </c>
      <c r="L85" s="74">
        <v>0</v>
      </c>
      <c r="M85" s="74">
        <v>3</v>
      </c>
      <c r="N85" s="74">
        <v>72</v>
      </c>
      <c r="O85" s="64">
        <v>1</v>
      </c>
      <c r="P85" s="75">
        <f t="shared" si="10"/>
        <v>626</v>
      </c>
    </row>
    <row r="86" spans="1:16" ht="24.95" customHeight="1" x14ac:dyDescent="0.25">
      <c r="A86" s="11" t="s">
        <v>23</v>
      </c>
      <c r="B86" s="64">
        <v>5</v>
      </c>
      <c r="C86" s="74">
        <v>67</v>
      </c>
      <c r="D86" s="74">
        <v>704</v>
      </c>
      <c r="E86" s="74">
        <v>470</v>
      </c>
      <c r="F86" s="74">
        <v>1544</v>
      </c>
      <c r="G86" s="74">
        <v>1020</v>
      </c>
      <c r="H86" s="74">
        <v>102</v>
      </c>
      <c r="I86" s="74">
        <v>74</v>
      </c>
      <c r="J86" s="74">
        <v>574</v>
      </c>
      <c r="K86" s="74">
        <v>27</v>
      </c>
      <c r="L86" s="74">
        <v>17</v>
      </c>
      <c r="M86" s="74">
        <v>77</v>
      </c>
      <c r="N86" s="74">
        <v>67</v>
      </c>
      <c r="O86" s="64">
        <v>43</v>
      </c>
      <c r="P86" s="75">
        <f t="shared" si="10"/>
        <v>4791</v>
      </c>
    </row>
    <row r="87" spans="1:16" ht="24.95" customHeight="1" x14ac:dyDescent="0.25">
      <c r="A87" s="11" t="s">
        <v>19</v>
      </c>
      <c r="B87" s="64">
        <v>12</v>
      </c>
      <c r="C87" s="74">
        <v>39</v>
      </c>
      <c r="D87" s="74">
        <v>54</v>
      </c>
      <c r="E87" s="74">
        <v>42</v>
      </c>
      <c r="F87" s="74">
        <v>71</v>
      </c>
      <c r="G87" s="74">
        <v>106</v>
      </c>
      <c r="H87" s="74">
        <v>35</v>
      </c>
      <c r="I87" s="74">
        <v>40</v>
      </c>
      <c r="J87" s="74">
        <v>96</v>
      </c>
      <c r="K87" s="74">
        <v>38</v>
      </c>
      <c r="L87" s="74">
        <v>19</v>
      </c>
      <c r="M87" s="74">
        <v>36</v>
      </c>
      <c r="N87" s="74">
        <v>182</v>
      </c>
      <c r="O87" s="64">
        <v>34</v>
      </c>
      <c r="P87" s="75">
        <f t="shared" si="10"/>
        <v>804</v>
      </c>
    </row>
    <row r="88" spans="1:16" ht="24.95" customHeight="1" thickBot="1" x14ac:dyDescent="0.3">
      <c r="A88" s="14" t="s">
        <v>24</v>
      </c>
      <c r="B88" s="65">
        <v>20</v>
      </c>
      <c r="C88" s="76">
        <v>100</v>
      </c>
      <c r="D88" s="76">
        <v>298</v>
      </c>
      <c r="E88" s="76">
        <v>268</v>
      </c>
      <c r="F88" s="76">
        <v>434</v>
      </c>
      <c r="G88" s="76">
        <v>606</v>
      </c>
      <c r="H88" s="76">
        <v>136</v>
      </c>
      <c r="I88" s="76">
        <v>74</v>
      </c>
      <c r="J88" s="76">
        <v>375</v>
      </c>
      <c r="K88" s="76">
        <v>84</v>
      </c>
      <c r="L88" s="76">
        <v>48</v>
      </c>
      <c r="M88" s="76">
        <v>81</v>
      </c>
      <c r="N88" s="76">
        <v>541</v>
      </c>
      <c r="O88" s="69">
        <v>157</v>
      </c>
      <c r="P88" s="77">
        <f t="shared" si="10"/>
        <v>3222</v>
      </c>
    </row>
    <row r="89" spans="1:16" ht="35.1" customHeight="1" thickBot="1" x14ac:dyDescent="0.3">
      <c r="A89" s="34" t="s">
        <v>44</v>
      </c>
      <c r="B89" s="66">
        <f t="shared" ref="B89:P89" si="11">SUM(B82:B88)</f>
        <v>43</v>
      </c>
      <c r="C89" s="78">
        <f t="shared" si="11"/>
        <v>230</v>
      </c>
      <c r="D89" s="78">
        <f t="shared" si="11"/>
        <v>1195</v>
      </c>
      <c r="E89" s="78">
        <f t="shared" si="11"/>
        <v>867</v>
      </c>
      <c r="F89" s="78">
        <f t="shared" si="11"/>
        <v>2484</v>
      </c>
      <c r="G89" s="78">
        <f t="shared" si="11"/>
        <v>2112</v>
      </c>
      <c r="H89" s="78">
        <f t="shared" si="11"/>
        <v>314</v>
      </c>
      <c r="I89" s="78">
        <f t="shared" si="11"/>
        <v>204</v>
      </c>
      <c r="J89" s="78">
        <f t="shared" si="11"/>
        <v>1229</v>
      </c>
      <c r="K89" s="78">
        <f t="shared" si="11"/>
        <v>160</v>
      </c>
      <c r="L89" s="78">
        <f t="shared" si="11"/>
        <v>87</v>
      </c>
      <c r="M89" s="78">
        <f t="shared" si="11"/>
        <v>213</v>
      </c>
      <c r="N89" s="78">
        <f t="shared" si="11"/>
        <v>983</v>
      </c>
      <c r="O89" s="79">
        <f t="shared" si="11"/>
        <v>276</v>
      </c>
      <c r="P89" s="78">
        <f t="shared" si="11"/>
        <v>10397</v>
      </c>
    </row>
    <row r="90" spans="1:16" ht="18" customHeight="1" x14ac:dyDescent="0.2">
      <c r="A90" s="4" t="s">
        <v>25</v>
      </c>
      <c r="B90" s="67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67"/>
      <c r="P90" s="72"/>
    </row>
    <row r="91" spans="1:16" ht="24.95" customHeight="1" x14ac:dyDescent="0.25">
      <c r="A91" s="7" t="s">
        <v>28</v>
      </c>
      <c r="B91" s="67">
        <v>24</v>
      </c>
      <c r="C91" s="72">
        <v>165</v>
      </c>
      <c r="D91" s="72">
        <v>448</v>
      </c>
      <c r="E91" s="72">
        <v>536</v>
      </c>
      <c r="F91" s="72">
        <v>915</v>
      </c>
      <c r="G91" s="72">
        <v>1208</v>
      </c>
      <c r="H91" s="72">
        <v>185</v>
      </c>
      <c r="I91" s="72">
        <v>115</v>
      </c>
      <c r="J91" s="72">
        <v>694</v>
      </c>
      <c r="K91" s="72">
        <v>174</v>
      </c>
      <c r="L91" s="72">
        <v>86</v>
      </c>
      <c r="M91" s="72">
        <v>120</v>
      </c>
      <c r="N91" s="72">
        <v>203</v>
      </c>
      <c r="O91" s="67">
        <v>94</v>
      </c>
      <c r="P91" s="73">
        <f t="shared" ref="P91:P97" si="12">SUM(B91:O91)</f>
        <v>4967</v>
      </c>
    </row>
    <row r="92" spans="1:16" ht="24.95" customHeight="1" x14ac:dyDescent="0.25">
      <c r="A92" s="11" t="s">
        <v>29</v>
      </c>
      <c r="B92" s="68">
        <v>133</v>
      </c>
      <c r="C92" s="74">
        <v>744</v>
      </c>
      <c r="D92" s="74">
        <v>1457</v>
      </c>
      <c r="E92" s="74">
        <v>1744</v>
      </c>
      <c r="F92" s="74">
        <v>2437</v>
      </c>
      <c r="G92" s="74">
        <v>3036</v>
      </c>
      <c r="H92" s="74">
        <v>596</v>
      </c>
      <c r="I92" s="74">
        <v>438</v>
      </c>
      <c r="J92" s="74">
        <v>2386</v>
      </c>
      <c r="K92" s="74">
        <v>422</v>
      </c>
      <c r="L92" s="74">
        <v>404</v>
      </c>
      <c r="M92" s="74">
        <v>562</v>
      </c>
      <c r="N92" s="74">
        <v>696</v>
      </c>
      <c r="O92" s="64">
        <v>725</v>
      </c>
      <c r="P92" s="75">
        <f t="shared" si="12"/>
        <v>15780</v>
      </c>
    </row>
    <row r="93" spans="1:16" ht="24.95" customHeight="1" x14ac:dyDescent="0.25">
      <c r="A93" s="11" t="s">
        <v>31</v>
      </c>
      <c r="B93" s="68">
        <v>1</v>
      </c>
      <c r="C93" s="74">
        <v>7</v>
      </c>
      <c r="D93" s="74">
        <v>29</v>
      </c>
      <c r="E93" s="74">
        <v>12</v>
      </c>
      <c r="F93" s="74">
        <v>217</v>
      </c>
      <c r="G93" s="74">
        <v>251</v>
      </c>
      <c r="H93" s="74">
        <v>13</v>
      </c>
      <c r="I93" s="74">
        <v>15</v>
      </c>
      <c r="J93" s="74">
        <v>181</v>
      </c>
      <c r="K93" s="74">
        <v>10</v>
      </c>
      <c r="L93" s="74">
        <v>3</v>
      </c>
      <c r="M93" s="74">
        <v>23</v>
      </c>
      <c r="N93" s="74">
        <v>82</v>
      </c>
      <c r="O93" s="64">
        <v>68</v>
      </c>
      <c r="P93" s="75">
        <f t="shared" si="12"/>
        <v>912</v>
      </c>
    </row>
    <row r="94" spans="1:16" ht="24.95" customHeight="1" x14ac:dyDescent="0.25">
      <c r="A94" s="11" t="s">
        <v>26</v>
      </c>
      <c r="B94" s="68">
        <v>2</v>
      </c>
      <c r="C94" s="74">
        <v>41</v>
      </c>
      <c r="D94" s="74">
        <v>122</v>
      </c>
      <c r="E94" s="74">
        <v>97</v>
      </c>
      <c r="F94" s="74">
        <v>1031</v>
      </c>
      <c r="G94" s="74">
        <v>635</v>
      </c>
      <c r="H94" s="74">
        <v>67</v>
      </c>
      <c r="I94" s="74">
        <v>46</v>
      </c>
      <c r="J94" s="74">
        <v>363</v>
      </c>
      <c r="K94" s="74">
        <v>27</v>
      </c>
      <c r="L94" s="74">
        <v>13</v>
      </c>
      <c r="M94" s="74">
        <v>71</v>
      </c>
      <c r="N94" s="74">
        <v>131</v>
      </c>
      <c r="O94" s="64">
        <v>100</v>
      </c>
      <c r="P94" s="75">
        <f t="shared" si="12"/>
        <v>2746</v>
      </c>
    </row>
    <row r="95" spans="1:16" ht="24.95" customHeight="1" x14ac:dyDescent="0.25">
      <c r="A95" s="11" t="s">
        <v>27</v>
      </c>
      <c r="B95" s="68">
        <v>88</v>
      </c>
      <c r="C95" s="74">
        <v>348</v>
      </c>
      <c r="D95" s="74">
        <v>1248</v>
      </c>
      <c r="E95" s="74">
        <v>887</v>
      </c>
      <c r="F95" s="74">
        <v>2455</v>
      </c>
      <c r="G95" s="74">
        <v>2296</v>
      </c>
      <c r="H95" s="74">
        <v>242</v>
      </c>
      <c r="I95" s="74">
        <v>163</v>
      </c>
      <c r="J95" s="74">
        <v>1603</v>
      </c>
      <c r="K95" s="74">
        <v>175</v>
      </c>
      <c r="L95" s="74">
        <v>128</v>
      </c>
      <c r="M95" s="74">
        <v>242</v>
      </c>
      <c r="N95" s="74">
        <v>156</v>
      </c>
      <c r="O95" s="64">
        <v>640</v>
      </c>
      <c r="P95" s="75">
        <f t="shared" si="12"/>
        <v>10671</v>
      </c>
    </row>
    <row r="96" spans="1:16" ht="24.95" customHeight="1" x14ac:dyDescent="0.25">
      <c r="A96" s="11" t="s">
        <v>32</v>
      </c>
      <c r="B96" s="68">
        <v>35</v>
      </c>
      <c r="C96" s="74">
        <v>242</v>
      </c>
      <c r="D96" s="74">
        <v>371</v>
      </c>
      <c r="E96" s="74">
        <v>436</v>
      </c>
      <c r="F96" s="74">
        <v>143</v>
      </c>
      <c r="G96" s="74">
        <v>423</v>
      </c>
      <c r="H96" s="74">
        <v>64</v>
      </c>
      <c r="I96" s="74">
        <v>97</v>
      </c>
      <c r="J96" s="74">
        <v>186</v>
      </c>
      <c r="K96" s="74">
        <v>53</v>
      </c>
      <c r="L96" s="74">
        <v>45</v>
      </c>
      <c r="M96" s="74">
        <v>67</v>
      </c>
      <c r="N96" s="74">
        <v>27</v>
      </c>
      <c r="O96" s="64">
        <v>148</v>
      </c>
      <c r="P96" s="75">
        <f t="shared" si="12"/>
        <v>2337</v>
      </c>
    </row>
    <row r="97" spans="1:17" ht="24.95" customHeight="1" thickBot="1" x14ac:dyDescent="0.3">
      <c r="A97" s="14" t="s">
        <v>33</v>
      </c>
      <c r="B97" s="69">
        <v>174</v>
      </c>
      <c r="C97" s="76">
        <v>797</v>
      </c>
      <c r="D97" s="76">
        <v>3518</v>
      </c>
      <c r="E97" s="76">
        <v>1925</v>
      </c>
      <c r="F97" s="76">
        <v>5681</v>
      </c>
      <c r="G97" s="76">
        <v>3960</v>
      </c>
      <c r="H97" s="76">
        <v>671</v>
      </c>
      <c r="I97" s="76">
        <v>498</v>
      </c>
      <c r="J97" s="76">
        <v>3056</v>
      </c>
      <c r="K97" s="76">
        <v>410</v>
      </c>
      <c r="L97" s="76">
        <v>296</v>
      </c>
      <c r="M97" s="76">
        <v>515</v>
      </c>
      <c r="N97" s="76">
        <v>1146</v>
      </c>
      <c r="O97" s="69">
        <v>2825</v>
      </c>
      <c r="P97" s="77">
        <f t="shared" si="12"/>
        <v>25472</v>
      </c>
    </row>
    <row r="98" spans="1:17" ht="35.1" customHeight="1" thickBot="1" x14ac:dyDescent="0.3">
      <c r="A98" s="35" t="s">
        <v>45</v>
      </c>
      <c r="B98" s="70">
        <f t="shared" ref="B98:P98" si="13">SUM(B91:B97)</f>
        <v>457</v>
      </c>
      <c r="C98" s="80">
        <f t="shared" si="13"/>
        <v>2344</v>
      </c>
      <c r="D98" s="80">
        <f t="shared" si="13"/>
        <v>7193</v>
      </c>
      <c r="E98" s="80">
        <f t="shared" si="13"/>
        <v>5637</v>
      </c>
      <c r="F98" s="80">
        <f t="shared" si="13"/>
        <v>12879</v>
      </c>
      <c r="G98" s="80">
        <f t="shared" si="13"/>
        <v>11809</v>
      </c>
      <c r="H98" s="80">
        <f t="shared" si="13"/>
        <v>1838</v>
      </c>
      <c r="I98" s="80">
        <f t="shared" si="13"/>
        <v>1372</v>
      </c>
      <c r="J98" s="80">
        <f t="shared" si="13"/>
        <v>8469</v>
      </c>
      <c r="K98" s="80">
        <f t="shared" si="13"/>
        <v>1271</v>
      </c>
      <c r="L98" s="80">
        <f t="shared" si="13"/>
        <v>975</v>
      </c>
      <c r="M98" s="80">
        <f t="shared" si="13"/>
        <v>1600</v>
      </c>
      <c r="N98" s="80">
        <f t="shared" si="13"/>
        <v>2441</v>
      </c>
      <c r="O98" s="81">
        <f t="shared" si="13"/>
        <v>4600</v>
      </c>
      <c r="P98" s="80">
        <f t="shared" si="13"/>
        <v>62885</v>
      </c>
    </row>
    <row r="99" spans="1:17" ht="35.1" customHeight="1" thickBot="1" x14ac:dyDescent="0.3">
      <c r="A99" s="36" t="s">
        <v>30</v>
      </c>
      <c r="B99" s="71">
        <f t="shared" ref="B99:O99" si="14">SUM(B98,B89)</f>
        <v>500</v>
      </c>
      <c r="C99" s="71">
        <f t="shared" si="14"/>
        <v>2574</v>
      </c>
      <c r="D99" s="71">
        <f t="shared" si="14"/>
        <v>8388</v>
      </c>
      <c r="E99" s="71">
        <f t="shared" si="14"/>
        <v>6504</v>
      </c>
      <c r="F99" s="71">
        <f t="shared" si="14"/>
        <v>15363</v>
      </c>
      <c r="G99" s="71">
        <f t="shared" si="14"/>
        <v>13921</v>
      </c>
      <c r="H99" s="71">
        <f t="shared" si="14"/>
        <v>2152</v>
      </c>
      <c r="I99" s="71">
        <f t="shared" si="14"/>
        <v>1576</v>
      </c>
      <c r="J99" s="71">
        <f t="shared" si="14"/>
        <v>9698</v>
      </c>
      <c r="K99" s="71">
        <f t="shared" si="14"/>
        <v>1431</v>
      </c>
      <c r="L99" s="71">
        <f t="shared" si="14"/>
        <v>1062</v>
      </c>
      <c r="M99" s="71">
        <f t="shared" si="14"/>
        <v>1813</v>
      </c>
      <c r="N99" s="71">
        <f t="shared" si="14"/>
        <v>3424</v>
      </c>
      <c r="O99" s="71">
        <f t="shared" si="14"/>
        <v>4876</v>
      </c>
      <c r="P99" s="71">
        <f>P89+P98</f>
        <v>73282</v>
      </c>
    </row>
    <row r="100" spans="1:17" ht="13.5" thickTop="1" x14ac:dyDescent="0.2"/>
    <row r="102" spans="1:17" ht="14.25" x14ac:dyDescent="0.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</row>
    <row r="103" spans="1:17" ht="14.25" x14ac:dyDescent="0.2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</row>
    <row r="104" spans="1:17" ht="14.25" x14ac:dyDescent="0.2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</row>
    <row r="105" spans="1:17" ht="14.25" x14ac:dyDescent="0.2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</row>
    <row r="106" spans="1:17" ht="14.25" x14ac:dyDescent="0.2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</row>
    <row r="107" spans="1:17" ht="14.25" x14ac:dyDescent="0.2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8"/>
    </row>
    <row r="108" spans="1:17" ht="14.25" x14ac:dyDescent="0.2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8"/>
    </row>
    <row r="109" spans="1:17" ht="14.25" x14ac:dyDescent="0.2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</row>
    <row r="111" spans="1:17" ht="23.25" x14ac:dyDescent="0.35">
      <c r="A111" s="102" t="s">
        <v>0</v>
      </c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</row>
    <row r="112" spans="1:17" ht="23.25" x14ac:dyDescent="0.35">
      <c r="A112" s="100" t="s">
        <v>49</v>
      </c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</row>
    <row r="115" spans="1:16" ht="18" customHeight="1" x14ac:dyDescent="0.2">
      <c r="A115" s="1" t="s">
        <v>1</v>
      </c>
      <c r="B115" s="2" t="s">
        <v>2</v>
      </c>
      <c r="C115" s="2" t="s">
        <v>3</v>
      </c>
      <c r="D115" s="2" t="s">
        <v>4</v>
      </c>
      <c r="E115" s="2" t="s">
        <v>5</v>
      </c>
      <c r="F115" s="2" t="s">
        <v>6</v>
      </c>
      <c r="G115" s="2" t="s">
        <v>7</v>
      </c>
      <c r="H115" s="2" t="s">
        <v>8</v>
      </c>
      <c r="I115" s="2" t="s">
        <v>9</v>
      </c>
      <c r="J115" s="2" t="s">
        <v>10</v>
      </c>
      <c r="K115" s="2" t="s">
        <v>11</v>
      </c>
      <c r="L115" s="2" t="s">
        <v>12</v>
      </c>
      <c r="M115" s="2" t="s">
        <v>13</v>
      </c>
      <c r="N115" s="2" t="s">
        <v>14</v>
      </c>
      <c r="O115" s="3" t="s">
        <v>15</v>
      </c>
      <c r="P115" s="2" t="s">
        <v>16</v>
      </c>
    </row>
    <row r="116" spans="1:16" ht="18" customHeight="1" x14ac:dyDescent="0.2">
      <c r="A116" s="4" t="s">
        <v>17</v>
      </c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P116" s="6"/>
    </row>
    <row r="117" spans="1:16" ht="24.95" customHeight="1" x14ac:dyDescent="0.25">
      <c r="A117" s="7" t="s">
        <v>18</v>
      </c>
      <c r="B117" s="63">
        <v>0</v>
      </c>
      <c r="C117" s="72">
        <v>7</v>
      </c>
      <c r="D117" s="72">
        <v>28</v>
      </c>
      <c r="E117" s="72">
        <v>42</v>
      </c>
      <c r="F117" s="72">
        <v>62</v>
      </c>
      <c r="G117" s="72">
        <v>84</v>
      </c>
      <c r="H117" s="72">
        <v>17</v>
      </c>
      <c r="I117" s="72">
        <v>6</v>
      </c>
      <c r="J117" s="72">
        <v>46</v>
      </c>
      <c r="K117" s="72">
        <v>6</v>
      </c>
      <c r="L117" s="72">
        <v>2</v>
      </c>
      <c r="M117" s="72">
        <v>15</v>
      </c>
      <c r="N117" s="72">
        <v>82</v>
      </c>
      <c r="O117" s="67">
        <v>35</v>
      </c>
      <c r="P117" s="73">
        <f t="shared" ref="P117:P123" si="15">SUM(B117:O117)</f>
        <v>432</v>
      </c>
    </row>
    <row r="118" spans="1:16" ht="24.95" customHeight="1" x14ac:dyDescent="0.25">
      <c r="A118" s="11" t="s">
        <v>20</v>
      </c>
      <c r="B118" s="64">
        <v>1</v>
      </c>
      <c r="C118" s="74">
        <v>1</v>
      </c>
      <c r="D118" s="74">
        <v>3</v>
      </c>
      <c r="E118" s="74">
        <v>2</v>
      </c>
      <c r="F118" s="74">
        <v>12</v>
      </c>
      <c r="G118" s="74">
        <v>13</v>
      </c>
      <c r="H118" s="74">
        <v>1</v>
      </c>
      <c r="I118" s="74">
        <v>0</v>
      </c>
      <c r="J118" s="74">
        <v>7</v>
      </c>
      <c r="K118" s="74">
        <v>0</v>
      </c>
      <c r="L118" s="74">
        <v>0</v>
      </c>
      <c r="M118" s="74">
        <v>0</v>
      </c>
      <c r="N118" s="74">
        <v>45</v>
      </c>
      <c r="O118" s="64">
        <v>3</v>
      </c>
      <c r="P118" s="75">
        <f t="shared" si="15"/>
        <v>88</v>
      </c>
    </row>
    <row r="119" spans="1:16" ht="24.95" customHeight="1" x14ac:dyDescent="0.25">
      <c r="A119" s="11" t="s">
        <v>21</v>
      </c>
      <c r="B119" s="64">
        <v>2</v>
      </c>
      <c r="C119" s="74">
        <v>5</v>
      </c>
      <c r="D119" s="74">
        <v>55</v>
      </c>
      <c r="E119" s="74">
        <v>30</v>
      </c>
      <c r="F119" s="74">
        <v>140</v>
      </c>
      <c r="G119" s="74">
        <v>164</v>
      </c>
      <c r="H119" s="74">
        <v>22</v>
      </c>
      <c r="I119" s="74">
        <v>7</v>
      </c>
      <c r="J119" s="74">
        <v>77</v>
      </c>
      <c r="K119" s="74">
        <v>2</v>
      </c>
      <c r="L119" s="74">
        <v>0</v>
      </c>
      <c r="M119" s="74">
        <v>5</v>
      </c>
      <c r="N119" s="74">
        <v>2</v>
      </c>
      <c r="O119" s="64">
        <v>4</v>
      </c>
      <c r="P119" s="75">
        <f t="shared" si="15"/>
        <v>515</v>
      </c>
    </row>
    <row r="120" spans="1:16" ht="24.95" customHeight="1" x14ac:dyDescent="0.25">
      <c r="A120" s="11" t="s">
        <v>22</v>
      </c>
      <c r="B120" s="64">
        <v>1</v>
      </c>
      <c r="C120" s="74">
        <v>12</v>
      </c>
      <c r="D120" s="74">
        <v>61</v>
      </c>
      <c r="E120" s="74">
        <v>42</v>
      </c>
      <c r="F120" s="74">
        <v>312</v>
      </c>
      <c r="G120" s="74">
        <v>168</v>
      </c>
      <c r="H120" s="74">
        <v>26</v>
      </c>
      <c r="I120" s="74">
        <v>14</v>
      </c>
      <c r="J120" s="74">
        <v>122</v>
      </c>
      <c r="K120" s="74">
        <v>6</v>
      </c>
      <c r="L120" s="74">
        <v>2</v>
      </c>
      <c r="M120" s="74">
        <v>12</v>
      </c>
      <c r="N120" s="74">
        <v>123</v>
      </c>
      <c r="O120" s="64">
        <v>6</v>
      </c>
      <c r="P120" s="75">
        <f t="shared" si="15"/>
        <v>907</v>
      </c>
    </row>
    <row r="121" spans="1:16" ht="24.95" customHeight="1" x14ac:dyDescent="0.25">
      <c r="A121" s="11" t="s">
        <v>23</v>
      </c>
      <c r="B121" s="64">
        <v>7</v>
      </c>
      <c r="C121" s="74">
        <v>87</v>
      </c>
      <c r="D121" s="74">
        <v>593</v>
      </c>
      <c r="E121" s="74">
        <v>443</v>
      </c>
      <c r="F121" s="74">
        <v>1646</v>
      </c>
      <c r="G121" s="74">
        <v>1328</v>
      </c>
      <c r="H121" s="74">
        <v>125</v>
      </c>
      <c r="I121" s="74">
        <v>68</v>
      </c>
      <c r="J121" s="74">
        <v>821</v>
      </c>
      <c r="K121" s="74">
        <v>29</v>
      </c>
      <c r="L121" s="74">
        <v>27</v>
      </c>
      <c r="M121" s="74">
        <v>71</v>
      </c>
      <c r="N121" s="74">
        <v>52</v>
      </c>
      <c r="O121" s="64">
        <v>59</v>
      </c>
      <c r="P121" s="75">
        <f t="shared" si="15"/>
        <v>5356</v>
      </c>
    </row>
    <row r="122" spans="1:16" ht="24.95" customHeight="1" x14ac:dyDescent="0.25">
      <c r="A122" s="11" t="s">
        <v>19</v>
      </c>
      <c r="B122" s="64">
        <v>13</v>
      </c>
      <c r="C122" s="74">
        <v>51</v>
      </c>
      <c r="D122" s="74">
        <v>52</v>
      </c>
      <c r="E122" s="74">
        <v>58</v>
      </c>
      <c r="F122" s="74">
        <v>91</v>
      </c>
      <c r="G122" s="74">
        <v>140</v>
      </c>
      <c r="H122" s="74">
        <v>51</v>
      </c>
      <c r="I122" s="74">
        <v>45</v>
      </c>
      <c r="J122" s="74">
        <v>97</v>
      </c>
      <c r="K122" s="74">
        <v>37</v>
      </c>
      <c r="L122" s="74">
        <v>44</v>
      </c>
      <c r="M122" s="74">
        <v>42</v>
      </c>
      <c r="N122" s="74">
        <v>101</v>
      </c>
      <c r="O122" s="64">
        <v>47</v>
      </c>
      <c r="P122" s="75">
        <f t="shared" si="15"/>
        <v>869</v>
      </c>
    </row>
    <row r="123" spans="1:16" ht="24.95" customHeight="1" thickBot="1" x14ac:dyDescent="0.3">
      <c r="A123" s="14" t="s">
        <v>24</v>
      </c>
      <c r="B123" s="65">
        <v>14</v>
      </c>
      <c r="C123" s="76">
        <v>160</v>
      </c>
      <c r="D123" s="76">
        <v>266</v>
      </c>
      <c r="E123" s="76">
        <v>265</v>
      </c>
      <c r="F123" s="76">
        <v>498</v>
      </c>
      <c r="G123" s="76">
        <v>542</v>
      </c>
      <c r="H123" s="76">
        <v>164</v>
      </c>
      <c r="I123" s="76">
        <v>62</v>
      </c>
      <c r="J123" s="76">
        <v>388</v>
      </c>
      <c r="K123" s="76">
        <v>121</v>
      </c>
      <c r="L123" s="76">
        <v>41</v>
      </c>
      <c r="M123" s="76">
        <v>64</v>
      </c>
      <c r="N123" s="76">
        <v>184</v>
      </c>
      <c r="O123" s="69">
        <v>156</v>
      </c>
      <c r="P123" s="77">
        <f t="shared" si="15"/>
        <v>2925</v>
      </c>
    </row>
    <row r="124" spans="1:16" ht="35.1" customHeight="1" thickBot="1" x14ac:dyDescent="0.3">
      <c r="A124" s="34" t="s">
        <v>44</v>
      </c>
      <c r="B124" s="66">
        <f t="shared" ref="B124:P124" si="16">SUM(B117:B123)</f>
        <v>38</v>
      </c>
      <c r="C124" s="78">
        <f t="shared" si="16"/>
        <v>323</v>
      </c>
      <c r="D124" s="78">
        <f t="shared" si="16"/>
        <v>1058</v>
      </c>
      <c r="E124" s="78">
        <f t="shared" si="16"/>
        <v>882</v>
      </c>
      <c r="F124" s="78">
        <f t="shared" si="16"/>
        <v>2761</v>
      </c>
      <c r="G124" s="78">
        <f t="shared" si="16"/>
        <v>2439</v>
      </c>
      <c r="H124" s="78">
        <f t="shared" si="16"/>
        <v>406</v>
      </c>
      <c r="I124" s="78">
        <f t="shared" si="16"/>
        <v>202</v>
      </c>
      <c r="J124" s="78">
        <f t="shared" si="16"/>
        <v>1558</v>
      </c>
      <c r="K124" s="78">
        <f t="shared" si="16"/>
        <v>201</v>
      </c>
      <c r="L124" s="78">
        <f t="shared" si="16"/>
        <v>116</v>
      </c>
      <c r="M124" s="78">
        <f t="shared" si="16"/>
        <v>209</v>
      </c>
      <c r="N124" s="78">
        <f t="shared" si="16"/>
        <v>589</v>
      </c>
      <c r="O124" s="79">
        <f t="shared" si="16"/>
        <v>310</v>
      </c>
      <c r="P124" s="78">
        <f t="shared" si="16"/>
        <v>11092</v>
      </c>
    </row>
    <row r="125" spans="1:16" ht="18" customHeight="1" x14ac:dyDescent="0.2">
      <c r="A125" s="4" t="s">
        <v>25</v>
      </c>
      <c r="B125" s="67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67"/>
      <c r="P125" s="72"/>
    </row>
    <row r="126" spans="1:16" ht="24.95" customHeight="1" x14ac:dyDescent="0.25">
      <c r="A126" s="7" t="s">
        <v>28</v>
      </c>
      <c r="B126" s="67">
        <v>26</v>
      </c>
      <c r="C126" s="72">
        <v>171</v>
      </c>
      <c r="D126" s="72">
        <v>429</v>
      </c>
      <c r="E126" s="72">
        <v>654</v>
      </c>
      <c r="F126" s="72">
        <v>763</v>
      </c>
      <c r="G126" s="72">
        <v>1377</v>
      </c>
      <c r="H126" s="72">
        <v>223</v>
      </c>
      <c r="I126" s="72">
        <v>121</v>
      </c>
      <c r="J126" s="72">
        <v>836</v>
      </c>
      <c r="K126" s="72">
        <v>175</v>
      </c>
      <c r="L126" s="72">
        <v>207</v>
      </c>
      <c r="M126" s="72">
        <v>104</v>
      </c>
      <c r="N126" s="72">
        <v>271</v>
      </c>
      <c r="O126" s="67">
        <v>146</v>
      </c>
      <c r="P126" s="73">
        <f t="shared" ref="P126:P132" si="17">SUM(B126:O126)</f>
        <v>5503</v>
      </c>
    </row>
    <row r="127" spans="1:16" ht="24.95" customHeight="1" x14ac:dyDescent="0.25">
      <c r="A127" s="11" t="s">
        <v>29</v>
      </c>
      <c r="B127" s="68">
        <v>141</v>
      </c>
      <c r="C127" s="74">
        <v>928</v>
      </c>
      <c r="D127" s="74">
        <v>1358</v>
      </c>
      <c r="E127" s="74">
        <v>1988</v>
      </c>
      <c r="F127" s="74">
        <v>2269</v>
      </c>
      <c r="G127" s="74">
        <v>3332</v>
      </c>
      <c r="H127" s="74">
        <v>723</v>
      </c>
      <c r="I127" s="74">
        <v>402</v>
      </c>
      <c r="J127" s="74">
        <v>2463</v>
      </c>
      <c r="K127" s="74">
        <v>547</v>
      </c>
      <c r="L127" s="74">
        <v>566</v>
      </c>
      <c r="M127" s="74">
        <v>446</v>
      </c>
      <c r="N127" s="74">
        <v>951</v>
      </c>
      <c r="O127" s="64">
        <v>1035</v>
      </c>
      <c r="P127" s="75">
        <f t="shared" si="17"/>
        <v>17149</v>
      </c>
    </row>
    <row r="128" spans="1:16" ht="24.95" customHeight="1" x14ac:dyDescent="0.25">
      <c r="A128" s="11" t="s">
        <v>31</v>
      </c>
      <c r="B128" s="68">
        <v>0</v>
      </c>
      <c r="C128" s="74">
        <v>15</v>
      </c>
      <c r="D128" s="74">
        <v>25</v>
      </c>
      <c r="E128" s="74">
        <v>19</v>
      </c>
      <c r="F128" s="74">
        <v>219</v>
      </c>
      <c r="G128" s="74">
        <v>239</v>
      </c>
      <c r="H128" s="74">
        <v>19</v>
      </c>
      <c r="I128" s="74">
        <v>14</v>
      </c>
      <c r="J128" s="74">
        <v>212</v>
      </c>
      <c r="K128" s="74">
        <v>12</v>
      </c>
      <c r="L128" s="74">
        <v>8</v>
      </c>
      <c r="M128" s="74">
        <v>30</v>
      </c>
      <c r="N128" s="74">
        <v>126</v>
      </c>
      <c r="O128" s="64">
        <v>84</v>
      </c>
      <c r="P128" s="75">
        <f t="shared" si="17"/>
        <v>1022</v>
      </c>
    </row>
    <row r="129" spans="1:16" ht="24.95" customHeight="1" x14ac:dyDescent="0.25">
      <c r="A129" s="11" t="s">
        <v>26</v>
      </c>
      <c r="B129" s="68">
        <v>3</v>
      </c>
      <c r="C129" s="74">
        <v>31</v>
      </c>
      <c r="D129" s="74">
        <v>103</v>
      </c>
      <c r="E129" s="74">
        <v>77</v>
      </c>
      <c r="F129" s="74">
        <v>935</v>
      </c>
      <c r="G129" s="74">
        <v>636</v>
      </c>
      <c r="H129" s="74">
        <v>44</v>
      </c>
      <c r="I129" s="74">
        <v>49</v>
      </c>
      <c r="J129" s="74">
        <v>339</v>
      </c>
      <c r="K129" s="74">
        <v>34</v>
      </c>
      <c r="L129" s="74">
        <v>16</v>
      </c>
      <c r="M129" s="74">
        <v>56</v>
      </c>
      <c r="N129" s="74">
        <v>234</v>
      </c>
      <c r="O129" s="64">
        <v>104</v>
      </c>
      <c r="P129" s="75">
        <f t="shared" si="17"/>
        <v>2661</v>
      </c>
    </row>
    <row r="130" spans="1:16" ht="24.95" customHeight="1" x14ac:dyDescent="0.25">
      <c r="A130" s="11" t="s">
        <v>27</v>
      </c>
      <c r="B130" s="68">
        <v>66</v>
      </c>
      <c r="C130" s="74">
        <v>423</v>
      </c>
      <c r="D130" s="74">
        <v>1098</v>
      </c>
      <c r="E130" s="74">
        <v>996</v>
      </c>
      <c r="F130" s="74">
        <v>2821</v>
      </c>
      <c r="G130" s="74">
        <v>2758</v>
      </c>
      <c r="H130" s="74">
        <v>291</v>
      </c>
      <c r="I130" s="74">
        <v>227</v>
      </c>
      <c r="J130" s="74">
        <v>2069</v>
      </c>
      <c r="K130" s="74">
        <v>290</v>
      </c>
      <c r="L130" s="74">
        <v>147</v>
      </c>
      <c r="M130" s="74">
        <v>296</v>
      </c>
      <c r="N130" s="74">
        <v>193</v>
      </c>
      <c r="O130" s="64">
        <v>756</v>
      </c>
      <c r="P130" s="75">
        <f t="shared" si="17"/>
        <v>12431</v>
      </c>
    </row>
    <row r="131" spans="1:16" ht="24.95" customHeight="1" x14ac:dyDescent="0.25">
      <c r="A131" s="11" t="s">
        <v>32</v>
      </c>
      <c r="B131" s="68">
        <v>42</v>
      </c>
      <c r="C131" s="74">
        <v>203</v>
      </c>
      <c r="D131" s="74">
        <v>347</v>
      </c>
      <c r="E131" s="74">
        <v>507</v>
      </c>
      <c r="F131" s="74">
        <v>134</v>
      </c>
      <c r="G131" s="74">
        <v>526</v>
      </c>
      <c r="H131" s="74">
        <v>90</v>
      </c>
      <c r="I131" s="74">
        <v>103</v>
      </c>
      <c r="J131" s="74">
        <v>210</v>
      </c>
      <c r="K131" s="74">
        <v>74</v>
      </c>
      <c r="L131" s="74">
        <v>54</v>
      </c>
      <c r="M131" s="74">
        <v>91</v>
      </c>
      <c r="N131" s="74">
        <v>22</v>
      </c>
      <c r="O131" s="64">
        <v>155</v>
      </c>
      <c r="P131" s="75">
        <f t="shared" si="17"/>
        <v>2558</v>
      </c>
    </row>
    <row r="132" spans="1:16" ht="24.95" customHeight="1" thickBot="1" x14ac:dyDescent="0.3">
      <c r="A132" s="14" t="s">
        <v>33</v>
      </c>
      <c r="B132" s="69">
        <v>169</v>
      </c>
      <c r="C132" s="76">
        <v>938</v>
      </c>
      <c r="D132" s="76">
        <v>3304</v>
      </c>
      <c r="E132" s="76">
        <v>2018</v>
      </c>
      <c r="F132" s="76">
        <v>5654</v>
      </c>
      <c r="G132" s="76">
        <v>4245</v>
      </c>
      <c r="H132" s="76">
        <v>931</v>
      </c>
      <c r="I132" s="76">
        <v>456</v>
      </c>
      <c r="J132" s="76">
        <v>3465</v>
      </c>
      <c r="K132" s="76">
        <v>576</v>
      </c>
      <c r="L132" s="76">
        <v>569</v>
      </c>
      <c r="M132" s="76">
        <v>436</v>
      </c>
      <c r="N132" s="76">
        <v>1641</v>
      </c>
      <c r="O132" s="69">
        <v>3003</v>
      </c>
      <c r="P132" s="77">
        <f t="shared" si="17"/>
        <v>27405</v>
      </c>
    </row>
    <row r="133" spans="1:16" ht="35.1" customHeight="1" thickBot="1" x14ac:dyDescent="0.3">
      <c r="A133" s="35" t="s">
        <v>45</v>
      </c>
      <c r="B133" s="70">
        <f t="shared" ref="B133:P133" si="18">SUM(B126:B132)</f>
        <v>447</v>
      </c>
      <c r="C133" s="80">
        <f t="shared" si="18"/>
        <v>2709</v>
      </c>
      <c r="D133" s="80">
        <f t="shared" si="18"/>
        <v>6664</v>
      </c>
      <c r="E133" s="80">
        <f t="shared" si="18"/>
        <v>6259</v>
      </c>
      <c r="F133" s="80">
        <f t="shared" si="18"/>
        <v>12795</v>
      </c>
      <c r="G133" s="80">
        <f t="shared" si="18"/>
        <v>13113</v>
      </c>
      <c r="H133" s="80">
        <f t="shared" si="18"/>
        <v>2321</v>
      </c>
      <c r="I133" s="80">
        <f t="shared" si="18"/>
        <v>1372</v>
      </c>
      <c r="J133" s="80">
        <f t="shared" si="18"/>
        <v>9594</v>
      </c>
      <c r="K133" s="80">
        <f t="shared" si="18"/>
        <v>1708</v>
      </c>
      <c r="L133" s="80">
        <f t="shared" si="18"/>
        <v>1567</v>
      </c>
      <c r="M133" s="80">
        <f t="shared" si="18"/>
        <v>1459</v>
      </c>
      <c r="N133" s="80">
        <f t="shared" si="18"/>
        <v>3438</v>
      </c>
      <c r="O133" s="81">
        <f t="shared" si="18"/>
        <v>5283</v>
      </c>
      <c r="P133" s="80">
        <f t="shared" si="18"/>
        <v>68729</v>
      </c>
    </row>
    <row r="134" spans="1:16" ht="35.1" customHeight="1" thickBot="1" x14ac:dyDescent="0.3">
      <c r="A134" s="36" t="s">
        <v>30</v>
      </c>
      <c r="B134" s="71">
        <f t="shared" ref="B134:O134" si="19">SUM(B133,B124)</f>
        <v>485</v>
      </c>
      <c r="C134" s="71">
        <f t="shared" si="19"/>
        <v>3032</v>
      </c>
      <c r="D134" s="71">
        <f t="shared" si="19"/>
        <v>7722</v>
      </c>
      <c r="E134" s="71">
        <f t="shared" si="19"/>
        <v>7141</v>
      </c>
      <c r="F134" s="71">
        <f t="shared" si="19"/>
        <v>15556</v>
      </c>
      <c r="G134" s="71">
        <f t="shared" si="19"/>
        <v>15552</v>
      </c>
      <c r="H134" s="71">
        <f t="shared" si="19"/>
        <v>2727</v>
      </c>
      <c r="I134" s="71">
        <f t="shared" si="19"/>
        <v>1574</v>
      </c>
      <c r="J134" s="71">
        <f t="shared" si="19"/>
        <v>11152</v>
      </c>
      <c r="K134" s="71">
        <f t="shared" si="19"/>
        <v>1909</v>
      </c>
      <c r="L134" s="71">
        <f t="shared" si="19"/>
        <v>1683</v>
      </c>
      <c r="M134" s="71">
        <f t="shared" si="19"/>
        <v>1668</v>
      </c>
      <c r="N134" s="71">
        <f t="shared" si="19"/>
        <v>4027</v>
      </c>
      <c r="O134" s="71">
        <f t="shared" si="19"/>
        <v>5593</v>
      </c>
      <c r="P134" s="71">
        <f>P124+P133</f>
        <v>79821</v>
      </c>
    </row>
    <row r="135" spans="1:16" ht="13.5" thickTop="1" x14ac:dyDescent="0.2"/>
    <row r="142" spans="1:16" ht="14.25" x14ac:dyDescent="0.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</row>
    <row r="143" spans="1:16" ht="14.25" x14ac:dyDescent="0.2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</row>
    <row r="144" spans="1:16" ht="14.25" x14ac:dyDescent="0.2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</row>
    <row r="145" spans="1:16" ht="14.25" x14ac:dyDescent="0.2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</row>
    <row r="147" spans="1:16" ht="23.25" x14ac:dyDescent="0.35">
      <c r="A147" s="102" t="s">
        <v>0</v>
      </c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</row>
    <row r="148" spans="1:16" ht="23.25" x14ac:dyDescent="0.35">
      <c r="A148" s="100" t="s">
        <v>50</v>
      </c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</row>
    <row r="151" spans="1:16" ht="18" customHeight="1" x14ac:dyDescent="0.2">
      <c r="A151" s="1" t="s">
        <v>1</v>
      </c>
      <c r="B151" s="2" t="s">
        <v>2</v>
      </c>
      <c r="C151" s="2" t="s">
        <v>3</v>
      </c>
      <c r="D151" s="2" t="s">
        <v>4</v>
      </c>
      <c r="E151" s="2" t="s">
        <v>5</v>
      </c>
      <c r="F151" s="2" t="s">
        <v>6</v>
      </c>
      <c r="G151" s="2" t="s">
        <v>7</v>
      </c>
      <c r="H151" s="2" t="s">
        <v>8</v>
      </c>
      <c r="I151" s="2" t="s">
        <v>9</v>
      </c>
      <c r="J151" s="2" t="s">
        <v>10</v>
      </c>
      <c r="K151" s="2" t="s">
        <v>11</v>
      </c>
      <c r="L151" s="2" t="s">
        <v>12</v>
      </c>
      <c r="M151" s="2" t="s">
        <v>13</v>
      </c>
      <c r="N151" s="2" t="s">
        <v>14</v>
      </c>
      <c r="O151" s="3" t="s">
        <v>15</v>
      </c>
      <c r="P151" s="2" t="s">
        <v>16</v>
      </c>
    </row>
    <row r="152" spans="1:16" ht="18" customHeight="1" x14ac:dyDescent="0.2">
      <c r="A152" s="4" t="s">
        <v>17</v>
      </c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P152" s="6"/>
    </row>
    <row r="153" spans="1:16" ht="24.95" customHeight="1" x14ac:dyDescent="0.25">
      <c r="A153" s="7" t="s">
        <v>18</v>
      </c>
      <c r="B153" s="63">
        <v>0</v>
      </c>
      <c r="C153" s="72">
        <v>12</v>
      </c>
      <c r="D153" s="72">
        <v>19</v>
      </c>
      <c r="E153" s="72">
        <v>24</v>
      </c>
      <c r="F153" s="72">
        <v>48</v>
      </c>
      <c r="G153" s="72">
        <v>77</v>
      </c>
      <c r="H153" s="72">
        <v>9</v>
      </c>
      <c r="I153" s="72">
        <v>3</v>
      </c>
      <c r="J153" s="72">
        <v>41</v>
      </c>
      <c r="K153" s="72">
        <v>3</v>
      </c>
      <c r="L153" s="72">
        <v>2</v>
      </c>
      <c r="M153" s="72">
        <v>9</v>
      </c>
      <c r="N153" s="72">
        <v>105</v>
      </c>
      <c r="O153" s="67">
        <v>25</v>
      </c>
      <c r="P153" s="73">
        <f t="shared" ref="P153:P159" si="20">SUM(B153:O153)</f>
        <v>377</v>
      </c>
    </row>
    <row r="154" spans="1:16" ht="24.95" customHeight="1" x14ac:dyDescent="0.25">
      <c r="A154" s="11" t="s">
        <v>20</v>
      </c>
      <c r="B154" s="64">
        <v>0</v>
      </c>
      <c r="C154" s="74">
        <v>2</v>
      </c>
      <c r="D154" s="74">
        <v>0</v>
      </c>
      <c r="E154" s="74">
        <v>0</v>
      </c>
      <c r="F154" s="74">
        <v>14</v>
      </c>
      <c r="G154" s="74">
        <v>16</v>
      </c>
      <c r="H154" s="74">
        <v>0</v>
      </c>
      <c r="I154" s="74">
        <v>0</v>
      </c>
      <c r="J154" s="74">
        <v>10</v>
      </c>
      <c r="K154" s="74">
        <v>0</v>
      </c>
      <c r="L154" s="74">
        <v>0</v>
      </c>
      <c r="M154" s="74">
        <v>0</v>
      </c>
      <c r="N154" s="74">
        <v>24</v>
      </c>
      <c r="O154" s="64">
        <v>2</v>
      </c>
      <c r="P154" s="75">
        <f t="shared" si="20"/>
        <v>68</v>
      </c>
    </row>
    <row r="155" spans="1:16" ht="24.95" customHeight="1" x14ac:dyDescent="0.25">
      <c r="A155" s="11" t="s">
        <v>21</v>
      </c>
      <c r="B155" s="64">
        <v>0</v>
      </c>
      <c r="C155" s="74">
        <v>15</v>
      </c>
      <c r="D155" s="74">
        <v>17</v>
      </c>
      <c r="E155" s="74">
        <v>36</v>
      </c>
      <c r="F155" s="74">
        <v>119</v>
      </c>
      <c r="G155" s="74">
        <v>214</v>
      </c>
      <c r="H155" s="74">
        <v>14</v>
      </c>
      <c r="I155" s="74">
        <v>13</v>
      </c>
      <c r="J155" s="74">
        <v>101</v>
      </c>
      <c r="K155" s="74">
        <v>4</v>
      </c>
      <c r="L155" s="74">
        <v>0</v>
      </c>
      <c r="M155" s="74">
        <v>7</v>
      </c>
      <c r="N155" s="74">
        <v>4</v>
      </c>
      <c r="O155" s="64">
        <v>15</v>
      </c>
      <c r="P155" s="75">
        <f t="shared" si="20"/>
        <v>559</v>
      </c>
    </row>
    <row r="156" spans="1:16" ht="24.95" customHeight="1" x14ac:dyDescent="0.25">
      <c r="A156" s="11" t="s">
        <v>22</v>
      </c>
      <c r="B156" s="64">
        <v>2</v>
      </c>
      <c r="C156" s="74">
        <v>7</v>
      </c>
      <c r="D156" s="74">
        <v>29</v>
      </c>
      <c r="E156" s="74">
        <v>47</v>
      </c>
      <c r="F156" s="74">
        <v>154</v>
      </c>
      <c r="G156" s="74">
        <v>149</v>
      </c>
      <c r="H156" s="74">
        <v>7</v>
      </c>
      <c r="I156" s="74">
        <v>4</v>
      </c>
      <c r="J156" s="74">
        <v>115</v>
      </c>
      <c r="K156" s="74">
        <v>4</v>
      </c>
      <c r="L156" s="74">
        <v>0</v>
      </c>
      <c r="M156" s="74">
        <v>4</v>
      </c>
      <c r="N156" s="74">
        <v>89</v>
      </c>
      <c r="O156" s="64">
        <v>6</v>
      </c>
      <c r="P156" s="75">
        <f t="shared" si="20"/>
        <v>617</v>
      </c>
    </row>
    <row r="157" spans="1:16" ht="24.95" customHeight="1" x14ac:dyDescent="0.25">
      <c r="A157" s="11" t="s">
        <v>23</v>
      </c>
      <c r="B157" s="64">
        <v>10</v>
      </c>
      <c r="C157" s="74">
        <v>143</v>
      </c>
      <c r="D157" s="74">
        <v>385</v>
      </c>
      <c r="E157" s="74">
        <v>354</v>
      </c>
      <c r="F157" s="74">
        <v>1393</v>
      </c>
      <c r="G157" s="74">
        <v>1220</v>
      </c>
      <c r="H157" s="74">
        <v>101</v>
      </c>
      <c r="I157" s="74">
        <v>56</v>
      </c>
      <c r="J157" s="74">
        <v>923</v>
      </c>
      <c r="K157" s="74">
        <v>34</v>
      </c>
      <c r="L157" s="74">
        <v>29</v>
      </c>
      <c r="M157" s="74">
        <v>60</v>
      </c>
      <c r="N157" s="74">
        <v>69</v>
      </c>
      <c r="O157" s="64">
        <v>51</v>
      </c>
      <c r="P157" s="75">
        <f t="shared" si="20"/>
        <v>4828</v>
      </c>
    </row>
    <row r="158" spans="1:16" ht="24.95" customHeight="1" x14ac:dyDescent="0.25">
      <c r="A158" s="11" t="s">
        <v>19</v>
      </c>
      <c r="B158" s="64">
        <v>11</v>
      </c>
      <c r="C158" s="74">
        <v>85</v>
      </c>
      <c r="D158" s="74">
        <v>60</v>
      </c>
      <c r="E158" s="74">
        <v>76</v>
      </c>
      <c r="F158" s="74">
        <v>69</v>
      </c>
      <c r="G158" s="74">
        <v>147</v>
      </c>
      <c r="H158" s="74">
        <v>43</v>
      </c>
      <c r="I158" s="74">
        <v>64</v>
      </c>
      <c r="J158" s="74">
        <v>126</v>
      </c>
      <c r="K158" s="74">
        <v>45</v>
      </c>
      <c r="L158" s="74">
        <v>47</v>
      </c>
      <c r="M158" s="74">
        <v>49</v>
      </c>
      <c r="N158" s="74">
        <v>101</v>
      </c>
      <c r="O158" s="64">
        <v>42</v>
      </c>
      <c r="P158" s="75">
        <f t="shared" si="20"/>
        <v>965</v>
      </c>
    </row>
    <row r="159" spans="1:16" ht="24.95" customHeight="1" thickBot="1" x14ac:dyDescent="0.3">
      <c r="A159" s="14" t="s">
        <v>24</v>
      </c>
      <c r="B159" s="65">
        <v>22</v>
      </c>
      <c r="C159" s="76">
        <v>141</v>
      </c>
      <c r="D159" s="76">
        <v>230</v>
      </c>
      <c r="E159" s="76">
        <v>279</v>
      </c>
      <c r="F159" s="76">
        <v>420</v>
      </c>
      <c r="G159" s="76">
        <v>559</v>
      </c>
      <c r="H159" s="76">
        <v>116</v>
      </c>
      <c r="I159" s="76">
        <v>53</v>
      </c>
      <c r="J159" s="76">
        <v>413</v>
      </c>
      <c r="K159" s="76">
        <v>94</v>
      </c>
      <c r="L159" s="76">
        <v>42</v>
      </c>
      <c r="M159" s="76">
        <v>85</v>
      </c>
      <c r="N159" s="76">
        <v>225</v>
      </c>
      <c r="O159" s="69">
        <v>167</v>
      </c>
      <c r="P159" s="77">
        <f t="shared" si="20"/>
        <v>2846</v>
      </c>
    </row>
    <row r="160" spans="1:16" ht="35.1" customHeight="1" thickBot="1" x14ac:dyDescent="0.3">
      <c r="A160" s="34" t="s">
        <v>44</v>
      </c>
      <c r="B160" s="66">
        <f t="shared" ref="B160:P160" si="21">SUM(B153:B159)</f>
        <v>45</v>
      </c>
      <c r="C160" s="78">
        <f t="shared" si="21"/>
        <v>405</v>
      </c>
      <c r="D160" s="78">
        <f t="shared" si="21"/>
        <v>740</v>
      </c>
      <c r="E160" s="78">
        <f t="shared" si="21"/>
        <v>816</v>
      </c>
      <c r="F160" s="78">
        <f t="shared" si="21"/>
        <v>2217</v>
      </c>
      <c r="G160" s="78">
        <f t="shared" si="21"/>
        <v>2382</v>
      </c>
      <c r="H160" s="78">
        <f t="shared" si="21"/>
        <v>290</v>
      </c>
      <c r="I160" s="78">
        <f t="shared" si="21"/>
        <v>193</v>
      </c>
      <c r="J160" s="78">
        <f t="shared" si="21"/>
        <v>1729</v>
      </c>
      <c r="K160" s="78">
        <f t="shared" si="21"/>
        <v>184</v>
      </c>
      <c r="L160" s="78">
        <f t="shared" si="21"/>
        <v>120</v>
      </c>
      <c r="M160" s="78">
        <f t="shared" si="21"/>
        <v>214</v>
      </c>
      <c r="N160" s="78">
        <f t="shared" si="21"/>
        <v>617</v>
      </c>
      <c r="O160" s="79">
        <f t="shared" si="21"/>
        <v>308</v>
      </c>
      <c r="P160" s="78">
        <f t="shared" si="21"/>
        <v>10260</v>
      </c>
    </row>
    <row r="161" spans="1:16" ht="18" customHeight="1" x14ac:dyDescent="0.2">
      <c r="A161" s="4" t="s">
        <v>25</v>
      </c>
      <c r="B161" s="67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67"/>
      <c r="P161" s="72"/>
    </row>
    <row r="162" spans="1:16" ht="24.95" customHeight="1" x14ac:dyDescent="0.25">
      <c r="A162" s="7" t="s">
        <v>28</v>
      </c>
      <c r="B162" s="67">
        <v>16</v>
      </c>
      <c r="C162" s="72">
        <v>192</v>
      </c>
      <c r="D162" s="72">
        <v>320</v>
      </c>
      <c r="E162" s="72">
        <v>625</v>
      </c>
      <c r="F162" s="72">
        <v>716</v>
      </c>
      <c r="G162" s="72">
        <v>1286</v>
      </c>
      <c r="H162" s="72">
        <v>274</v>
      </c>
      <c r="I162" s="72">
        <v>103</v>
      </c>
      <c r="J162" s="72">
        <v>681</v>
      </c>
      <c r="K162" s="72">
        <v>179</v>
      </c>
      <c r="L162" s="72">
        <v>158</v>
      </c>
      <c r="M162" s="72">
        <v>105</v>
      </c>
      <c r="N162" s="72">
        <v>253</v>
      </c>
      <c r="O162" s="67">
        <v>247</v>
      </c>
      <c r="P162" s="73">
        <f t="shared" ref="P162:P168" si="22">SUM(B162:O162)</f>
        <v>5155</v>
      </c>
    </row>
    <row r="163" spans="1:16" ht="24.95" customHeight="1" x14ac:dyDescent="0.25">
      <c r="A163" s="11" t="s">
        <v>29</v>
      </c>
      <c r="B163" s="68">
        <v>141</v>
      </c>
      <c r="C163" s="74">
        <v>831</v>
      </c>
      <c r="D163" s="74">
        <v>975</v>
      </c>
      <c r="E163" s="74">
        <v>1802</v>
      </c>
      <c r="F163" s="74">
        <v>2194</v>
      </c>
      <c r="G163" s="74">
        <v>3375</v>
      </c>
      <c r="H163" s="74">
        <v>770</v>
      </c>
      <c r="I163" s="74">
        <v>277</v>
      </c>
      <c r="J163" s="74">
        <v>2298</v>
      </c>
      <c r="K163" s="74">
        <v>522</v>
      </c>
      <c r="L163" s="74">
        <v>611</v>
      </c>
      <c r="M163" s="74">
        <v>429</v>
      </c>
      <c r="N163" s="74">
        <v>1186</v>
      </c>
      <c r="O163" s="64">
        <v>986</v>
      </c>
      <c r="P163" s="75">
        <f t="shared" si="22"/>
        <v>16397</v>
      </c>
    </row>
    <row r="164" spans="1:16" ht="24.95" customHeight="1" x14ac:dyDescent="0.25">
      <c r="A164" s="11" t="s">
        <v>31</v>
      </c>
      <c r="B164" s="68">
        <v>2</v>
      </c>
      <c r="C164" s="74">
        <v>5</v>
      </c>
      <c r="D164" s="74">
        <v>29</v>
      </c>
      <c r="E164" s="74">
        <v>16</v>
      </c>
      <c r="F164" s="74">
        <v>225</v>
      </c>
      <c r="G164" s="74">
        <v>271</v>
      </c>
      <c r="H164" s="74">
        <v>18</v>
      </c>
      <c r="I164" s="74">
        <v>22</v>
      </c>
      <c r="J164" s="74">
        <v>173</v>
      </c>
      <c r="K164" s="74">
        <v>16</v>
      </c>
      <c r="L164" s="74">
        <v>5</v>
      </c>
      <c r="M164" s="74">
        <v>13</v>
      </c>
      <c r="N164" s="74">
        <v>99</v>
      </c>
      <c r="O164" s="64">
        <v>98</v>
      </c>
      <c r="P164" s="75">
        <f t="shared" si="22"/>
        <v>992</v>
      </c>
    </row>
    <row r="165" spans="1:16" ht="24.95" customHeight="1" x14ac:dyDescent="0.25">
      <c r="A165" s="11" t="s">
        <v>26</v>
      </c>
      <c r="B165" s="68">
        <v>1</v>
      </c>
      <c r="C165" s="74">
        <v>31</v>
      </c>
      <c r="D165" s="74">
        <v>93</v>
      </c>
      <c r="E165" s="74">
        <v>69</v>
      </c>
      <c r="F165" s="74">
        <v>870</v>
      </c>
      <c r="G165" s="74">
        <v>619</v>
      </c>
      <c r="H165" s="74">
        <v>51</v>
      </c>
      <c r="I165" s="74">
        <v>43</v>
      </c>
      <c r="J165" s="74">
        <v>332</v>
      </c>
      <c r="K165" s="74">
        <v>23</v>
      </c>
      <c r="L165" s="74">
        <v>9</v>
      </c>
      <c r="M165" s="74">
        <v>54</v>
      </c>
      <c r="N165" s="74">
        <v>184</v>
      </c>
      <c r="O165" s="64">
        <v>80</v>
      </c>
      <c r="P165" s="75">
        <f t="shared" si="22"/>
        <v>2459</v>
      </c>
    </row>
    <row r="166" spans="1:16" ht="24.95" customHeight="1" x14ac:dyDescent="0.25">
      <c r="A166" s="11" t="s">
        <v>27</v>
      </c>
      <c r="B166" s="68">
        <v>89</v>
      </c>
      <c r="C166" s="74">
        <v>415</v>
      </c>
      <c r="D166" s="74">
        <v>1091</v>
      </c>
      <c r="E166" s="74">
        <v>1043</v>
      </c>
      <c r="F166" s="74">
        <v>3424</v>
      </c>
      <c r="G166" s="74">
        <v>3163</v>
      </c>
      <c r="H166" s="74">
        <v>393</v>
      </c>
      <c r="I166" s="74">
        <v>230</v>
      </c>
      <c r="J166" s="74">
        <v>2534</v>
      </c>
      <c r="K166" s="74">
        <v>249</v>
      </c>
      <c r="L166" s="74">
        <v>183</v>
      </c>
      <c r="M166" s="74">
        <v>315</v>
      </c>
      <c r="N166" s="74">
        <v>136</v>
      </c>
      <c r="O166" s="64">
        <v>710</v>
      </c>
      <c r="P166" s="75">
        <f t="shared" si="22"/>
        <v>13975</v>
      </c>
    </row>
    <row r="167" spans="1:16" ht="24.95" customHeight="1" x14ac:dyDescent="0.25">
      <c r="A167" s="11" t="s">
        <v>32</v>
      </c>
      <c r="B167" s="68">
        <v>19</v>
      </c>
      <c r="C167" s="74">
        <v>200</v>
      </c>
      <c r="D167" s="74">
        <v>211</v>
      </c>
      <c r="E167" s="74">
        <v>486</v>
      </c>
      <c r="F167" s="74">
        <v>103</v>
      </c>
      <c r="G167" s="74">
        <v>398</v>
      </c>
      <c r="H167" s="74">
        <v>72</v>
      </c>
      <c r="I167" s="74">
        <v>85</v>
      </c>
      <c r="J167" s="74">
        <v>159</v>
      </c>
      <c r="K167" s="74">
        <v>52</v>
      </c>
      <c r="L167" s="74">
        <v>62</v>
      </c>
      <c r="M167" s="74">
        <v>47</v>
      </c>
      <c r="N167" s="74">
        <v>18</v>
      </c>
      <c r="O167" s="64">
        <v>146</v>
      </c>
      <c r="P167" s="75">
        <f t="shared" si="22"/>
        <v>2058</v>
      </c>
    </row>
    <row r="168" spans="1:16" ht="24.95" customHeight="1" thickBot="1" x14ac:dyDescent="0.3">
      <c r="A168" s="14" t="s">
        <v>33</v>
      </c>
      <c r="B168" s="69">
        <v>118</v>
      </c>
      <c r="C168" s="76">
        <v>878</v>
      </c>
      <c r="D168" s="76">
        <v>2430</v>
      </c>
      <c r="E168" s="76">
        <v>1978</v>
      </c>
      <c r="F168" s="76">
        <v>4445</v>
      </c>
      <c r="G168" s="76">
        <v>3923</v>
      </c>
      <c r="H168" s="76">
        <v>839</v>
      </c>
      <c r="I168" s="76">
        <v>332</v>
      </c>
      <c r="J168" s="76">
        <v>3283</v>
      </c>
      <c r="K168" s="76">
        <v>553</v>
      </c>
      <c r="L168" s="76">
        <v>803</v>
      </c>
      <c r="M168" s="76">
        <v>442</v>
      </c>
      <c r="N168" s="76">
        <v>1765</v>
      </c>
      <c r="O168" s="69">
        <v>2849</v>
      </c>
      <c r="P168" s="77">
        <f t="shared" si="22"/>
        <v>24638</v>
      </c>
    </row>
    <row r="169" spans="1:16" ht="35.1" customHeight="1" thickBot="1" x14ac:dyDescent="0.3">
      <c r="A169" s="35" t="s">
        <v>45</v>
      </c>
      <c r="B169" s="70">
        <f t="shared" ref="B169:P169" si="23">SUM(B162:B168)</f>
        <v>386</v>
      </c>
      <c r="C169" s="80">
        <f t="shared" si="23"/>
        <v>2552</v>
      </c>
      <c r="D169" s="80">
        <f t="shared" si="23"/>
        <v>5149</v>
      </c>
      <c r="E169" s="80">
        <f t="shared" si="23"/>
        <v>6019</v>
      </c>
      <c r="F169" s="80">
        <f t="shared" si="23"/>
        <v>11977</v>
      </c>
      <c r="G169" s="80">
        <f t="shared" si="23"/>
        <v>13035</v>
      </c>
      <c r="H169" s="80">
        <f t="shared" si="23"/>
        <v>2417</v>
      </c>
      <c r="I169" s="80">
        <f t="shared" si="23"/>
        <v>1092</v>
      </c>
      <c r="J169" s="80">
        <f t="shared" si="23"/>
        <v>9460</v>
      </c>
      <c r="K169" s="80">
        <f t="shared" si="23"/>
        <v>1594</v>
      </c>
      <c r="L169" s="80">
        <f t="shared" si="23"/>
        <v>1831</v>
      </c>
      <c r="M169" s="80">
        <f t="shared" si="23"/>
        <v>1405</v>
      </c>
      <c r="N169" s="80">
        <f t="shared" si="23"/>
        <v>3641</v>
      </c>
      <c r="O169" s="81">
        <f t="shared" si="23"/>
        <v>5116</v>
      </c>
      <c r="P169" s="80">
        <f t="shared" si="23"/>
        <v>65674</v>
      </c>
    </row>
    <row r="170" spans="1:16" ht="35.1" customHeight="1" thickBot="1" x14ac:dyDescent="0.3">
      <c r="A170" s="36" t="s">
        <v>30</v>
      </c>
      <c r="B170" s="71">
        <f t="shared" ref="B170:O170" si="24">SUM(B169,B160)</f>
        <v>431</v>
      </c>
      <c r="C170" s="71">
        <f t="shared" si="24"/>
        <v>2957</v>
      </c>
      <c r="D170" s="71">
        <f t="shared" si="24"/>
        <v>5889</v>
      </c>
      <c r="E170" s="71">
        <f t="shared" si="24"/>
        <v>6835</v>
      </c>
      <c r="F170" s="71">
        <f t="shared" si="24"/>
        <v>14194</v>
      </c>
      <c r="G170" s="71">
        <f t="shared" si="24"/>
        <v>15417</v>
      </c>
      <c r="H170" s="71">
        <f t="shared" si="24"/>
        <v>2707</v>
      </c>
      <c r="I170" s="71">
        <f t="shared" si="24"/>
        <v>1285</v>
      </c>
      <c r="J170" s="71">
        <f t="shared" si="24"/>
        <v>11189</v>
      </c>
      <c r="K170" s="71">
        <f t="shared" si="24"/>
        <v>1778</v>
      </c>
      <c r="L170" s="71">
        <f t="shared" si="24"/>
        <v>1951</v>
      </c>
      <c r="M170" s="71">
        <f t="shared" si="24"/>
        <v>1619</v>
      </c>
      <c r="N170" s="71">
        <f t="shared" si="24"/>
        <v>4258</v>
      </c>
      <c r="O170" s="71">
        <f t="shared" si="24"/>
        <v>5424</v>
      </c>
      <c r="P170" s="71">
        <f>P160+P169</f>
        <v>75934</v>
      </c>
    </row>
    <row r="171" spans="1:16" ht="13.5" thickTop="1" x14ac:dyDescent="0.2"/>
    <row r="179" spans="1:16" ht="14.25" x14ac:dyDescent="0.2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</row>
    <row r="180" spans="1:16" ht="14.25" x14ac:dyDescent="0.2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</row>
    <row r="181" spans="1:16" ht="14.25" x14ac:dyDescent="0.2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</row>
    <row r="183" spans="1:16" ht="23.25" x14ac:dyDescent="0.35">
      <c r="A183" s="102" t="s">
        <v>0</v>
      </c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</row>
    <row r="184" spans="1:16" ht="23.25" x14ac:dyDescent="0.35">
      <c r="A184" s="100" t="s">
        <v>51</v>
      </c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</row>
    <row r="187" spans="1:16" ht="18" customHeight="1" x14ac:dyDescent="0.2">
      <c r="A187" s="1" t="s">
        <v>1</v>
      </c>
      <c r="B187" s="2" t="s">
        <v>2</v>
      </c>
      <c r="C187" s="2" t="s">
        <v>3</v>
      </c>
      <c r="D187" s="2" t="s">
        <v>4</v>
      </c>
      <c r="E187" s="2" t="s">
        <v>5</v>
      </c>
      <c r="F187" s="2" t="s">
        <v>6</v>
      </c>
      <c r="G187" s="2" t="s">
        <v>7</v>
      </c>
      <c r="H187" s="2" t="s">
        <v>8</v>
      </c>
      <c r="I187" s="2" t="s">
        <v>9</v>
      </c>
      <c r="J187" s="2" t="s">
        <v>10</v>
      </c>
      <c r="K187" s="2" t="s">
        <v>11</v>
      </c>
      <c r="L187" s="2" t="s">
        <v>12</v>
      </c>
      <c r="M187" s="2" t="s">
        <v>13</v>
      </c>
      <c r="N187" s="2" t="s">
        <v>14</v>
      </c>
      <c r="O187" s="3" t="s">
        <v>15</v>
      </c>
      <c r="P187" s="2" t="s">
        <v>16</v>
      </c>
    </row>
    <row r="188" spans="1:16" ht="18" customHeight="1" x14ac:dyDescent="0.2">
      <c r="A188" s="4" t="s">
        <v>17</v>
      </c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P188" s="6"/>
    </row>
    <row r="189" spans="1:16" ht="24.95" customHeight="1" x14ac:dyDescent="0.25">
      <c r="A189" s="7" t="s">
        <v>18</v>
      </c>
      <c r="B189" s="63">
        <v>0</v>
      </c>
      <c r="C189" s="72">
        <v>10</v>
      </c>
      <c r="D189" s="72">
        <v>19</v>
      </c>
      <c r="E189" s="72">
        <v>24</v>
      </c>
      <c r="F189" s="72">
        <v>36</v>
      </c>
      <c r="G189" s="72">
        <v>95</v>
      </c>
      <c r="H189" s="72">
        <v>11</v>
      </c>
      <c r="I189" s="72">
        <v>6</v>
      </c>
      <c r="J189" s="72">
        <v>41</v>
      </c>
      <c r="K189" s="72">
        <v>4</v>
      </c>
      <c r="L189" s="72">
        <v>4</v>
      </c>
      <c r="M189" s="72">
        <v>14</v>
      </c>
      <c r="N189" s="72">
        <v>107</v>
      </c>
      <c r="O189" s="67">
        <v>25</v>
      </c>
      <c r="P189" s="73">
        <f t="shared" ref="P189:P195" si="25">SUM(B189:O189)</f>
        <v>396</v>
      </c>
    </row>
    <row r="190" spans="1:16" ht="24.95" customHeight="1" x14ac:dyDescent="0.25">
      <c r="A190" s="11" t="s">
        <v>20</v>
      </c>
      <c r="B190" s="64">
        <v>0</v>
      </c>
      <c r="C190" s="74">
        <v>0</v>
      </c>
      <c r="D190" s="74">
        <v>1</v>
      </c>
      <c r="E190" s="74">
        <v>4</v>
      </c>
      <c r="F190" s="74">
        <v>7</v>
      </c>
      <c r="G190" s="74">
        <v>9</v>
      </c>
      <c r="H190" s="74">
        <v>1</v>
      </c>
      <c r="I190" s="74">
        <v>0</v>
      </c>
      <c r="J190" s="74">
        <v>10</v>
      </c>
      <c r="K190" s="74">
        <v>0</v>
      </c>
      <c r="L190" s="74">
        <v>0</v>
      </c>
      <c r="M190" s="74">
        <v>0</v>
      </c>
      <c r="N190" s="74">
        <v>51</v>
      </c>
      <c r="O190" s="64">
        <v>2</v>
      </c>
      <c r="P190" s="75">
        <f t="shared" si="25"/>
        <v>85</v>
      </c>
    </row>
    <row r="191" spans="1:16" ht="24.95" customHeight="1" x14ac:dyDescent="0.25">
      <c r="A191" s="11" t="s">
        <v>21</v>
      </c>
      <c r="B191" s="64">
        <v>0</v>
      </c>
      <c r="C191" s="74">
        <v>7</v>
      </c>
      <c r="D191" s="74">
        <v>25</v>
      </c>
      <c r="E191" s="74">
        <v>31</v>
      </c>
      <c r="F191" s="74">
        <v>101</v>
      </c>
      <c r="G191" s="74">
        <v>246</v>
      </c>
      <c r="H191" s="74">
        <v>18</v>
      </c>
      <c r="I191" s="74">
        <v>11</v>
      </c>
      <c r="J191" s="74">
        <v>89</v>
      </c>
      <c r="K191" s="74">
        <v>1</v>
      </c>
      <c r="L191" s="74">
        <v>0</v>
      </c>
      <c r="M191" s="74">
        <v>5</v>
      </c>
      <c r="N191" s="74">
        <v>10</v>
      </c>
      <c r="O191" s="64">
        <v>5</v>
      </c>
      <c r="P191" s="75">
        <f t="shared" si="25"/>
        <v>549</v>
      </c>
    </row>
    <row r="192" spans="1:16" ht="24.95" customHeight="1" x14ac:dyDescent="0.25">
      <c r="A192" s="11" t="s">
        <v>22</v>
      </c>
      <c r="B192" s="64">
        <v>1</v>
      </c>
      <c r="C192" s="74">
        <v>7</v>
      </c>
      <c r="D192" s="74">
        <v>31</v>
      </c>
      <c r="E192" s="74">
        <v>34</v>
      </c>
      <c r="F192" s="74">
        <v>178</v>
      </c>
      <c r="G192" s="74">
        <v>135</v>
      </c>
      <c r="H192" s="74">
        <v>11</v>
      </c>
      <c r="I192" s="74">
        <v>8</v>
      </c>
      <c r="J192" s="74">
        <v>129</v>
      </c>
      <c r="K192" s="74">
        <v>0</v>
      </c>
      <c r="L192" s="74">
        <v>0</v>
      </c>
      <c r="M192" s="74">
        <v>6</v>
      </c>
      <c r="N192" s="74">
        <v>63</v>
      </c>
      <c r="O192" s="64">
        <v>3</v>
      </c>
      <c r="P192" s="75">
        <f t="shared" si="25"/>
        <v>606</v>
      </c>
    </row>
    <row r="193" spans="1:16" ht="24.95" customHeight="1" x14ac:dyDescent="0.25">
      <c r="A193" s="11" t="s">
        <v>23</v>
      </c>
      <c r="B193" s="64">
        <v>8</v>
      </c>
      <c r="C193" s="74">
        <v>97</v>
      </c>
      <c r="D193" s="74">
        <v>440</v>
      </c>
      <c r="E193" s="74">
        <v>380</v>
      </c>
      <c r="F193" s="74">
        <v>1332</v>
      </c>
      <c r="G193" s="74">
        <v>1357</v>
      </c>
      <c r="H193" s="74">
        <v>171</v>
      </c>
      <c r="I193" s="74">
        <v>74</v>
      </c>
      <c r="J193" s="74">
        <v>699</v>
      </c>
      <c r="K193" s="74">
        <v>21</v>
      </c>
      <c r="L193" s="74">
        <v>13</v>
      </c>
      <c r="M193" s="74">
        <v>64</v>
      </c>
      <c r="N193" s="74">
        <v>82</v>
      </c>
      <c r="O193" s="64">
        <v>71</v>
      </c>
      <c r="P193" s="75">
        <f t="shared" si="25"/>
        <v>4809</v>
      </c>
    </row>
    <row r="194" spans="1:16" ht="24.95" customHeight="1" x14ac:dyDescent="0.25">
      <c r="A194" s="11" t="s">
        <v>19</v>
      </c>
      <c r="B194" s="64">
        <v>15</v>
      </c>
      <c r="C194" s="74">
        <v>95</v>
      </c>
      <c r="D194" s="74">
        <v>52</v>
      </c>
      <c r="E194" s="74">
        <v>99</v>
      </c>
      <c r="F194" s="74">
        <v>86</v>
      </c>
      <c r="G194" s="74">
        <v>171</v>
      </c>
      <c r="H194" s="74">
        <v>48</v>
      </c>
      <c r="I194" s="74">
        <v>67</v>
      </c>
      <c r="J194" s="74">
        <v>132</v>
      </c>
      <c r="K194" s="74">
        <v>28</v>
      </c>
      <c r="L194" s="74">
        <v>27</v>
      </c>
      <c r="M194" s="74">
        <v>52</v>
      </c>
      <c r="N194" s="74">
        <v>106</v>
      </c>
      <c r="O194" s="64">
        <v>51</v>
      </c>
      <c r="P194" s="75">
        <f t="shared" si="25"/>
        <v>1029</v>
      </c>
    </row>
    <row r="195" spans="1:16" ht="24.95" customHeight="1" thickBot="1" x14ac:dyDescent="0.3">
      <c r="A195" s="14" t="s">
        <v>24</v>
      </c>
      <c r="B195" s="65">
        <v>19</v>
      </c>
      <c r="C195" s="76">
        <v>179</v>
      </c>
      <c r="D195" s="76">
        <v>226</v>
      </c>
      <c r="E195" s="76">
        <v>385</v>
      </c>
      <c r="F195" s="76">
        <v>476</v>
      </c>
      <c r="G195" s="76">
        <v>686</v>
      </c>
      <c r="H195" s="76">
        <v>118</v>
      </c>
      <c r="I195" s="76">
        <v>107</v>
      </c>
      <c r="J195" s="76">
        <v>353</v>
      </c>
      <c r="K195" s="76">
        <v>90</v>
      </c>
      <c r="L195" s="76">
        <v>42</v>
      </c>
      <c r="M195" s="76">
        <v>65</v>
      </c>
      <c r="N195" s="76">
        <v>222</v>
      </c>
      <c r="O195" s="69">
        <v>143</v>
      </c>
      <c r="P195" s="77">
        <f t="shared" si="25"/>
        <v>3111</v>
      </c>
    </row>
    <row r="196" spans="1:16" ht="35.1" customHeight="1" thickBot="1" x14ac:dyDescent="0.3">
      <c r="A196" s="34" t="s">
        <v>44</v>
      </c>
      <c r="B196" s="66">
        <f t="shared" ref="B196:P196" si="26">SUM(B189:B195)</f>
        <v>43</v>
      </c>
      <c r="C196" s="78">
        <f t="shared" si="26"/>
        <v>395</v>
      </c>
      <c r="D196" s="78">
        <f t="shared" si="26"/>
        <v>794</v>
      </c>
      <c r="E196" s="78">
        <f t="shared" si="26"/>
        <v>957</v>
      </c>
      <c r="F196" s="78">
        <f t="shared" si="26"/>
        <v>2216</v>
      </c>
      <c r="G196" s="78">
        <f t="shared" si="26"/>
        <v>2699</v>
      </c>
      <c r="H196" s="78">
        <f t="shared" si="26"/>
        <v>378</v>
      </c>
      <c r="I196" s="78">
        <f t="shared" si="26"/>
        <v>273</v>
      </c>
      <c r="J196" s="78">
        <f t="shared" si="26"/>
        <v>1453</v>
      </c>
      <c r="K196" s="78">
        <f t="shared" si="26"/>
        <v>144</v>
      </c>
      <c r="L196" s="78">
        <f t="shared" si="26"/>
        <v>86</v>
      </c>
      <c r="M196" s="78">
        <f t="shared" si="26"/>
        <v>206</v>
      </c>
      <c r="N196" s="78">
        <f t="shared" si="26"/>
        <v>641</v>
      </c>
      <c r="O196" s="79">
        <f t="shared" si="26"/>
        <v>300</v>
      </c>
      <c r="P196" s="78">
        <f t="shared" si="26"/>
        <v>10585</v>
      </c>
    </row>
    <row r="197" spans="1:16" ht="18" customHeight="1" x14ac:dyDescent="0.2">
      <c r="A197" s="4" t="s">
        <v>25</v>
      </c>
      <c r="B197" s="67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67"/>
      <c r="P197" s="72"/>
    </row>
    <row r="198" spans="1:16" ht="24.95" customHeight="1" x14ac:dyDescent="0.25">
      <c r="A198" s="7" t="s">
        <v>28</v>
      </c>
      <c r="B198" s="67">
        <v>19</v>
      </c>
      <c r="C198" s="72">
        <v>185</v>
      </c>
      <c r="D198" s="72">
        <v>363</v>
      </c>
      <c r="E198" s="72">
        <v>564</v>
      </c>
      <c r="F198" s="72">
        <v>793</v>
      </c>
      <c r="G198" s="72">
        <v>1497</v>
      </c>
      <c r="H198" s="72">
        <v>216</v>
      </c>
      <c r="I198" s="72">
        <v>191</v>
      </c>
      <c r="J198" s="72">
        <v>615</v>
      </c>
      <c r="K198" s="72">
        <v>191</v>
      </c>
      <c r="L198" s="72">
        <v>212</v>
      </c>
      <c r="M198" s="72">
        <v>105</v>
      </c>
      <c r="N198" s="72">
        <v>272</v>
      </c>
      <c r="O198" s="67">
        <v>261</v>
      </c>
      <c r="P198" s="73">
        <f t="shared" ref="P198:P204" si="27">SUM(B198:O198)</f>
        <v>5484</v>
      </c>
    </row>
    <row r="199" spans="1:16" ht="24.95" customHeight="1" x14ac:dyDescent="0.25">
      <c r="A199" s="11" t="s">
        <v>29</v>
      </c>
      <c r="B199" s="68">
        <v>96</v>
      </c>
      <c r="C199" s="74">
        <v>866</v>
      </c>
      <c r="D199" s="74">
        <v>883</v>
      </c>
      <c r="E199" s="74">
        <v>1719</v>
      </c>
      <c r="F199" s="74">
        <v>2130</v>
      </c>
      <c r="G199" s="74">
        <v>3803</v>
      </c>
      <c r="H199" s="74">
        <v>719</v>
      </c>
      <c r="I199" s="74">
        <v>413</v>
      </c>
      <c r="J199" s="74">
        <v>2202</v>
      </c>
      <c r="K199" s="74">
        <v>554</v>
      </c>
      <c r="L199" s="74">
        <v>558</v>
      </c>
      <c r="M199" s="74">
        <v>386</v>
      </c>
      <c r="N199" s="74">
        <v>1091</v>
      </c>
      <c r="O199" s="64">
        <v>1196</v>
      </c>
      <c r="P199" s="75">
        <f t="shared" si="27"/>
        <v>16616</v>
      </c>
    </row>
    <row r="200" spans="1:16" ht="24.95" customHeight="1" x14ac:dyDescent="0.25">
      <c r="A200" s="11" t="s">
        <v>31</v>
      </c>
      <c r="B200" s="68">
        <v>2</v>
      </c>
      <c r="C200" s="74">
        <v>9</v>
      </c>
      <c r="D200" s="74">
        <v>17</v>
      </c>
      <c r="E200" s="74">
        <v>23</v>
      </c>
      <c r="F200" s="74">
        <v>273</v>
      </c>
      <c r="G200" s="74">
        <v>364</v>
      </c>
      <c r="H200" s="74">
        <v>34</v>
      </c>
      <c r="I200" s="74">
        <v>28</v>
      </c>
      <c r="J200" s="74">
        <v>167</v>
      </c>
      <c r="K200" s="74">
        <v>7</v>
      </c>
      <c r="L200" s="74">
        <v>4</v>
      </c>
      <c r="M200" s="74">
        <v>24</v>
      </c>
      <c r="N200" s="74">
        <v>175</v>
      </c>
      <c r="O200" s="64">
        <v>59</v>
      </c>
      <c r="P200" s="75">
        <f t="shared" si="27"/>
        <v>1186</v>
      </c>
    </row>
    <row r="201" spans="1:16" ht="24.95" customHeight="1" x14ac:dyDescent="0.25">
      <c r="A201" s="11" t="s">
        <v>26</v>
      </c>
      <c r="B201" s="68">
        <v>5</v>
      </c>
      <c r="C201" s="74">
        <v>36</v>
      </c>
      <c r="D201" s="74">
        <v>117</v>
      </c>
      <c r="E201" s="74">
        <v>86</v>
      </c>
      <c r="F201" s="74">
        <v>994</v>
      </c>
      <c r="G201" s="74">
        <v>715</v>
      </c>
      <c r="H201" s="74">
        <v>41</v>
      </c>
      <c r="I201" s="74">
        <v>33</v>
      </c>
      <c r="J201" s="74">
        <v>290</v>
      </c>
      <c r="K201" s="74">
        <v>19</v>
      </c>
      <c r="L201" s="74">
        <v>9</v>
      </c>
      <c r="M201" s="74">
        <v>52</v>
      </c>
      <c r="N201" s="74">
        <v>235</v>
      </c>
      <c r="O201" s="64">
        <v>96</v>
      </c>
      <c r="P201" s="75">
        <f t="shared" si="27"/>
        <v>2728</v>
      </c>
    </row>
    <row r="202" spans="1:16" ht="24.95" customHeight="1" x14ac:dyDescent="0.25">
      <c r="A202" s="11" t="s">
        <v>27</v>
      </c>
      <c r="B202" s="68">
        <v>60</v>
      </c>
      <c r="C202" s="74">
        <v>453</v>
      </c>
      <c r="D202" s="74">
        <v>1187</v>
      </c>
      <c r="E202" s="74">
        <v>1282</v>
      </c>
      <c r="F202" s="74">
        <v>3537</v>
      </c>
      <c r="G202" s="74">
        <v>4059</v>
      </c>
      <c r="H202" s="74">
        <v>458</v>
      </c>
      <c r="I202" s="74">
        <v>333</v>
      </c>
      <c r="J202" s="74">
        <v>3263</v>
      </c>
      <c r="K202" s="74">
        <v>240</v>
      </c>
      <c r="L202" s="74">
        <v>235</v>
      </c>
      <c r="M202" s="74">
        <v>399</v>
      </c>
      <c r="N202" s="74">
        <v>211</v>
      </c>
      <c r="O202" s="64">
        <v>656</v>
      </c>
      <c r="P202" s="75">
        <f t="shared" si="27"/>
        <v>16373</v>
      </c>
    </row>
    <row r="203" spans="1:16" ht="24.95" customHeight="1" x14ac:dyDescent="0.25">
      <c r="A203" s="11" t="s">
        <v>32</v>
      </c>
      <c r="B203" s="68">
        <v>18</v>
      </c>
      <c r="C203" s="74">
        <v>157</v>
      </c>
      <c r="D203" s="74">
        <v>130</v>
      </c>
      <c r="E203" s="74">
        <v>390</v>
      </c>
      <c r="F203" s="74">
        <v>87</v>
      </c>
      <c r="G203" s="74">
        <v>350</v>
      </c>
      <c r="H203" s="74">
        <v>46</v>
      </c>
      <c r="I203" s="74">
        <v>134</v>
      </c>
      <c r="J203" s="74">
        <v>134</v>
      </c>
      <c r="K203" s="74">
        <v>56</v>
      </c>
      <c r="L203" s="74">
        <v>50</v>
      </c>
      <c r="M203" s="74">
        <v>65</v>
      </c>
      <c r="N203" s="74">
        <v>31</v>
      </c>
      <c r="O203" s="64">
        <v>121</v>
      </c>
      <c r="P203" s="75">
        <f t="shared" si="27"/>
        <v>1769</v>
      </c>
    </row>
    <row r="204" spans="1:16" ht="24.95" customHeight="1" thickBot="1" x14ac:dyDescent="0.3">
      <c r="A204" s="14" t="s">
        <v>33</v>
      </c>
      <c r="B204" s="69">
        <v>111</v>
      </c>
      <c r="C204" s="76">
        <v>975</v>
      </c>
      <c r="D204" s="76">
        <v>2275</v>
      </c>
      <c r="E204" s="76">
        <v>2186</v>
      </c>
      <c r="F204" s="76">
        <v>5531</v>
      </c>
      <c r="G204" s="76">
        <v>4728</v>
      </c>
      <c r="H204" s="76">
        <v>652</v>
      </c>
      <c r="I204" s="76">
        <v>652</v>
      </c>
      <c r="J204" s="76">
        <v>3280</v>
      </c>
      <c r="K204" s="76">
        <v>511</v>
      </c>
      <c r="L204" s="76">
        <v>641</v>
      </c>
      <c r="M204" s="76">
        <v>427</v>
      </c>
      <c r="N204" s="76">
        <v>1891</v>
      </c>
      <c r="O204" s="69">
        <v>2582</v>
      </c>
      <c r="P204" s="77">
        <f t="shared" si="27"/>
        <v>26442</v>
      </c>
    </row>
    <row r="205" spans="1:16" ht="35.1" customHeight="1" thickBot="1" x14ac:dyDescent="0.3">
      <c r="A205" s="35" t="s">
        <v>45</v>
      </c>
      <c r="B205" s="70">
        <f t="shared" ref="B205:P205" si="28">SUM(B198:B204)</f>
        <v>311</v>
      </c>
      <c r="C205" s="80">
        <f t="shared" si="28"/>
        <v>2681</v>
      </c>
      <c r="D205" s="80">
        <f t="shared" si="28"/>
        <v>4972</v>
      </c>
      <c r="E205" s="80">
        <f t="shared" si="28"/>
        <v>6250</v>
      </c>
      <c r="F205" s="80">
        <f t="shared" si="28"/>
        <v>13345</v>
      </c>
      <c r="G205" s="80">
        <f t="shared" si="28"/>
        <v>15516</v>
      </c>
      <c r="H205" s="80">
        <f t="shared" si="28"/>
        <v>2166</v>
      </c>
      <c r="I205" s="80">
        <f t="shared" si="28"/>
        <v>1784</v>
      </c>
      <c r="J205" s="80">
        <f t="shared" si="28"/>
        <v>9951</v>
      </c>
      <c r="K205" s="80">
        <f t="shared" si="28"/>
        <v>1578</v>
      </c>
      <c r="L205" s="80">
        <f t="shared" si="28"/>
        <v>1709</v>
      </c>
      <c r="M205" s="80">
        <f t="shared" si="28"/>
        <v>1458</v>
      </c>
      <c r="N205" s="80">
        <f t="shared" si="28"/>
        <v>3906</v>
      </c>
      <c r="O205" s="81">
        <f t="shared" si="28"/>
        <v>4971</v>
      </c>
      <c r="P205" s="80">
        <f t="shared" si="28"/>
        <v>70598</v>
      </c>
    </row>
    <row r="206" spans="1:16" ht="35.1" customHeight="1" thickBot="1" x14ac:dyDescent="0.3">
      <c r="A206" s="36" t="s">
        <v>30</v>
      </c>
      <c r="B206" s="71">
        <f t="shared" ref="B206:O206" si="29">SUM(B205,B196)</f>
        <v>354</v>
      </c>
      <c r="C206" s="71">
        <f t="shared" si="29"/>
        <v>3076</v>
      </c>
      <c r="D206" s="71">
        <f t="shared" si="29"/>
        <v>5766</v>
      </c>
      <c r="E206" s="71">
        <f t="shared" si="29"/>
        <v>7207</v>
      </c>
      <c r="F206" s="71">
        <f t="shared" si="29"/>
        <v>15561</v>
      </c>
      <c r="G206" s="71">
        <f t="shared" si="29"/>
        <v>18215</v>
      </c>
      <c r="H206" s="71">
        <f t="shared" si="29"/>
        <v>2544</v>
      </c>
      <c r="I206" s="71">
        <f t="shared" si="29"/>
        <v>2057</v>
      </c>
      <c r="J206" s="71">
        <f t="shared" si="29"/>
        <v>11404</v>
      </c>
      <c r="K206" s="71">
        <f t="shared" si="29"/>
        <v>1722</v>
      </c>
      <c r="L206" s="71">
        <f t="shared" si="29"/>
        <v>1795</v>
      </c>
      <c r="M206" s="71">
        <f t="shared" si="29"/>
        <v>1664</v>
      </c>
      <c r="N206" s="71">
        <f t="shared" si="29"/>
        <v>4547</v>
      </c>
      <c r="O206" s="71">
        <f t="shared" si="29"/>
        <v>5271</v>
      </c>
      <c r="P206" s="71">
        <f>P196+P205</f>
        <v>81183</v>
      </c>
    </row>
    <row r="207" spans="1:16" ht="13.5" thickTop="1" x14ac:dyDescent="0.2"/>
    <row r="214" spans="1:16" ht="14.25" x14ac:dyDescent="0.2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</row>
    <row r="215" spans="1:16" ht="14.25" x14ac:dyDescent="0.2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</row>
    <row r="216" spans="1:16" ht="14.25" x14ac:dyDescent="0.2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</row>
    <row r="217" spans="1:16" ht="14.25" x14ac:dyDescent="0.2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</row>
    <row r="219" spans="1:16" ht="23.25" x14ac:dyDescent="0.35">
      <c r="A219" s="102" t="s">
        <v>0</v>
      </c>
      <c r="B219" s="102"/>
      <c r="C219" s="102"/>
      <c r="D219" s="102"/>
      <c r="E219" s="102"/>
      <c r="F219" s="102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</row>
    <row r="220" spans="1:16" ht="23.25" x14ac:dyDescent="0.35">
      <c r="A220" s="100" t="s">
        <v>52</v>
      </c>
      <c r="B220" s="100"/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</row>
    <row r="223" spans="1:16" ht="18" customHeight="1" x14ac:dyDescent="0.2">
      <c r="A223" s="1" t="s">
        <v>1</v>
      </c>
      <c r="B223" s="2" t="s">
        <v>2</v>
      </c>
      <c r="C223" s="2" t="s">
        <v>3</v>
      </c>
      <c r="D223" s="2" t="s">
        <v>4</v>
      </c>
      <c r="E223" s="2" t="s">
        <v>5</v>
      </c>
      <c r="F223" s="2" t="s">
        <v>6</v>
      </c>
      <c r="G223" s="2" t="s">
        <v>7</v>
      </c>
      <c r="H223" s="2" t="s">
        <v>8</v>
      </c>
      <c r="I223" s="2" t="s">
        <v>9</v>
      </c>
      <c r="J223" s="2" t="s">
        <v>10</v>
      </c>
      <c r="K223" s="2" t="s">
        <v>11</v>
      </c>
      <c r="L223" s="2" t="s">
        <v>12</v>
      </c>
      <c r="M223" s="2" t="s">
        <v>13</v>
      </c>
      <c r="N223" s="2" t="s">
        <v>14</v>
      </c>
      <c r="O223" s="3" t="s">
        <v>15</v>
      </c>
      <c r="P223" s="2" t="s">
        <v>16</v>
      </c>
    </row>
    <row r="224" spans="1:16" ht="18" customHeight="1" x14ac:dyDescent="0.2">
      <c r="A224" s="4" t="s">
        <v>17</v>
      </c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P224" s="6"/>
    </row>
    <row r="225" spans="1:16" ht="24.95" customHeight="1" x14ac:dyDescent="0.25">
      <c r="A225" s="7" t="s">
        <v>18</v>
      </c>
      <c r="B225" s="63">
        <v>1</v>
      </c>
      <c r="C225" s="72">
        <v>16</v>
      </c>
      <c r="D225" s="72">
        <v>22</v>
      </c>
      <c r="E225" s="72">
        <v>35</v>
      </c>
      <c r="F225" s="72">
        <v>51</v>
      </c>
      <c r="G225" s="72">
        <v>102</v>
      </c>
      <c r="H225" s="72">
        <v>14</v>
      </c>
      <c r="I225" s="72">
        <v>8</v>
      </c>
      <c r="J225" s="72">
        <v>62</v>
      </c>
      <c r="K225" s="72">
        <v>7</v>
      </c>
      <c r="L225" s="72">
        <v>8</v>
      </c>
      <c r="M225" s="72">
        <v>15</v>
      </c>
      <c r="N225" s="72">
        <v>82</v>
      </c>
      <c r="O225" s="67">
        <v>24</v>
      </c>
      <c r="P225" s="73">
        <f t="shared" ref="P225:P231" si="30">SUM(B225:O225)</f>
        <v>447</v>
      </c>
    </row>
    <row r="226" spans="1:16" ht="24.95" customHeight="1" x14ac:dyDescent="0.25">
      <c r="A226" s="11" t="s">
        <v>20</v>
      </c>
      <c r="B226" s="64">
        <v>0</v>
      </c>
      <c r="C226" s="74">
        <v>0</v>
      </c>
      <c r="D226" s="74">
        <v>0</v>
      </c>
      <c r="E226" s="74">
        <v>2</v>
      </c>
      <c r="F226" s="74">
        <v>9</v>
      </c>
      <c r="G226" s="74">
        <v>4</v>
      </c>
      <c r="H226" s="74">
        <v>0</v>
      </c>
      <c r="I226" s="74">
        <v>0</v>
      </c>
      <c r="J226" s="74">
        <v>8</v>
      </c>
      <c r="K226" s="74">
        <v>0</v>
      </c>
      <c r="L226" s="74">
        <v>0</v>
      </c>
      <c r="M226" s="74">
        <v>1</v>
      </c>
      <c r="N226" s="74">
        <v>21</v>
      </c>
      <c r="O226" s="64">
        <v>0</v>
      </c>
      <c r="P226" s="75">
        <f t="shared" si="30"/>
        <v>45</v>
      </c>
    </row>
    <row r="227" spans="1:16" ht="24.95" customHeight="1" x14ac:dyDescent="0.25">
      <c r="A227" s="11" t="s">
        <v>21</v>
      </c>
      <c r="B227" s="64">
        <v>1</v>
      </c>
      <c r="C227" s="74">
        <v>17</v>
      </c>
      <c r="D227" s="74">
        <v>61</v>
      </c>
      <c r="E227" s="74">
        <v>39</v>
      </c>
      <c r="F227" s="74">
        <v>174</v>
      </c>
      <c r="G227" s="74">
        <v>304</v>
      </c>
      <c r="H227" s="74">
        <v>38</v>
      </c>
      <c r="I227" s="74">
        <v>20</v>
      </c>
      <c r="J227" s="74">
        <v>131</v>
      </c>
      <c r="K227" s="74">
        <v>3</v>
      </c>
      <c r="L227" s="74">
        <v>2</v>
      </c>
      <c r="M227" s="74">
        <v>14</v>
      </c>
      <c r="N227" s="74">
        <v>16</v>
      </c>
      <c r="O227" s="64">
        <v>11</v>
      </c>
      <c r="P227" s="75">
        <f t="shared" si="30"/>
        <v>831</v>
      </c>
    </row>
    <row r="228" spans="1:16" ht="24.95" customHeight="1" x14ac:dyDescent="0.25">
      <c r="A228" s="11" t="s">
        <v>22</v>
      </c>
      <c r="B228" s="64">
        <v>2</v>
      </c>
      <c r="C228" s="74">
        <v>9</v>
      </c>
      <c r="D228" s="74">
        <v>33</v>
      </c>
      <c r="E228" s="74">
        <v>39</v>
      </c>
      <c r="F228" s="74">
        <v>161</v>
      </c>
      <c r="G228" s="74">
        <v>87</v>
      </c>
      <c r="H228" s="74">
        <v>12</v>
      </c>
      <c r="I228" s="74">
        <v>11</v>
      </c>
      <c r="J228" s="74">
        <v>141</v>
      </c>
      <c r="K228" s="74">
        <v>2</v>
      </c>
      <c r="L228" s="74">
        <v>0</v>
      </c>
      <c r="M228" s="74">
        <v>6</v>
      </c>
      <c r="N228" s="74">
        <v>60</v>
      </c>
      <c r="O228" s="64">
        <v>3</v>
      </c>
      <c r="P228" s="75">
        <f t="shared" si="30"/>
        <v>566</v>
      </c>
    </row>
    <row r="229" spans="1:16" ht="24.95" customHeight="1" x14ac:dyDescent="0.25">
      <c r="A229" s="11" t="s">
        <v>23</v>
      </c>
      <c r="B229" s="64">
        <v>3</v>
      </c>
      <c r="C229" s="74">
        <v>118</v>
      </c>
      <c r="D229" s="74">
        <v>567</v>
      </c>
      <c r="E229" s="74">
        <v>404</v>
      </c>
      <c r="F229" s="74">
        <v>1601</v>
      </c>
      <c r="G229" s="74">
        <v>1703</v>
      </c>
      <c r="H229" s="74">
        <v>189</v>
      </c>
      <c r="I229" s="74">
        <v>99</v>
      </c>
      <c r="J229" s="74">
        <v>702</v>
      </c>
      <c r="K229" s="74">
        <v>26</v>
      </c>
      <c r="L229" s="74">
        <v>19</v>
      </c>
      <c r="M229" s="74">
        <v>44</v>
      </c>
      <c r="N229" s="74">
        <v>93</v>
      </c>
      <c r="O229" s="64">
        <v>64</v>
      </c>
      <c r="P229" s="75">
        <f t="shared" si="30"/>
        <v>5632</v>
      </c>
    </row>
    <row r="230" spans="1:16" ht="24.95" customHeight="1" x14ac:dyDescent="0.25">
      <c r="A230" s="11" t="s">
        <v>19</v>
      </c>
      <c r="B230" s="64">
        <v>14</v>
      </c>
      <c r="C230" s="74">
        <v>104</v>
      </c>
      <c r="D230" s="74">
        <v>57</v>
      </c>
      <c r="E230" s="74">
        <v>109</v>
      </c>
      <c r="F230" s="74">
        <v>85</v>
      </c>
      <c r="G230" s="74">
        <v>166</v>
      </c>
      <c r="H230" s="74">
        <v>62</v>
      </c>
      <c r="I230" s="74">
        <v>56</v>
      </c>
      <c r="J230" s="74">
        <v>138</v>
      </c>
      <c r="K230" s="74">
        <v>44</v>
      </c>
      <c r="L230" s="74">
        <v>41</v>
      </c>
      <c r="M230" s="74">
        <v>81</v>
      </c>
      <c r="N230" s="74">
        <v>91</v>
      </c>
      <c r="O230" s="64">
        <v>50</v>
      </c>
      <c r="P230" s="75">
        <f t="shared" si="30"/>
        <v>1098</v>
      </c>
    </row>
    <row r="231" spans="1:16" ht="24.95" customHeight="1" thickBot="1" x14ac:dyDescent="0.3">
      <c r="A231" s="14" t="s">
        <v>24</v>
      </c>
      <c r="B231" s="65">
        <v>31</v>
      </c>
      <c r="C231" s="76">
        <v>206</v>
      </c>
      <c r="D231" s="76">
        <v>314</v>
      </c>
      <c r="E231" s="76">
        <v>444</v>
      </c>
      <c r="F231" s="76">
        <v>492</v>
      </c>
      <c r="G231" s="76">
        <v>814</v>
      </c>
      <c r="H231" s="76">
        <v>112</v>
      </c>
      <c r="I231" s="76">
        <v>169</v>
      </c>
      <c r="J231" s="76">
        <v>422</v>
      </c>
      <c r="K231" s="76">
        <v>105</v>
      </c>
      <c r="L231" s="76">
        <v>43</v>
      </c>
      <c r="M231" s="76">
        <v>120</v>
      </c>
      <c r="N231" s="76">
        <v>231</v>
      </c>
      <c r="O231" s="69">
        <v>168</v>
      </c>
      <c r="P231" s="77">
        <f t="shared" si="30"/>
        <v>3671</v>
      </c>
    </row>
    <row r="232" spans="1:16" ht="35.1" customHeight="1" thickBot="1" x14ac:dyDescent="0.3">
      <c r="A232" s="34" t="s">
        <v>44</v>
      </c>
      <c r="B232" s="66">
        <f t="shared" ref="B232:P232" si="31">SUM(B225:B231)</f>
        <v>52</v>
      </c>
      <c r="C232" s="78">
        <f t="shared" si="31"/>
        <v>470</v>
      </c>
      <c r="D232" s="78">
        <f t="shared" si="31"/>
        <v>1054</v>
      </c>
      <c r="E232" s="78">
        <f t="shared" si="31"/>
        <v>1072</v>
      </c>
      <c r="F232" s="78">
        <f t="shared" si="31"/>
        <v>2573</v>
      </c>
      <c r="G232" s="78">
        <f t="shared" si="31"/>
        <v>3180</v>
      </c>
      <c r="H232" s="78">
        <f t="shared" si="31"/>
        <v>427</v>
      </c>
      <c r="I232" s="78">
        <f t="shared" si="31"/>
        <v>363</v>
      </c>
      <c r="J232" s="78">
        <f t="shared" si="31"/>
        <v>1604</v>
      </c>
      <c r="K232" s="78">
        <f t="shared" si="31"/>
        <v>187</v>
      </c>
      <c r="L232" s="78">
        <f t="shared" si="31"/>
        <v>113</v>
      </c>
      <c r="M232" s="78">
        <f t="shared" si="31"/>
        <v>281</v>
      </c>
      <c r="N232" s="78">
        <f t="shared" si="31"/>
        <v>594</v>
      </c>
      <c r="O232" s="79">
        <f t="shared" si="31"/>
        <v>320</v>
      </c>
      <c r="P232" s="78">
        <f t="shared" si="31"/>
        <v>12290</v>
      </c>
    </row>
    <row r="233" spans="1:16" ht="18" customHeight="1" x14ac:dyDescent="0.2">
      <c r="A233" s="4" t="s">
        <v>25</v>
      </c>
      <c r="B233" s="67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67"/>
      <c r="P233" s="72"/>
    </row>
    <row r="234" spans="1:16" ht="24.95" customHeight="1" x14ac:dyDescent="0.25">
      <c r="A234" s="7" t="s">
        <v>28</v>
      </c>
      <c r="B234" s="67">
        <v>22</v>
      </c>
      <c r="C234" s="72">
        <v>339</v>
      </c>
      <c r="D234" s="72">
        <v>491</v>
      </c>
      <c r="E234" s="72">
        <v>646</v>
      </c>
      <c r="F234" s="72">
        <v>789</v>
      </c>
      <c r="G234" s="72">
        <v>1514</v>
      </c>
      <c r="H234" s="72">
        <v>253</v>
      </c>
      <c r="I234" s="72">
        <v>175</v>
      </c>
      <c r="J234" s="72">
        <v>623</v>
      </c>
      <c r="K234" s="72">
        <v>108</v>
      </c>
      <c r="L234" s="72">
        <v>138</v>
      </c>
      <c r="M234" s="72">
        <v>105</v>
      </c>
      <c r="N234" s="72">
        <v>240</v>
      </c>
      <c r="O234" s="67">
        <v>192</v>
      </c>
      <c r="P234" s="73">
        <f t="shared" ref="P234:P240" si="32">SUM(B234:O234)</f>
        <v>5635</v>
      </c>
    </row>
    <row r="235" spans="1:16" ht="24.95" customHeight="1" x14ac:dyDescent="0.25">
      <c r="A235" s="11" t="s">
        <v>29</v>
      </c>
      <c r="B235" s="68">
        <v>141</v>
      </c>
      <c r="C235" s="74">
        <v>1072</v>
      </c>
      <c r="D235" s="74">
        <v>1033</v>
      </c>
      <c r="E235" s="74">
        <v>1819</v>
      </c>
      <c r="F235" s="74">
        <v>2068</v>
      </c>
      <c r="G235" s="74">
        <v>3982</v>
      </c>
      <c r="H235" s="74">
        <v>869</v>
      </c>
      <c r="I235" s="74">
        <v>513</v>
      </c>
      <c r="J235" s="74">
        <v>2312</v>
      </c>
      <c r="K235" s="74">
        <v>498</v>
      </c>
      <c r="L235" s="74">
        <v>550</v>
      </c>
      <c r="M235" s="74">
        <v>412</v>
      </c>
      <c r="N235" s="74">
        <v>842</v>
      </c>
      <c r="O235" s="64">
        <v>1082</v>
      </c>
      <c r="P235" s="75">
        <f t="shared" si="32"/>
        <v>17193</v>
      </c>
    </row>
    <row r="236" spans="1:16" ht="24.95" customHeight="1" x14ac:dyDescent="0.25">
      <c r="A236" s="11" t="s">
        <v>31</v>
      </c>
      <c r="B236" s="68">
        <v>1</v>
      </c>
      <c r="C236" s="74">
        <v>24</v>
      </c>
      <c r="D236" s="74">
        <v>27</v>
      </c>
      <c r="E236" s="74">
        <v>40</v>
      </c>
      <c r="F236" s="74">
        <v>345</v>
      </c>
      <c r="G236" s="74">
        <v>408</v>
      </c>
      <c r="H236" s="74">
        <v>35</v>
      </c>
      <c r="I236" s="74">
        <v>20</v>
      </c>
      <c r="J236" s="74">
        <v>159</v>
      </c>
      <c r="K236" s="74">
        <v>18</v>
      </c>
      <c r="L236" s="74">
        <v>4</v>
      </c>
      <c r="M236" s="74">
        <v>19</v>
      </c>
      <c r="N236" s="74">
        <v>171</v>
      </c>
      <c r="O236" s="64">
        <v>53</v>
      </c>
      <c r="P236" s="75">
        <f t="shared" si="32"/>
        <v>1324</v>
      </c>
    </row>
    <row r="237" spans="1:16" ht="24.95" customHeight="1" x14ac:dyDescent="0.25">
      <c r="A237" s="11" t="s">
        <v>26</v>
      </c>
      <c r="B237" s="68">
        <v>1</v>
      </c>
      <c r="C237" s="74">
        <v>42</v>
      </c>
      <c r="D237" s="74">
        <v>146</v>
      </c>
      <c r="E237" s="74">
        <v>155</v>
      </c>
      <c r="F237" s="74">
        <v>1069</v>
      </c>
      <c r="G237" s="74">
        <v>763</v>
      </c>
      <c r="H237" s="74">
        <v>59</v>
      </c>
      <c r="I237" s="74">
        <v>58</v>
      </c>
      <c r="J237" s="74">
        <v>317</v>
      </c>
      <c r="K237" s="74">
        <v>13</v>
      </c>
      <c r="L237" s="74">
        <v>11</v>
      </c>
      <c r="M237" s="74">
        <v>44</v>
      </c>
      <c r="N237" s="74">
        <v>183</v>
      </c>
      <c r="O237" s="64">
        <v>68</v>
      </c>
      <c r="P237" s="75">
        <f t="shared" si="32"/>
        <v>2929</v>
      </c>
    </row>
    <row r="238" spans="1:16" ht="24.95" customHeight="1" x14ac:dyDescent="0.25">
      <c r="A238" s="11" t="s">
        <v>27</v>
      </c>
      <c r="B238" s="68">
        <v>82</v>
      </c>
      <c r="C238" s="74">
        <v>646</v>
      </c>
      <c r="D238" s="74">
        <v>1518</v>
      </c>
      <c r="E238" s="74">
        <v>1428</v>
      </c>
      <c r="F238" s="74">
        <v>4235</v>
      </c>
      <c r="G238" s="74">
        <v>5529</v>
      </c>
      <c r="H238" s="74">
        <v>671</v>
      </c>
      <c r="I238" s="74">
        <v>443</v>
      </c>
      <c r="J238" s="74">
        <v>4489</v>
      </c>
      <c r="K238" s="74">
        <v>253</v>
      </c>
      <c r="L238" s="74">
        <v>251</v>
      </c>
      <c r="M238" s="74">
        <v>444</v>
      </c>
      <c r="N238" s="74">
        <v>220</v>
      </c>
      <c r="O238" s="64">
        <v>723</v>
      </c>
      <c r="P238" s="75">
        <f t="shared" si="32"/>
        <v>20932</v>
      </c>
    </row>
    <row r="239" spans="1:16" ht="24.95" customHeight="1" x14ac:dyDescent="0.25">
      <c r="A239" s="11" t="s">
        <v>32</v>
      </c>
      <c r="B239" s="68">
        <v>29</v>
      </c>
      <c r="C239" s="74">
        <v>145</v>
      </c>
      <c r="D239" s="74">
        <v>133</v>
      </c>
      <c r="E239" s="74">
        <v>248</v>
      </c>
      <c r="F239" s="74">
        <v>96</v>
      </c>
      <c r="G239" s="74">
        <v>303</v>
      </c>
      <c r="H239" s="74">
        <v>49</v>
      </c>
      <c r="I239" s="74">
        <v>141</v>
      </c>
      <c r="J239" s="74">
        <v>143</v>
      </c>
      <c r="K239" s="74">
        <v>35</v>
      </c>
      <c r="L239" s="74">
        <v>43</v>
      </c>
      <c r="M239" s="74">
        <v>55</v>
      </c>
      <c r="N239" s="74">
        <v>27</v>
      </c>
      <c r="O239" s="64">
        <v>93</v>
      </c>
      <c r="P239" s="75">
        <f t="shared" si="32"/>
        <v>1540</v>
      </c>
    </row>
    <row r="240" spans="1:16" ht="24.95" customHeight="1" thickBot="1" x14ac:dyDescent="0.3">
      <c r="A240" s="14" t="s">
        <v>33</v>
      </c>
      <c r="B240" s="69">
        <v>140</v>
      </c>
      <c r="C240" s="76">
        <v>989</v>
      </c>
      <c r="D240" s="76">
        <v>2165</v>
      </c>
      <c r="E240" s="76">
        <v>2191</v>
      </c>
      <c r="F240" s="76">
        <v>4920</v>
      </c>
      <c r="G240" s="76">
        <v>5422</v>
      </c>
      <c r="H240" s="76">
        <v>763</v>
      </c>
      <c r="I240" s="76">
        <v>644</v>
      </c>
      <c r="J240" s="76">
        <v>3282</v>
      </c>
      <c r="K240" s="76">
        <v>417</v>
      </c>
      <c r="L240" s="76">
        <v>519</v>
      </c>
      <c r="M240" s="76">
        <v>481</v>
      </c>
      <c r="N240" s="76">
        <v>1664</v>
      </c>
      <c r="O240" s="69">
        <v>2412</v>
      </c>
      <c r="P240" s="77">
        <f t="shared" si="32"/>
        <v>26009</v>
      </c>
    </row>
    <row r="241" spans="1:16" ht="35.1" customHeight="1" thickBot="1" x14ac:dyDescent="0.3">
      <c r="A241" s="35" t="s">
        <v>45</v>
      </c>
      <c r="B241" s="70">
        <f t="shared" ref="B241:P241" si="33">SUM(B234:B240)</f>
        <v>416</v>
      </c>
      <c r="C241" s="80">
        <f t="shared" si="33"/>
        <v>3257</v>
      </c>
      <c r="D241" s="80">
        <f t="shared" si="33"/>
        <v>5513</v>
      </c>
      <c r="E241" s="80">
        <f t="shared" si="33"/>
        <v>6527</v>
      </c>
      <c r="F241" s="80">
        <f t="shared" si="33"/>
        <v>13522</v>
      </c>
      <c r="G241" s="80">
        <f t="shared" si="33"/>
        <v>17921</v>
      </c>
      <c r="H241" s="80">
        <f t="shared" si="33"/>
        <v>2699</v>
      </c>
      <c r="I241" s="80">
        <f t="shared" si="33"/>
        <v>1994</v>
      </c>
      <c r="J241" s="80">
        <f t="shared" si="33"/>
        <v>11325</v>
      </c>
      <c r="K241" s="80">
        <f t="shared" si="33"/>
        <v>1342</v>
      </c>
      <c r="L241" s="80">
        <f t="shared" si="33"/>
        <v>1516</v>
      </c>
      <c r="M241" s="80">
        <f t="shared" si="33"/>
        <v>1560</v>
      </c>
      <c r="N241" s="80">
        <f t="shared" si="33"/>
        <v>3347</v>
      </c>
      <c r="O241" s="81">
        <f t="shared" si="33"/>
        <v>4623</v>
      </c>
      <c r="P241" s="80">
        <f t="shared" si="33"/>
        <v>75562</v>
      </c>
    </row>
    <row r="242" spans="1:16" ht="35.1" customHeight="1" thickBot="1" x14ac:dyDescent="0.3">
      <c r="A242" s="36" t="s">
        <v>30</v>
      </c>
      <c r="B242" s="71">
        <f t="shared" ref="B242:O242" si="34">SUM(B241,B232)</f>
        <v>468</v>
      </c>
      <c r="C242" s="71">
        <f t="shared" si="34"/>
        <v>3727</v>
      </c>
      <c r="D242" s="71">
        <f t="shared" si="34"/>
        <v>6567</v>
      </c>
      <c r="E242" s="71">
        <f t="shared" si="34"/>
        <v>7599</v>
      </c>
      <c r="F242" s="71">
        <f t="shared" si="34"/>
        <v>16095</v>
      </c>
      <c r="G242" s="71">
        <f t="shared" si="34"/>
        <v>21101</v>
      </c>
      <c r="H242" s="71">
        <f t="shared" si="34"/>
        <v>3126</v>
      </c>
      <c r="I242" s="71">
        <f t="shared" si="34"/>
        <v>2357</v>
      </c>
      <c r="J242" s="71">
        <f t="shared" si="34"/>
        <v>12929</v>
      </c>
      <c r="K242" s="71">
        <f t="shared" si="34"/>
        <v>1529</v>
      </c>
      <c r="L242" s="71">
        <f t="shared" si="34"/>
        <v>1629</v>
      </c>
      <c r="M242" s="71">
        <f t="shared" si="34"/>
        <v>1841</v>
      </c>
      <c r="N242" s="71">
        <f t="shared" si="34"/>
        <v>3941</v>
      </c>
      <c r="O242" s="71">
        <f t="shared" si="34"/>
        <v>4943</v>
      </c>
      <c r="P242" s="71">
        <f>P232+P241</f>
        <v>87852</v>
      </c>
    </row>
    <row r="243" spans="1:16" ht="13.5" thickTop="1" x14ac:dyDescent="0.2"/>
    <row r="252" spans="1:16" ht="14.25" x14ac:dyDescent="0.2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</row>
    <row r="253" spans="1:16" ht="14.25" x14ac:dyDescent="0.2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</row>
    <row r="255" spans="1:16" ht="23.25" x14ac:dyDescent="0.35">
      <c r="A255" s="102" t="s">
        <v>0</v>
      </c>
      <c r="B255" s="102"/>
      <c r="C255" s="102"/>
      <c r="D255" s="102"/>
      <c r="E255" s="102"/>
      <c r="F255" s="102"/>
      <c r="G255" s="102"/>
      <c r="H255" s="102"/>
      <c r="I255" s="102"/>
      <c r="J255" s="102"/>
      <c r="K255" s="102"/>
      <c r="L255" s="102"/>
      <c r="M255" s="102"/>
      <c r="N255" s="102"/>
      <c r="O255" s="102"/>
      <c r="P255" s="102"/>
    </row>
    <row r="256" spans="1:16" ht="23.25" x14ac:dyDescent="0.35">
      <c r="A256" s="100" t="s">
        <v>53</v>
      </c>
      <c r="B256" s="100"/>
      <c r="C256" s="100"/>
      <c r="D256" s="100"/>
      <c r="E256" s="100"/>
      <c r="F256" s="100"/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</row>
    <row r="259" spans="1:16" ht="18" customHeight="1" x14ac:dyDescent="0.2">
      <c r="A259" s="1" t="s">
        <v>1</v>
      </c>
      <c r="B259" s="2" t="s">
        <v>2</v>
      </c>
      <c r="C259" s="2" t="s">
        <v>3</v>
      </c>
      <c r="D259" s="2" t="s">
        <v>4</v>
      </c>
      <c r="E259" s="2" t="s">
        <v>5</v>
      </c>
      <c r="F259" s="2" t="s">
        <v>6</v>
      </c>
      <c r="G259" s="2" t="s">
        <v>7</v>
      </c>
      <c r="H259" s="2" t="s">
        <v>8</v>
      </c>
      <c r="I259" s="2" t="s">
        <v>9</v>
      </c>
      <c r="J259" s="2" t="s">
        <v>10</v>
      </c>
      <c r="K259" s="2" t="s">
        <v>11</v>
      </c>
      <c r="L259" s="2" t="s">
        <v>12</v>
      </c>
      <c r="M259" s="2" t="s">
        <v>13</v>
      </c>
      <c r="N259" s="2" t="s">
        <v>14</v>
      </c>
      <c r="O259" s="3" t="s">
        <v>15</v>
      </c>
      <c r="P259" s="2" t="s">
        <v>16</v>
      </c>
    </row>
    <row r="260" spans="1:16" ht="18" customHeight="1" x14ac:dyDescent="0.2">
      <c r="A260" s="4" t="s">
        <v>17</v>
      </c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P260" s="6"/>
    </row>
    <row r="261" spans="1:16" ht="24.95" customHeight="1" x14ac:dyDescent="0.25">
      <c r="A261" s="7" t="s">
        <v>18</v>
      </c>
      <c r="B261" s="63">
        <v>2</v>
      </c>
      <c r="C261" s="72">
        <v>7</v>
      </c>
      <c r="D261" s="72">
        <v>21</v>
      </c>
      <c r="E261" s="72">
        <v>37</v>
      </c>
      <c r="F261" s="72">
        <v>47</v>
      </c>
      <c r="G261" s="72">
        <v>120</v>
      </c>
      <c r="H261" s="72">
        <v>23</v>
      </c>
      <c r="I261" s="72">
        <v>6</v>
      </c>
      <c r="J261" s="72">
        <v>85</v>
      </c>
      <c r="K261" s="72">
        <v>6</v>
      </c>
      <c r="L261" s="72">
        <v>2</v>
      </c>
      <c r="M261" s="72">
        <v>17</v>
      </c>
      <c r="N261" s="72">
        <v>127</v>
      </c>
      <c r="O261" s="67">
        <v>40</v>
      </c>
      <c r="P261" s="73">
        <f t="shared" ref="P261:P267" si="35">SUM(B261:O261)</f>
        <v>540</v>
      </c>
    </row>
    <row r="262" spans="1:16" ht="24.95" customHeight="1" x14ac:dyDescent="0.25">
      <c r="A262" s="11" t="s">
        <v>20</v>
      </c>
      <c r="B262" s="64"/>
      <c r="C262" s="74">
        <v>1</v>
      </c>
      <c r="D262" s="74">
        <v>1</v>
      </c>
      <c r="E262" s="74">
        <v>6</v>
      </c>
      <c r="F262" s="74">
        <v>6</v>
      </c>
      <c r="G262" s="74">
        <v>7</v>
      </c>
      <c r="H262" s="74">
        <v>2</v>
      </c>
      <c r="I262" s="74">
        <v>3</v>
      </c>
      <c r="J262" s="74">
        <v>9</v>
      </c>
      <c r="K262" s="74"/>
      <c r="L262" s="74"/>
      <c r="M262" s="74">
        <v>1</v>
      </c>
      <c r="N262" s="74">
        <v>5</v>
      </c>
      <c r="O262" s="64">
        <v>2</v>
      </c>
      <c r="P262" s="75">
        <f t="shared" si="35"/>
        <v>43</v>
      </c>
    </row>
    <row r="263" spans="1:16" ht="24.95" customHeight="1" x14ac:dyDescent="0.25">
      <c r="A263" s="11" t="s">
        <v>21</v>
      </c>
      <c r="B263" s="64"/>
      <c r="C263" s="74">
        <v>18</v>
      </c>
      <c r="D263" s="74">
        <v>35</v>
      </c>
      <c r="E263" s="74">
        <v>97</v>
      </c>
      <c r="F263" s="74">
        <v>171</v>
      </c>
      <c r="G263" s="74">
        <v>403</v>
      </c>
      <c r="H263" s="74">
        <v>28</v>
      </c>
      <c r="I263" s="74">
        <v>25</v>
      </c>
      <c r="J263" s="74">
        <v>223</v>
      </c>
      <c r="K263" s="74">
        <v>1</v>
      </c>
      <c r="L263" s="74">
        <v>1</v>
      </c>
      <c r="M263" s="74">
        <v>8</v>
      </c>
      <c r="N263" s="74">
        <v>47</v>
      </c>
      <c r="O263" s="64">
        <v>22</v>
      </c>
      <c r="P263" s="75">
        <f t="shared" si="35"/>
        <v>1079</v>
      </c>
    </row>
    <row r="264" spans="1:16" ht="24.95" customHeight="1" x14ac:dyDescent="0.25">
      <c r="A264" s="11" t="s">
        <v>22</v>
      </c>
      <c r="B264" s="64">
        <v>1</v>
      </c>
      <c r="C264" s="74">
        <v>18</v>
      </c>
      <c r="D264" s="74">
        <v>65</v>
      </c>
      <c r="E264" s="74">
        <v>49</v>
      </c>
      <c r="F264" s="74">
        <v>151</v>
      </c>
      <c r="G264" s="74">
        <v>81</v>
      </c>
      <c r="H264" s="74">
        <v>12</v>
      </c>
      <c r="I264" s="74">
        <v>18</v>
      </c>
      <c r="J264" s="74">
        <v>155</v>
      </c>
      <c r="K264" s="74">
        <v>2</v>
      </c>
      <c r="L264" s="74"/>
      <c r="M264" s="74">
        <v>12</v>
      </c>
      <c r="N264" s="74">
        <v>23</v>
      </c>
      <c r="O264" s="64">
        <v>2</v>
      </c>
      <c r="P264" s="75">
        <f t="shared" si="35"/>
        <v>589</v>
      </c>
    </row>
    <row r="265" spans="1:16" ht="24.95" customHeight="1" x14ac:dyDescent="0.25">
      <c r="A265" s="11" t="s">
        <v>23</v>
      </c>
      <c r="B265" s="64">
        <v>6</v>
      </c>
      <c r="C265" s="74">
        <v>167</v>
      </c>
      <c r="D265" s="74">
        <v>565</v>
      </c>
      <c r="E265" s="74">
        <v>594</v>
      </c>
      <c r="F265" s="74">
        <v>1858</v>
      </c>
      <c r="G265" s="74">
        <v>2178</v>
      </c>
      <c r="H265" s="74">
        <v>224</v>
      </c>
      <c r="I265" s="74">
        <v>162</v>
      </c>
      <c r="J265" s="74">
        <v>1105</v>
      </c>
      <c r="K265" s="74">
        <v>29</v>
      </c>
      <c r="L265" s="74">
        <v>34</v>
      </c>
      <c r="M265" s="74">
        <v>81</v>
      </c>
      <c r="N265" s="74">
        <v>186</v>
      </c>
      <c r="O265" s="64">
        <v>127</v>
      </c>
      <c r="P265" s="75">
        <f t="shared" si="35"/>
        <v>7316</v>
      </c>
    </row>
    <row r="266" spans="1:16" ht="24.95" customHeight="1" x14ac:dyDescent="0.25">
      <c r="A266" s="11" t="s">
        <v>19</v>
      </c>
      <c r="B266" s="64">
        <v>12</v>
      </c>
      <c r="C266" s="74">
        <v>121</v>
      </c>
      <c r="D266" s="74">
        <v>74</v>
      </c>
      <c r="E266" s="74">
        <v>133</v>
      </c>
      <c r="F266" s="74">
        <v>96</v>
      </c>
      <c r="G266" s="74">
        <v>225</v>
      </c>
      <c r="H266" s="74">
        <v>58</v>
      </c>
      <c r="I266" s="74">
        <v>59</v>
      </c>
      <c r="J266" s="74">
        <v>190</v>
      </c>
      <c r="K266" s="74">
        <v>79</v>
      </c>
      <c r="L266" s="74">
        <v>73</v>
      </c>
      <c r="M266" s="74">
        <v>84</v>
      </c>
      <c r="N266" s="74">
        <v>133</v>
      </c>
      <c r="O266" s="64">
        <v>92</v>
      </c>
      <c r="P266" s="75">
        <f t="shared" si="35"/>
        <v>1429</v>
      </c>
    </row>
    <row r="267" spans="1:16" ht="24.95" customHeight="1" thickBot="1" x14ac:dyDescent="0.3">
      <c r="A267" s="14" t="s">
        <v>24</v>
      </c>
      <c r="B267" s="65">
        <v>27</v>
      </c>
      <c r="C267" s="76">
        <v>252</v>
      </c>
      <c r="D267" s="76">
        <v>403</v>
      </c>
      <c r="E267" s="76">
        <v>652</v>
      </c>
      <c r="F267" s="76">
        <v>554</v>
      </c>
      <c r="G267" s="76">
        <v>1765</v>
      </c>
      <c r="H267" s="76">
        <v>144</v>
      </c>
      <c r="I267" s="76">
        <v>244</v>
      </c>
      <c r="J267" s="76">
        <v>724</v>
      </c>
      <c r="K267" s="76">
        <v>175</v>
      </c>
      <c r="L267" s="76">
        <v>106</v>
      </c>
      <c r="M267" s="76">
        <v>144</v>
      </c>
      <c r="N267" s="76">
        <v>420</v>
      </c>
      <c r="O267" s="69">
        <v>261</v>
      </c>
      <c r="P267" s="77">
        <f t="shared" si="35"/>
        <v>5871</v>
      </c>
    </row>
    <row r="268" spans="1:16" ht="35.1" customHeight="1" thickBot="1" x14ac:dyDescent="0.3">
      <c r="A268" s="34" t="s">
        <v>44</v>
      </c>
      <c r="B268" s="66">
        <f t="shared" ref="B268:P268" si="36">SUM(B261:B267)</f>
        <v>48</v>
      </c>
      <c r="C268" s="78">
        <f t="shared" si="36"/>
        <v>584</v>
      </c>
      <c r="D268" s="78">
        <f t="shared" si="36"/>
        <v>1164</v>
      </c>
      <c r="E268" s="78">
        <f t="shared" si="36"/>
        <v>1568</v>
      </c>
      <c r="F268" s="78">
        <f t="shared" si="36"/>
        <v>2883</v>
      </c>
      <c r="G268" s="78">
        <f t="shared" si="36"/>
        <v>4779</v>
      </c>
      <c r="H268" s="78">
        <f t="shared" si="36"/>
        <v>491</v>
      </c>
      <c r="I268" s="78">
        <f t="shared" si="36"/>
        <v>517</v>
      </c>
      <c r="J268" s="78">
        <f t="shared" si="36"/>
        <v>2491</v>
      </c>
      <c r="K268" s="78">
        <f t="shared" si="36"/>
        <v>292</v>
      </c>
      <c r="L268" s="78">
        <f t="shared" si="36"/>
        <v>216</v>
      </c>
      <c r="M268" s="78">
        <f t="shared" si="36"/>
        <v>347</v>
      </c>
      <c r="N268" s="78">
        <f t="shared" si="36"/>
        <v>941</v>
      </c>
      <c r="O268" s="79">
        <f t="shared" si="36"/>
        <v>546</v>
      </c>
      <c r="P268" s="78">
        <f t="shared" si="36"/>
        <v>16867</v>
      </c>
    </row>
    <row r="269" spans="1:16" ht="18" customHeight="1" x14ac:dyDescent="0.2">
      <c r="A269" s="4" t="s">
        <v>25</v>
      </c>
      <c r="B269" s="67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67"/>
      <c r="P269" s="72"/>
    </row>
    <row r="270" spans="1:16" ht="24.95" customHeight="1" x14ac:dyDescent="0.25">
      <c r="A270" s="7" t="s">
        <v>28</v>
      </c>
      <c r="B270" s="67">
        <v>19</v>
      </c>
      <c r="C270" s="72">
        <v>346</v>
      </c>
      <c r="D270" s="72">
        <v>699</v>
      </c>
      <c r="E270" s="72">
        <v>776</v>
      </c>
      <c r="F270" s="72">
        <v>983</v>
      </c>
      <c r="G270" s="72">
        <v>2422</v>
      </c>
      <c r="H270" s="72">
        <v>299</v>
      </c>
      <c r="I270" s="72">
        <v>187</v>
      </c>
      <c r="J270" s="72">
        <v>800</v>
      </c>
      <c r="K270" s="72">
        <v>236</v>
      </c>
      <c r="L270" s="72">
        <v>236</v>
      </c>
      <c r="M270" s="72">
        <v>146</v>
      </c>
      <c r="N270" s="72">
        <v>306</v>
      </c>
      <c r="O270" s="67">
        <v>261</v>
      </c>
      <c r="P270" s="73">
        <f t="shared" ref="P270:P276" si="37">SUM(B270:O270)</f>
        <v>7716</v>
      </c>
    </row>
    <row r="271" spans="1:16" ht="24.95" customHeight="1" x14ac:dyDescent="0.25">
      <c r="A271" s="11" t="s">
        <v>29</v>
      </c>
      <c r="B271" s="68">
        <v>143</v>
      </c>
      <c r="C271" s="74">
        <v>1398</v>
      </c>
      <c r="D271" s="74">
        <v>1432</v>
      </c>
      <c r="E271" s="74">
        <v>2083</v>
      </c>
      <c r="F271" s="74">
        <v>2195</v>
      </c>
      <c r="G271" s="74">
        <v>5342</v>
      </c>
      <c r="H271" s="74">
        <v>893</v>
      </c>
      <c r="I271" s="74">
        <v>637</v>
      </c>
      <c r="J271" s="74">
        <v>3235</v>
      </c>
      <c r="K271" s="74">
        <v>707</v>
      </c>
      <c r="L271" s="74">
        <v>782</v>
      </c>
      <c r="M271" s="74">
        <v>544</v>
      </c>
      <c r="N271" s="74">
        <v>1051</v>
      </c>
      <c r="O271" s="64">
        <v>1202</v>
      </c>
      <c r="P271" s="75">
        <f t="shared" si="37"/>
        <v>21644</v>
      </c>
    </row>
    <row r="272" spans="1:16" ht="24.95" customHeight="1" x14ac:dyDescent="0.25">
      <c r="A272" s="11" t="s">
        <v>31</v>
      </c>
      <c r="B272" s="68"/>
      <c r="C272" s="74">
        <v>20</v>
      </c>
      <c r="D272" s="74">
        <v>68</v>
      </c>
      <c r="E272" s="74">
        <v>110</v>
      </c>
      <c r="F272" s="74">
        <v>329</v>
      </c>
      <c r="G272" s="74">
        <v>700</v>
      </c>
      <c r="H272" s="74">
        <v>57</v>
      </c>
      <c r="I272" s="74">
        <v>22</v>
      </c>
      <c r="J272" s="74">
        <v>205</v>
      </c>
      <c r="K272" s="74">
        <v>7</v>
      </c>
      <c r="L272" s="74">
        <v>4</v>
      </c>
      <c r="M272" s="74">
        <v>25</v>
      </c>
      <c r="N272" s="74">
        <v>188</v>
      </c>
      <c r="O272" s="64">
        <v>66</v>
      </c>
      <c r="P272" s="75">
        <f t="shared" si="37"/>
        <v>1801</v>
      </c>
    </row>
    <row r="273" spans="1:16" ht="24.95" customHeight="1" x14ac:dyDescent="0.25">
      <c r="A273" s="11" t="s">
        <v>26</v>
      </c>
      <c r="B273" s="68">
        <v>3</v>
      </c>
      <c r="C273" s="74">
        <v>58</v>
      </c>
      <c r="D273" s="74">
        <v>148</v>
      </c>
      <c r="E273" s="74">
        <v>151</v>
      </c>
      <c r="F273" s="74">
        <v>1120</v>
      </c>
      <c r="G273" s="74">
        <v>1009</v>
      </c>
      <c r="H273" s="74">
        <v>104</v>
      </c>
      <c r="I273" s="74">
        <v>58</v>
      </c>
      <c r="J273" s="74">
        <v>327</v>
      </c>
      <c r="K273" s="74">
        <v>33</v>
      </c>
      <c r="L273" s="74">
        <v>6</v>
      </c>
      <c r="M273" s="74">
        <v>48</v>
      </c>
      <c r="N273" s="74">
        <v>150</v>
      </c>
      <c r="O273" s="64">
        <v>84</v>
      </c>
      <c r="P273" s="75">
        <f t="shared" si="37"/>
        <v>3299</v>
      </c>
    </row>
    <row r="274" spans="1:16" ht="24.95" customHeight="1" x14ac:dyDescent="0.25">
      <c r="A274" s="11" t="s">
        <v>27</v>
      </c>
      <c r="B274" s="68">
        <v>87</v>
      </c>
      <c r="C274" s="74">
        <v>945</v>
      </c>
      <c r="D274" s="74">
        <v>2124</v>
      </c>
      <c r="E274" s="74">
        <v>1831</v>
      </c>
      <c r="F274" s="74">
        <v>4819</v>
      </c>
      <c r="G274" s="74">
        <v>7090</v>
      </c>
      <c r="H274" s="74">
        <v>1122</v>
      </c>
      <c r="I274" s="74">
        <v>587</v>
      </c>
      <c r="J274" s="74">
        <v>5850</v>
      </c>
      <c r="K274" s="74">
        <v>302</v>
      </c>
      <c r="L274" s="74">
        <v>356</v>
      </c>
      <c r="M274" s="74">
        <v>620</v>
      </c>
      <c r="N274" s="74">
        <v>195</v>
      </c>
      <c r="O274" s="64">
        <v>868</v>
      </c>
      <c r="P274" s="75">
        <f t="shared" si="37"/>
        <v>26796</v>
      </c>
    </row>
    <row r="275" spans="1:16" ht="24.95" customHeight="1" x14ac:dyDescent="0.25">
      <c r="A275" s="11" t="s">
        <v>32</v>
      </c>
      <c r="B275" s="68">
        <v>40</v>
      </c>
      <c r="C275" s="74">
        <v>174</v>
      </c>
      <c r="D275" s="74">
        <v>208</v>
      </c>
      <c r="E275" s="74">
        <v>384</v>
      </c>
      <c r="F275" s="74">
        <v>63</v>
      </c>
      <c r="G275" s="74">
        <v>382</v>
      </c>
      <c r="H275" s="74">
        <v>54</v>
      </c>
      <c r="I275" s="74">
        <v>111</v>
      </c>
      <c r="J275" s="74">
        <v>151</v>
      </c>
      <c r="K275" s="74">
        <v>78</v>
      </c>
      <c r="L275" s="74">
        <v>62</v>
      </c>
      <c r="M275" s="74">
        <v>66</v>
      </c>
      <c r="N275" s="74">
        <v>51</v>
      </c>
      <c r="O275" s="64">
        <v>92</v>
      </c>
      <c r="P275" s="75">
        <f t="shared" si="37"/>
        <v>1916</v>
      </c>
    </row>
    <row r="276" spans="1:16" ht="24.95" customHeight="1" thickBot="1" x14ac:dyDescent="0.3">
      <c r="A276" s="14" t="s">
        <v>33</v>
      </c>
      <c r="B276" s="69">
        <v>106</v>
      </c>
      <c r="C276" s="76">
        <v>1555</v>
      </c>
      <c r="D276" s="76">
        <v>4384</v>
      </c>
      <c r="E276" s="76">
        <v>2726</v>
      </c>
      <c r="F276" s="76">
        <v>7229</v>
      </c>
      <c r="G276" s="76">
        <v>9339</v>
      </c>
      <c r="H276" s="76">
        <v>1219</v>
      </c>
      <c r="I276" s="76">
        <v>1281</v>
      </c>
      <c r="J276" s="76">
        <v>5677</v>
      </c>
      <c r="K276" s="76">
        <v>883</v>
      </c>
      <c r="L276" s="76">
        <v>799</v>
      </c>
      <c r="M276" s="76">
        <v>656</v>
      </c>
      <c r="N276" s="76">
        <v>2443</v>
      </c>
      <c r="O276" s="69">
        <v>2788</v>
      </c>
      <c r="P276" s="77">
        <f t="shared" si="37"/>
        <v>41085</v>
      </c>
    </row>
    <row r="277" spans="1:16" ht="35.1" customHeight="1" thickBot="1" x14ac:dyDescent="0.3">
      <c r="A277" s="35" t="s">
        <v>45</v>
      </c>
      <c r="B277" s="70">
        <f t="shared" ref="B277:P277" si="38">SUM(B270:B276)</f>
        <v>398</v>
      </c>
      <c r="C277" s="80">
        <f t="shared" si="38"/>
        <v>4496</v>
      </c>
      <c r="D277" s="80">
        <f t="shared" si="38"/>
        <v>9063</v>
      </c>
      <c r="E277" s="80">
        <f t="shared" si="38"/>
        <v>8061</v>
      </c>
      <c r="F277" s="80">
        <f t="shared" si="38"/>
        <v>16738</v>
      </c>
      <c r="G277" s="80">
        <f t="shared" si="38"/>
        <v>26284</v>
      </c>
      <c r="H277" s="80">
        <f t="shared" si="38"/>
        <v>3748</v>
      </c>
      <c r="I277" s="80">
        <f t="shared" si="38"/>
        <v>2883</v>
      </c>
      <c r="J277" s="80">
        <f t="shared" si="38"/>
        <v>16245</v>
      </c>
      <c r="K277" s="80">
        <f t="shared" si="38"/>
        <v>2246</v>
      </c>
      <c r="L277" s="80">
        <f t="shared" si="38"/>
        <v>2245</v>
      </c>
      <c r="M277" s="80">
        <f t="shared" si="38"/>
        <v>2105</v>
      </c>
      <c r="N277" s="80">
        <f t="shared" si="38"/>
        <v>4384</v>
      </c>
      <c r="O277" s="81">
        <f t="shared" si="38"/>
        <v>5361</v>
      </c>
      <c r="P277" s="80">
        <f t="shared" si="38"/>
        <v>104257</v>
      </c>
    </row>
    <row r="278" spans="1:16" ht="35.1" customHeight="1" thickBot="1" x14ac:dyDescent="0.3">
      <c r="A278" s="36" t="s">
        <v>30</v>
      </c>
      <c r="B278" s="71">
        <f t="shared" ref="B278:O278" si="39">SUM(B277,B268)</f>
        <v>446</v>
      </c>
      <c r="C278" s="71">
        <f t="shared" si="39"/>
        <v>5080</v>
      </c>
      <c r="D278" s="71">
        <f t="shared" si="39"/>
        <v>10227</v>
      </c>
      <c r="E278" s="71">
        <f t="shared" si="39"/>
        <v>9629</v>
      </c>
      <c r="F278" s="71">
        <f t="shared" si="39"/>
        <v>19621</v>
      </c>
      <c r="G278" s="71">
        <f t="shared" si="39"/>
        <v>31063</v>
      </c>
      <c r="H278" s="71">
        <f t="shared" si="39"/>
        <v>4239</v>
      </c>
      <c r="I278" s="71">
        <f t="shared" si="39"/>
        <v>3400</v>
      </c>
      <c r="J278" s="71">
        <f t="shared" si="39"/>
        <v>18736</v>
      </c>
      <c r="K278" s="71">
        <f t="shared" si="39"/>
        <v>2538</v>
      </c>
      <c r="L278" s="71">
        <f t="shared" si="39"/>
        <v>2461</v>
      </c>
      <c r="M278" s="71">
        <f t="shared" si="39"/>
        <v>2452</v>
      </c>
      <c r="N278" s="71">
        <f t="shared" si="39"/>
        <v>5325</v>
      </c>
      <c r="O278" s="71">
        <f t="shared" si="39"/>
        <v>5907</v>
      </c>
      <c r="P278" s="71">
        <f>P268+P277</f>
        <v>121124</v>
      </c>
    </row>
    <row r="279" spans="1:16" ht="13.5" thickTop="1" x14ac:dyDescent="0.2"/>
    <row r="281" spans="1:16" ht="14.25" x14ac:dyDescent="0.2">
      <c r="A281" s="103" t="s">
        <v>64</v>
      </c>
      <c r="B281" s="103"/>
      <c r="C281" s="103"/>
      <c r="D281" s="103"/>
      <c r="E281" s="103"/>
      <c r="F281" s="103"/>
      <c r="G281" s="103"/>
      <c r="H281" s="103"/>
      <c r="I281" s="103"/>
      <c r="J281" s="103"/>
      <c r="K281" s="103"/>
      <c r="L281" s="103"/>
      <c r="M281" s="103"/>
      <c r="N281" s="103"/>
      <c r="O281" s="103"/>
      <c r="P281" s="103"/>
    </row>
    <row r="282" spans="1:16" ht="14.25" x14ac:dyDescent="0.2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</row>
    <row r="283" spans="1:16" ht="14.25" x14ac:dyDescent="0.2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</row>
    <row r="284" spans="1:16" ht="14.25" x14ac:dyDescent="0.2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</row>
    <row r="285" spans="1:16" ht="14.25" x14ac:dyDescent="0.2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</row>
    <row r="286" spans="1:16" ht="14.25" x14ac:dyDescent="0.2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</row>
    <row r="287" spans="1:16" ht="14.25" x14ac:dyDescent="0.2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</row>
    <row r="288" spans="1:16" ht="14.25" x14ac:dyDescent="0.2">
      <c r="A288" s="103" t="s">
        <v>64</v>
      </c>
      <c r="B288" s="103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</row>
    <row r="290" spans="1:16" ht="23.25" x14ac:dyDescent="0.35">
      <c r="A290" s="102" t="s">
        <v>0</v>
      </c>
      <c r="B290" s="102"/>
      <c r="C290" s="102"/>
      <c r="D290" s="102"/>
      <c r="E290" s="102"/>
      <c r="F290" s="102"/>
      <c r="G290" s="102"/>
      <c r="H290" s="102"/>
      <c r="I290" s="102"/>
      <c r="J290" s="102"/>
      <c r="K290" s="102"/>
      <c r="L290" s="102"/>
      <c r="M290" s="102"/>
      <c r="N290" s="102"/>
      <c r="O290" s="102"/>
      <c r="P290" s="102"/>
    </row>
    <row r="291" spans="1:16" ht="23.25" x14ac:dyDescent="0.35">
      <c r="A291" s="100" t="s">
        <v>54</v>
      </c>
      <c r="B291" s="100"/>
      <c r="C291" s="100"/>
      <c r="D291" s="100"/>
      <c r="E291" s="100"/>
      <c r="F291" s="100"/>
      <c r="G291" s="100"/>
      <c r="H291" s="100"/>
      <c r="I291" s="100"/>
      <c r="J291" s="100"/>
      <c r="K291" s="100"/>
      <c r="L291" s="100"/>
      <c r="M291" s="100"/>
      <c r="N291" s="100"/>
      <c r="O291" s="100"/>
      <c r="P291" s="100"/>
    </row>
    <row r="294" spans="1:16" ht="18" customHeight="1" x14ac:dyDescent="0.2">
      <c r="A294" s="1" t="s">
        <v>1</v>
      </c>
      <c r="B294" s="2" t="s">
        <v>2</v>
      </c>
      <c r="C294" s="2" t="s">
        <v>3</v>
      </c>
      <c r="D294" s="2" t="s">
        <v>4</v>
      </c>
      <c r="E294" s="2" t="s">
        <v>5</v>
      </c>
      <c r="F294" s="2" t="s">
        <v>6</v>
      </c>
      <c r="G294" s="2" t="s">
        <v>7</v>
      </c>
      <c r="H294" s="2" t="s">
        <v>8</v>
      </c>
      <c r="I294" s="2" t="s">
        <v>9</v>
      </c>
      <c r="J294" s="2" t="s">
        <v>10</v>
      </c>
      <c r="K294" s="2" t="s">
        <v>11</v>
      </c>
      <c r="L294" s="2" t="s">
        <v>12</v>
      </c>
      <c r="M294" s="2" t="s">
        <v>13</v>
      </c>
      <c r="N294" s="2" t="s">
        <v>14</v>
      </c>
      <c r="O294" s="3" t="s">
        <v>15</v>
      </c>
      <c r="P294" s="2" t="s">
        <v>16</v>
      </c>
    </row>
    <row r="295" spans="1:16" ht="18" customHeight="1" x14ac:dyDescent="0.2">
      <c r="A295" s="4" t="s">
        <v>17</v>
      </c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P295" s="6"/>
    </row>
    <row r="296" spans="1:16" ht="24.95" customHeight="1" x14ac:dyDescent="0.25">
      <c r="A296" s="7" t="s">
        <v>18</v>
      </c>
      <c r="B296" s="8">
        <v>1</v>
      </c>
      <c r="C296" s="9">
        <v>19</v>
      </c>
      <c r="D296" s="9">
        <v>24</v>
      </c>
      <c r="E296" s="9">
        <v>47</v>
      </c>
      <c r="F296" s="9">
        <v>58</v>
      </c>
      <c r="G296" s="9">
        <v>150</v>
      </c>
      <c r="H296" s="9">
        <v>27</v>
      </c>
      <c r="I296" s="9">
        <v>11</v>
      </c>
      <c r="J296" s="9">
        <v>99</v>
      </c>
      <c r="K296" s="9">
        <v>6</v>
      </c>
      <c r="L296" s="9">
        <v>11</v>
      </c>
      <c r="M296" s="9">
        <v>12</v>
      </c>
      <c r="N296" s="9">
        <v>129</v>
      </c>
      <c r="O296" s="10">
        <v>35</v>
      </c>
      <c r="P296" s="28">
        <f t="shared" ref="P296:P302" si="40">SUM(B296:O296)</f>
        <v>629</v>
      </c>
    </row>
    <row r="297" spans="1:16" ht="24.95" customHeight="1" x14ac:dyDescent="0.25">
      <c r="A297" s="11" t="s">
        <v>20</v>
      </c>
      <c r="B297" s="13"/>
      <c r="C297" s="12">
        <v>1</v>
      </c>
      <c r="D297" s="12">
        <v>3</v>
      </c>
      <c r="E297" s="12">
        <v>4</v>
      </c>
      <c r="F297" s="12">
        <v>24</v>
      </c>
      <c r="G297" s="12">
        <v>8</v>
      </c>
      <c r="H297" s="12">
        <v>1</v>
      </c>
      <c r="I297" s="12"/>
      <c r="J297" s="12">
        <v>15</v>
      </c>
      <c r="K297" s="12"/>
      <c r="L297" s="12"/>
      <c r="M297" s="12">
        <v>1</v>
      </c>
      <c r="N297" s="12">
        <v>6</v>
      </c>
      <c r="O297" s="13">
        <v>1</v>
      </c>
      <c r="P297" s="29">
        <f t="shared" si="40"/>
        <v>64</v>
      </c>
    </row>
    <row r="298" spans="1:16" ht="24.95" customHeight="1" x14ac:dyDescent="0.25">
      <c r="A298" s="11" t="s">
        <v>21</v>
      </c>
      <c r="B298" s="13">
        <v>1</v>
      </c>
      <c r="C298" s="12">
        <v>15</v>
      </c>
      <c r="D298" s="12">
        <v>69</v>
      </c>
      <c r="E298" s="12">
        <v>67</v>
      </c>
      <c r="F298" s="12">
        <v>244</v>
      </c>
      <c r="G298" s="12">
        <v>467</v>
      </c>
      <c r="H298" s="12">
        <v>34</v>
      </c>
      <c r="I298" s="12">
        <v>41</v>
      </c>
      <c r="J298" s="12">
        <v>369</v>
      </c>
      <c r="K298" s="12">
        <v>1</v>
      </c>
      <c r="L298" s="12">
        <v>6</v>
      </c>
      <c r="M298" s="12">
        <v>11</v>
      </c>
      <c r="N298" s="12">
        <v>31</v>
      </c>
      <c r="O298" s="13">
        <v>29</v>
      </c>
      <c r="P298" s="29">
        <f t="shared" si="40"/>
        <v>1385</v>
      </c>
    </row>
    <row r="299" spans="1:16" ht="24.95" customHeight="1" x14ac:dyDescent="0.25">
      <c r="A299" s="11" t="s">
        <v>22</v>
      </c>
      <c r="B299" s="13">
        <v>3</v>
      </c>
      <c r="C299" s="12">
        <v>21</v>
      </c>
      <c r="D299" s="12">
        <v>27</v>
      </c>
      <c r="E299" s="12">
        <v>36</v>
      </c>
      <c r="F299" s="12">
        <v>244</v>
      </c>
      <c r="G299" s="12">
        <v>147</v>
      </c>
      <c r="H299" s="12">
        <v>8</v>
      </c>
      <c r="I299" s="12">
        <v>2</v>
      </c>
      <c r="J299" s="12">
        <v>217</v>
      </c>
      <c r="K299" s="12"/>
      <c r="L299" s="12">
        <v>1</v>
      </c>
      <c r="M299" s="12">
        <v>7</v>
      </c>
      <c r="N299" s="12">
        <v>26</v>
      </c>
      <c r="O299" s="13">
        <v>2</v>
      </c>
      <c r="P299" s="29">
        <f t="shared" si="40"/>
        <v>741</v>
      </c>
    </row>
    <row r="300" spans="1:16" ht="24.95" customHeight="1" x14ac:dyDescent="0.25">
      <c r="A300" s="11" t="s">
        <v>23</v>
      </c>
      <c r="B300" s="13">
        <v>12</v>
      </c>
      <c r="C300" s="12">
        <v>192</v>
      </c>
      <c r="D300" s="12">
        <v>599</v>
      </c>
      <c r="E300" s="12">
        <v>710</v>
      </c>
      <c r="F300" s="12">
        <v>2351</v>
      </c>
      <c r="G300" s="12">
        <v>2672</v>
      </c>
      <c r="H300" s="12">
        <v>234</v>
      </c>
      <c r="I300" s="12">
        <v>179</v>
      </c>
      <c r="J300" s="12">
        <v>1876</v>
      </c>
      <c r="K300" s="12">
        <v>23</v>
      </c>
      <c r="L300" s="12">
        <v>84</v>
      </c>
      <c r="M300" s="12">
        <v>106</v>
      </c>
      <c r="N300" s="12">
        <v>250</v>
      </c>
      <c r="O300" s="13">
        <v>230</v>
      </c>
      <c r="P300" s="29">
        <f t="shared" si="40"/>
        <v>9518</v>
      </c>
    </row>
    <row r="301" spans="1:16" ht="24.95" customHeight="1" x14ac:dyDescent="0.25">
      <c r="A301" s="11" t="s">
        <v>19</v>
      </c>
      <c r="B301" s="13">
        <v>28</v>
      </c>
      <c r="C301" s="12">
        <v>110</v>
      </c>
      <c r="D301" s="12">
        <v>63</v>
      </c>
      <c r="E301" s="12">
        <v>123</v>
      </c>
      <c r="F301" s="12">
        <v>101</v>
      </c>
      <c r="G301" s="12">
        <v>251</v>
      </c>
      <c r="H301" s="12">
        <v>76</v>
      </c>
      <c r="I301" s="12">
        <v>52</v>
      </c>
      <c r="J301" s="12">
        <v>201</v>
      </c>
      <c r="K301" s="12">
        <v>61</v>
      </c>
      <c r="L301" s="12">
        <v>67</v>
      </c>
      <c r="M301" s="12">
        <v>125</v>
      </c>
      <c r="N301" s="12">
        <v>176</v>
      </c>
      <c r="O301" s="13">
        <v>105</v>
      </c>
      <c r="P301" s="29">
        <f t="shared" si="40"/>
        <v>1539</v>
      </c>
    </row>
    <row r="302" spans="1:16" ht="24.95" customHeight="1" thickBot="1" x14ac:dyDescent="0.3">
      <c r="A302" s="14" t="s">
        <v>24</v>
      </c>
      <c r="B302" s="15">
        <v>42</v>
      </c>
      <c r="C302" s="16">
        <v>259</v>
      </c>
      <c r="D302" s="16">
        <v>280</v>
      </c>
      <c r="E302" s="16">
        <v>616</v>
      </c>
      <c r="F302" s="16">
        <v>605</v>
      </c>
      <c r="G302" s="16">
        <v>1685</v>
      </c>
      <c r="H302" s="16">
        <v>157</v>
      </c>
      <c r="I302" s="16">
        <v>195</v>
      </c>
      <c r="J302" s="16">
        <v>719</v>
      </c>
      <c r="K302" s="16">
        <v>125</v>
      </c>
      <c r="L302" s="16">
        <v>146</v>
      </c>
      <c r="M302" s="16">
        <v>212</v>
      </c>
      <c r="N302" s="16">
        <v>454</v>
      </c>
      <c r="O302" s="17">
        <v>251</v>
      </c>
      <c r="P302" s="30">
        <f t="shared" si="40"/>
        <v>5746</v>
      </c>
    </row>
    <row r="303" spans="1:16" ht="35.1" customHeight="1" thickBot="1" x14ac:dyDescent="0.3">
      <c r="A303" s="34" t="s">
        <v>44</v>
      </c>
      <c r="B303" s="18">
        <f t="shared" ref="B303:P303" si="41">SUM(B296:B302)</f>
        <v>87</v>
      </c>
      <c r="C303" s="19">
        <f t="shared" si="41"/>
        <v>617</v>
      </c>
      <c r="D303" s="19">
        <f t="shared" si="41"/>
        <v>1065</v>
      </c>
      <c r="E303" s="19">
        <f t="shared" si="41"/>
        <v>1603</v>
      </c>
      <c r="F303" s="19">
        <f t="shared" si="41"/>
        <v>3627</v>
      </c>
      <c r="G303" s="19">
        <f t="shared" si="41"/>
        <v>5380</v>
      </c>
      <c r="H303" s="19">
        <f t="shared" si="41"/>
        <v>537</v>
      </c>
      <c r="I303" s="19">
        <f t="shared" si="41"/>
        <v>480</v>
      </c>
      <c r="J303" s="19">
        <f t="shared" si="41"/>
        <v>3496</v>
      </c>
      <c r="K303" s="19">
        <f t="shared" si="41"/>
        <v>216</v>
      </c>
      <c r="L303" s="19">
        <f t="shared" si="41"/>
        <v>315</v>
      </c>
      <c r="M303" s="19">
        <f t="shared" si="41"/>
        <v>474</v>
      </c>
      <c r="N303" s="19">
        <f t="shared" si="41"/>
        <v>1072</v>
      </c>
      <c r="O303" s="20">
        <f t="shared" si="41"/>
        <v>653</v>
      </c>
      <c r="P303" s="19">
        <f t="shared" si="41"/>
        <v>19622</v>
      </c>
    </row>
    <row r="304" spans="1:16" ht="18" customHeight="1" x14ac:dyDescent="0.2">
      <c r="A304" s="4" t="s">
        <v>25</v>
      </c>
      <c r="B304" s="10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10"/>
      <c r="P304" s="21"/>
    </row>
    <row r="305" spans="1:16" ht="24.95" customHeight="1" x14ac:dyDescent="0.25">
      <c r="A305" s="7" t="s">
        <v>28</v>
      </c>
      <c r="B305" s="10">
        <v>17</v>
      </c>
      <c r="C305" s="9">
        <v>457</v>
      </c>
      <c r="D305" s="9">
        <v>691</v>
      </c>
      <c r="E305" s="9">
        <v>789</v>
      </c>
      <c r="F305" s="9">
        <v>893</v>
      </c>
      <c r="G305" s="9">
        <v>2869</v>
      </c>
      <c r="H305" s="9">
        <v>355</v>
      </c>
      <c r="I305" s="9">
        <v>273</v>
      </c>
      <c r="J305" s="9">
        <v>1102</v>
      </c>
      <c r="K305" s="9">
        <v>206</v>
      </c>
      <c r="L305" s="9">
        <v>342</v>
      </c>
      <c r="M305" s="9">
        <v>156</v>
      </c>
      <c r="N305" s="9">
        <v>386</v>
      </c>
      <c r="O305" s="10">
        <v>376</v>
      </c>
      <c r="P305" s="31">
        <f t="shared" ref="P305:P311" si="42">SUM(B305:O305)</f>
        <v>8912</v>
      </c>
    </row>
    <row r="306" spans="1:16" ht="24.95" customHeight="1" x14ac:dyDescent="0.25">
      <c r="A306" s="11" t="s">
        <v>29</v>
      </c>
      <c r="B306" s="22">
        <v>93</v>
      </c>
      <c r="C306" s="12">
        <v>1561</v>
      </c>
      <c r="D306" s="12">
        <v>1604</v>
      </c>
      <c r="E306" s="12">
        <v>2630</v>
      </c>
      <c r="F306" s="12">
        <v>2367</v>
      </c>
      <c r="G306" s="12">
        <v>6525</v>
      </c>
      <c r="H306" s="12">
        <v>1031</v>
      </c>
      <c r="I306" s="12">
        <v>948</v>
      </c>
      <c r="J306" s="12">
        <v>3764</v>
      </c>
      <c r="K306" s="12">
        <v>609</v>
      </c>
      <c r="L306" s="12">
        <v>1051</v>
      </c>
      <c r="M306" s="12">
        <v>659</v>
      </c>
      <c r="N306" s="12">
        <v>1213</v>
      </c>
      <c r="O306" s="13">
        <v>1504</v>
      </c>
      <c r="P306" s="32">
        <f t="shared" si="42"/>
        <v>25559</v>
      </c>
    </row>
    <row r="307" spans="1:16" ht="24.95" customHeight="1" x14ac:dyDescent="0.25">
      <c r="A307" s="11" t="s">
        <v>31</v>
      </c>
      <c r="B307" s="22">
        <v>1</v>
      </c>
      <c r="C307" s="12">
        <v>20</v>
      </c>
      <c r="D307" s="12">
        <v>76</v>
      </c>
      <c r="E307" s="12">
        <v>128</v>
      </c>
      <c r="F307" s="12">
        <v>445</v>
      </c>
      <c r="G307" s="12">
        <v>990</v>
      </c>
      <c r="H307" s="12">
        <v>53</v>
      </c>
      <c r="I307" s="12">
        <v>25</v>
      </c>
      <c r="J307" s="12">
        <v>357</v>
      </c>
      <c r="K307" s="12">
        <v>2</v>
      </c>
      <c r="L307" s="12">
        <v>11</v>
      </c>
      <c r="M307" s="12">
        <v>38</v>
      </c>
      <c r="N307" s="12">
        <v>306</v>
      </c>
      <c r="O307" s="13">
        <v>127</v>
      </c>
      <c r="P307" s="32">
        <f t="shared" si="42"/>
        <v>2579</v>
      </c>
    </row>
    <row r="308" spans="1:16" ht="24.95" customHeight="1" x14ac:dyDescent="0.25">
      <c r="A308" s="11" t="s">
        <v>26</v>
      </c>
      <c r="B308" s="22">
        <v>6</v>
      </c>
      <c r="C308" s="12">
        <v>57</v>
      </c>
      <c r="D308" s="12">
        <v>167</v>
      </c>
      <c r="E308" s="12">
        <v>143</v>
      </c>
      <c r="F308" s="12">
        <v>1434</v>
      </c>
      <c r="G308" s="12">
        <v>1296</v>
      </c>
      <c r="H308" s="12">
        <v>109</v>
      </c>
      <c r="I308" s="12">
        <v>105</v>
      </c>
      <c r="J308" s="12">
        <v>597</v>
      </c>
      <c r="K308" s="12">
        <v>31</v>
      </c>
      <c r="L308" s="12">
        <v>16</v>
      </c>
      <c r="M308" s="12">
        <v>100</v>
      </c>
      <c r="N308" s="12">
        <v>337</v>
      </c>
      <c r="O308" s="13">
        <v>207</v>
      </c>
      <c r="P308" s="32">
        <f t="shared" si="42"/>
        <v>4605</v>
      </c>
    </row>
    <row r="309" spans="1:16" ht="24.95" customHeight="1" x14ac:dyDescent="0.25">
      <c r="A309" s="11" t="s">
        <v>27</v>
      </c>
      <c r="B309" s="22">
        <v>82</v>
      </c>
      <c r="C309" s="12">
        <v>1183</v>
      </c>
      <c r="D309" s="12">
        <v>2786</v>
      </c>
      <c r="E309" s="12">
        <v>2588</v>
      </c>
      <c r="F309" s="12">
        <v>6216</v>
      </c>
      <c r="G309" s="12">
        <v>10770</v>
      </c>
      <c r="H309" s="12">
        <v>1194</v>
      </c>
      <c r="I309" s="12">
        <v>774</v>
      </c>
      <c r="J309" s="12">
        <v>7699</v>
      </c>
      <c r="K309" s="12">
        <v>436</v>
      </c>
      <c r="L309" s="12">
        <v>610</v>
      </c>
      <c r="M309" s="12">
        <v>992</v>
      </c>
      <c r="N309" s="12">
        <v>282</v>
      </c>
      <c r="O309" s="13">
        <v>1154</v>
      </c>
      <c r="P309" s="32">
        <f t="shared" si="42"/>
        <v>36766</v>
      </c>
    </row>
    <row r="310" spans="1:16" ht="24.95" customHeight="1" x14ac:dyDescent="0.25">
      <c r="A310" s="11" t="s">
        <v>32</v>
      </c>
      <c r="B310" s="22">
        <v>47</v>
      </c>
      <c r="C310" s="12">
        <v>196</v>
      </c>
      <c r="D310" s="12">
        <v>244</v>
      </c>
      <c r="E310" s="12">
        <v>413</v>
      </c>
      <c r="F310" s="12">
        <v>108</v>
      </c>
      <c r="G310" s="12">
        <v>335</v>
      </c>
      <c r="H310" s="12">
        <v>62</v>
      </c>
      <c r="I310" s="12">
        <v>126</v>
      </c>
      <c r="J310" s="12">
        <v>157</v>
      </c>
      <c r="K310" s="12">
        <v>38</v>
      </c>
      <c r="L310" s="12">
        <v>101</v>
      </c>
      <c r="M310" s="12">
        <v>42</v>
      </c>
      <c r="N310" s="12">
        <v>80</v>
      </c>
      <c r="O310" s="13">
        <v>206</v>
      </c>
      <c r="P310" s="32">
        <f t="shared" si="42"/>
        <v>2155</v>
      </c>
    </row>
    <row r="311" spans="1:16" ht="24.95" customHeight="1" thickBot="1" x14ac:dyDescent="0.3">
      <c r="A311" s="14" t="s">
        <v>33</v>
      </c>
      <c r="B311" s="17">
        <v>147</v>
      </c>
      <c r="C311" s="16">
        <v>2263</v>
      </c>
      <c r="D311" s="16">
        <v>5360</v>
      </c>
      <c r="E311" s="16">
        <v>4119</v>
      </c>
      <c r="F311" s="16">
        <v>9938</v>
      </c>
      <c r="G311" s="16">
        <v>13475</v>
      </c>
      <c r="H311" s="16">
        <v>1818</v>
      </c>
      <c r="I311" s="16">
        <v>2038</v>
      </c>
      <c r="J311" s="16">
        <v>7985</v>
      </c>
      <c r="K311" s="16">
        <v>950</v>
      </c>
      <c r="L311" s="16">
        <v>1456</v>
      </c>
      <c r="M311" s="16">
        <v>1011</v>
      </c>
      <c r="N311" s="16">
        <v>4069</v>
      </c>
      <c r="O311" s="17">
        <v>3981</v>
      </c>
      <c r="P311" s="33">
        <f t="shared" si="42"/>
        <v>58610</v>
      </c>
    </row>
    <row r="312" spans="1:16" ht="35.1" customHeight="1" thickBot="1" x14ac:dyDescent="0.3">
      <c r="A312" s="35" t="s">
        <v>45</v>
      </c>
      <c r="B312" s="23">
        <f t="shared" ref="B312:P312" si="43">SUM(B305:B311)</f>
        <v>393</v>
      </c>
      <c r="C312" s="24">
        <f t="shared" si="43"/>
        <v>5737</v>
      </c>
      <c r="D312" s="24">
        <f t="shared" si="43"/>
        <v>10928</v>
      </c>
      <c r="E312" s="24">
        <f t="shared" si="43"/>
        <v>10810</v>
      </c>
      <c r="F312" s="24">
        <f t="shared" si="43"/>
        <v>21401</v>
      </c>
      <c r="G312" s="24">
        <f t="shared" si="43"/>
        <v>36260</v>
      </c>
      <c r="H312" s="24">
        <f t="shared" si="43"/>
        <v>4622</v>
      </c>
      <c r="I312" s="24">
        <f t="shared" si="43"/>
        <v>4289</v>
      </c>
      <c r="J312" s="24">
        <f t="shared" si="43"/>
        <v>21661</v>
      </c>
      <c r="K312" s="24">
        <f t="shared" si="43"/>
        <v>2272</v>
      </c>
      <c r="L312" s="24">
        <f t="shared" si="43"/>
        <v>3587</v>
      </c>
      <c r="M312" s="24">
        <f t="shared" si="43"/>
        <v>2998</v>
      </c>
      <c r="N312" s="24">
        <f t="shared" si="43"/>
        <v>6673</v>
      </c>
      <c r="O312" s="25">
        <f t="shared" si="43"/>
        <v>7555</v>
      </c>
      <c r="P312" s="26">
        <f t="shared" si="43"/>
        <v>139186</v>
      </c>
    </row>
    <row r="313" spans="1:16" ht="35.1" customHeight="1" thickBot="1" x14ac:dyDescent="0.3">
      <c r="A313" s="36" t="s">
        <v>30</v>
      </c>
      <c r="B313" s="27">
        <f t="shared" ref="B313:O313" si="44">SUM(B312,B303)</f>
        <v>480</v>
      </c>
      <c r="C313" s="27">
        <f t="shared" si="44"/>
        <v>6354</v>
      </c>
      <c r="D313" s="27">
        <f t="shared" si="44"/>
        <v>11993</v>
      </c>
      <c r="E313" s="27">
        <f t="shared" si="44"/>
        <v>12413</v>
      </c>
      <c r="F313" s="27">
        <f t="shared" si="44"/>
        <v>25028</v>
      </c>
      <c r="G313" s="27">
        <f t="shared" si="44"/>
        <v>41640</v>
      </c>
      <c r="H313" s="27">
        <f t="shared" si="44"/>
        <v>5159</v>
      </c>
      <c r="I313" s="27">
        <f t="shared" si="44"/>
        <v>4769</v>
      </c>
      <c r="J313" s="27">
        <f t="shared" si="44"/>
        <v>25157</v>
      </c>
      <c r="K313" s="27">
        <f t="shared" si="44"/>
        <v>2488</v>
      </c>
      <c r="L313" s="27">
        <f t="shared" si="44"/>
        <v>3902</v>
      </c>
      <c r="M313" s="27">
        <f t="shared" si="44"/>
        <v>3472</v>
      </c>
      <c r="N313" s="27">
        <f t="shared" si="44"/>
        <v>7745</v>
      </c>
      <c r="O313" s="27">
        <f t="shared" si="44"/>
        <v>8208</v>
      </c>
      <c r="P313" s="27">
        <f>P303+P312</f>
        <v>158808</v>
      </c>
    </row>
    <row r="314" spans="1:16" ht="13.5" thickTop="1" x14ac:dyDescent="0.2"/>
    <row r="316" spans="1:16" ht="14.25" x14ac:dyDescent="0.2">
      <c r="A316" s="103" t="s">
        <v>64</v>
      </c>
      <c r="B316" s="103"/>
      <c r="C316" s="103"/>
      <c r="D316" s="103"/>
      <c r="E316" s="103"/>
      <c r="F316" s="103"/>
      <c r="G316" s="103"/>
      <c r="H316" s="103"/>
      <c r="I316" s="103"/>
      <c r="J316" s="103"/>
      <c r="K316" s="103"/>
      <c r="L316" s="103"/>
      <c r="M316" s="103"/>
      <c r="N316" s="103"/>
      <c r="O316" s="103"/>
      <c r="P316" s="103"/>
    </row>
    <row r="317" spans="1:16" ht="14.25" x14ac:dyDescent="0.2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</row>
    <row r="318" spans="1:16" ht="14.25" x14ac:dyDescent="0.2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</row>
    <row r="319" spans="1:16" ht="14.25" x14ac:dyDescent="0.2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</row>
    <row r="320" spans="1:16" ht="14.25" x14ac:dyDescent="0.2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</row>
    <row r="321" spans="1:16" ht="14.25" x14ac:dyDescent="0.2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</row>
    <row r="322" spans="1:16" ht="14.25" x14ac:dyDescent="0.2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</row>
    <row r="323" spans="1:16" ht="14.25" x14ac:dyDescent="0.2">
      <c r="A323" s="103" t="s">
        <v>64</v>
      </c>
      <c r="B323" s="103"/>
      <c r="C323" s="103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</row>
    <row r="325" spans="1:16" ht="23.25" x14ac:dyDescent="0.35">
      <c r="A325" s="102" t="s">
        <v>0</v>
      </c>
      <c r="B325" s="102"/>
      <c r="C325" s="102"/>
      <c r="D325" s="102"/>
      <c r="E325" s="102"/>
      <c r="F325" s="102"/>
      <c r="G325" s="102"/>
      <c r="H325" s="102"/>
      <c r="I325" s="102"/>
      <c r="J325" s="102"/>
      <c r="K325" s="102"/>
      <c r="L325" s="102"/>
      <c r="M325" s="102"/>
      <c r="N325" s="102"/>
      <c r="O325" s="102"/>
      <c r="P325" s="102"/>
    </row>
    <row r="326" spans="1:16" ht="23.25" x14ac:dyDescent="0.35">
      <c r="A326" s="100" t="s">
        <v>55</v>
      </c>
      <c r="B326" s="100"/>
      <c r="C326" s="100"/>
      <c r="D326" s="100"/>
      <c r="E326" s="100"/>
      <c r="F326" s="100"/>
      <c r="G326" s="100"/>
      <c r="H326" s="100"/>
      <c r="I326" s="100"/>
      <c r="J326" s="100"/>
      <c r="K326" s="100"/>
      <c r="L326" s="100"/>
      <c r="M326" s="100"/>
      <c r="N326" s="100"/>
      <c r="O326" s="100"/>
      <c r="P326" s="100"/>
    </row>
    <row r="329" spans="1:16" ht="18" customHeight="1" x14ac:dyDescent="0.2">
      <c r="A329" s="1" t="s">
        <v>1</v>
      </c>
      <c r="B329" s="2" t="s">
        <v>2</v>
      </c>
      <c r="C329" s="2" t="s">
        <v>3</v>
      </c>
      <c r="D329" s="2" t="s">
        <v>4</v>
      </c>
      <c r="E329" s="2" t="s">
        <v>5</v>
      </c>
      <c r="F329" s="2" t="s">
        <v>6</v>
      </c>
      <c r="G329" s="2" t="s">
        <v>7</v>
      </c>
      <c r="H329" s="2" t="s">
        <v>8</v>
      </c>
      <c r="I329" s="2" t="s">
        <v>9</v>
      </c>
      <c r="J329" s="2" t="s">
        <v>10</v>
      </c>
      <c r="K329" s="2" t="s">
        <v>11</v>
      </c>
      <c r="L329" s="2" t="s">
        <v>12</v>
      </c>
      <c r="M329" s="2" t="s">
        <v>13</v>
      </c>
      <c r="N329" s="2" t="s">
        <v>14</v>
      </c>
      <c r="O329" s="3" t="s">
        <v>15</v>
      </c>
      <c r="P329" s="2" t="s">
        <v>16</v>
      </c>
    </row>
    <row r="330" spans="1:16" ht="18" customHeight="1" x14ac:dyDescent="0.2">
      <c r="A330" s="4" t="s">
        <v>17</v>
      </c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P330" s="6"/>
    </row>
    <row r="331" spans="1:16" ht="24.95" customHeight="1" x14ac:dyDescent="0.25">
      <c r="A331" s="7" t="s">
        <v>18</v>
      </c>
      <c r="B331" s="8"/>
      <c r="C331" s="9">
        <v>12</v>
      </c>
      <c r="D331" s="9">
        <v>29</v>
      </c>
      <c r="E331" s="9">
        <v>50</v>
      </c>
      <c r="F331" s="9">
        <v>68</v>
      </c>
      <c r="G331" s="9">
        <v>134</v>
      </c>
      <c r="H331" s="9">
        <v>8</v>
      </c>
      <c r="I331" s="9">
        <v>6</v>
      </c>
      <c r="J331" s="9">
        <v>96</v>
      </c>
      <c r="K331" s="9">
        <v>9</v>
      </c>
      <c r="L331" s="9">
        <v>7</v>
      </c>
      <c r="M331" s="9">
        <v>9</v>
      </c>
      <c r="N331" s="9">
        <v>121</v>
      </c>
      <c r="O331" s="10">
        <v>39</v>
      </c>
      <c r="P331" s="28">
        <f t="shared" ref="P331:P337" si="45">SUM(B331:O331)</f>
        <v>588</v>
      </c>
    </row>
    <row r="332" spans="1:16" ht="24.95" customHeight="1" x14ac:dyDescent="0.25">
      <c r="A332" s="11" t="s">
        <v>20</v>
      </c>
      <c r="B332" s="13"/>
      <c r="C332" s="12">
        <v>4</v>
      </c>
      <c r="D332" s="12">
        <v>2</v>
      </c>
      <c r="E332" s="12">
        <v>5</v>
      </c>
      <c r="F332" s="12">
        <v>12</v>
      </c>
      <c r="G332" s="12">
        <v>20</v>
      </c>
      <c r="H332" s="12">
        <v>1</v>
      </c>
      <c r="I332" s="12"/>
      <c r="J332" s="12">
        <v>21</v>
      </c>
      <c r="K332" s="12"/>
      <c r="L332" s="12"/>
      <c r="M332" s="12"/>
      <c r="N332" s="12">
        <v>7</v>
      </c>
      <c r="O332" s="13">
        <v>2</v>
      </c>
      <c r="P332" s="29">
        <f t="shared" si="45"/>
        <v>74</v>
      </c>
    </row>
    <row r="333" spans="1:16" ht="24.95" customHeight="1" x14ac:dyDescent="0.25">
      <c r="A333" s="11" t="s">
        <v>21</v>
      </c>
      <c r="B333" s="13">
        <v>1</v>
      </c>
      <c r="C333" s="12">
        <v>14</v>
      </c>
      <c r="D333" s="12">
        <v>50</v>
      </c>
      <c r="E333" s="12">
        <v>82</v>
      </c>
      <c r="F333" s="12">
        <v>331</v>
      </c>
      <c r="G333" s="12">
        <v>554</v>
      </c>
      <c r="H333" s="12">
        <v>47</v>
      </c>
      <c r="I333" s="12">
        <v>22</v>
      </c>
      <c r="J333" s="12">
        <v>318</v>
      </c>
      <c r="K333" s="12">
        <v>1</v>
      </c>
      <c r="L333" s="12">
        <v>6</v>
      </c>
      <c r="M333" s="12">
        <v>10</v>
      </c>
      <c r="N333" s="12">
        <v>21</v>
      </c>
      <c r="O333" s="13">
        <v>25</v>
      </c>
      <c r="P333" s="29">
        <f t="shared" si="45"/>
        <v>1482</v>
      </c>
    </row>
    <row r="334" spans="1:16" ht="24.95" customHeight="1" x14ac:dyDescent="0.25">
      <c r="A334" s="11" t="s">
        <v>22</v>
      </c>
      <c r="B334" s="13"/>
      <c r="C334" s="12">
        <v>13</v>
      </c>
      <c r="D334" s="12">
        <v>32</v>
      </c>
      <c r="E334" s="12">
        <v>51</v>
      </c>
      <c r="F334" s="12">
        <v>242</v>
      </c>
      <c r="G334" s="12">
        <v>146</v>
      </c>
      <c r="H334" s="12">
        <v>10</v>
      </c>
      <c r="I334" s="12">
        <v>3</v>
      </c>
      <c r="J334" s="12">
        <v>174</v>
      </c>
      <c r="K334" s="12">
        <v>2</v>
      </c>
      <c r="L334" s="12">
        <v>1</v>
      </c>
      <c r="M334" s="12">
        <v>3</v>
      </c>
      <c r="N334" s="12">
        <v>22</v>
      </c>
      <c r="O334" s="13">
        <v>1</v>
      </c>
      <c r="P334" s="29">
        <f t="shared" si="45"/>
        <v>700</v>
      </c>
    </row>
    <row r="335" spans="1:16" ht="24.95" customHeight="1" x14ac:dyDescent="0.25">
      <c r="A335" s="11" t="s">
        <v>23</v>
      </c>
      <c r="B335" s="13">
        <v>12</v>
      </c>
      <c r="C335" s="12">
        <v>227</v>
      </c>
      <c r="D335" s="12">
        <v>695</v>
      </c>
      <c r="E335" s="12">
        <v>829</v>
      </c>
      <c r="F335" s="12">
        <v>3366</v>
      </c>
      <c r="G335" s="12">
        <v>3061</v>
      </c>
      <c r="H335" s="12">
        <v>245</v>
      </c>
      <c r="I335" s="12">
        <v>229</v>
      </c>
      <c r="J335" s="12">
        <v>2214</v>
      </c>
      <c r="K335" s="12">
        <v>54</v>
      </c>
      <c r="L335" s="12">
        <v>82</v>
      </c>
      <c r="M335" s="12">
        <v>122</v>
      </c>
      <c r="N335" s="12">
        <v>224</v>
      </c>
      <c r="O335" s="13">
        <v>134</v>
      </c>
      <c r="P335" s="29">
        <f t="shared" si="45"/>
        <v>11494</v>
      </c>
    </row>
    <row r="336" spans="1:16" ht="24.95" customHeight="1" x14ac:dyDescent="0.25">
      <c r="A336" s="11" t="s">
        <v>19</v>
      </c>
      <c r="B336" s="13">
        <v>14</v>
      </c>
      <c r="C336" s="12">
        <v>127</v>
      </c>
      <c r="D336" s="12">
        <v>71</v>
      </c>
      <c r="E336" s="12">
        <v>146</v>
      </c>
      <c r="F336" s="12">
        <v>67</v>
      </c>
      <c r="G336" s="12">
        <v>222</v>
      </c>
      <c r="H336" s="12">
        <v>81</v>
      </c>
      <c r="I336" s="12">
        <v>44</v>
      </c>
      <c r="J336" s="12">
        <v>230</v>
      </c>
      <c r="K336" s="12">
        <v>33</v>
      </c>
      <c r="L336" s="12">
        <v>75</v>
      </c>
      <c r="M336" s="12">
        <v>93</v>
      </c>
      <c r="N336" s="12">
        <v>148</v>
      </c>
      <c r="O336" s="13">
        <v>106</v>
      </c>
      <c r="P336" s="29">
        <f t="shared" si="45"/>
        <v>1457</v>
      </c>
    </row>
    <row r="337" spans="1:16" ht="24.95" customHeight="1" thickBot="1" x14ac:dyDescent="0.3">
      <c r="A337" s="14" t="s">
        <v>24</v>
      </c>
      <c r="B337" s="15">
        <v>30</v>
      </c>
      <c r="C337" s="16">
        <v>287</v>
      </c>
      <c r="D337" s="16">
        <v>223</v>
      </c>
      <c r="E337" s="16">
        <v>646</v>
      </c>
      <c r="F337" s="16">
        <v>579</v>
      </c>
      <c r="G337" s="16">
        <v>1379</v>
      </c>
      <c r="H337" s="16">
        <v>85</v>
      </c>
      <c r="I337" s="16">
        <v>140</v>
      </c>
      <c r="J337" s="16">
        <v>861</v>
      </c>
      <c r="K337" s="16">
        <v>132</v>
      </c>
      <c r="L337" s="16">
        <v>116</v>
      </c>
      <c r="M337" s="16">
        <v>201</v>
      </c>
      <c r="N337" s="16">
        <v>360</v>
      </c>
      <c r="O337" s="17">
        <v>271</v>
      </c>
      <c r="P337" s="30">
        <f t="shared" si="45"/>
        <v>5310</v>
      </c>
    </row>
    <row r="338" spans="1:16" ht="35.1" customHeight="1" thickBot="1" x14ac:dyDescent="0.3">
      <c r="A338" s="34" t="s">
        <v>44</v>
      </c>
      <c r="B338" s="18">
        <f t="shared" ref="B338:P338" si="46">SUM(B331:B337)</f>
        <v>57</v>
      </c>
      <c r="C338" s="19">
        <f t="shared" si="46"/>
        <v>684</v>
      </c>
      <c r="D338" s="19">
        <f t="shared" si="46"/>
        <v>1102</v>
      </c>
      <c r="E338" s="19">
        <f t="shared" si="46"/>
        <v>1809</v>
      </c>
      <c r="F338" s="19">
        <f t="shared" si="46"/>
        <v>4665</v>
      </c>
      <c r="G338" s="19">
        <f t="shared" si="46"/>
        <v>5516</v>
      </c>
      <c r="H338" s="19">
        <f t="shared" si="46"/>
        <v>477</v>
      </c>
      <c r="I338" s="19">
        <f t="shared" si="46"/>
        <v>444</v>
      </c>
      <c r="J338" s="19">
        <f t="shared" si="46"/>
        <v>3914</v>
      </c>
      <c r="K338" s="19">
        <f t="shared" si="46"/>
        <v>231</v>
      </c>
      <c r="L338" s="19">
        <f t="shared" si="46"/>
        <v>287</v>
      </c>
      <c r="M338" s="19">
        <f t="shared" si="46"/>
        <v>438</v>
      </c>
      <c r="N338" s="19">
        <f t="shared" si="46"/>
        <v>903</v>
      </c>
      <c r="O338" s="20">
        <f t="shared" si="46"/>
        <v>578</v>
      </c>
      <c r="P338" s="19">
        <f t="shared" si="46"/>
        <v>21105</v>
      </c>
    </row>
    <row r="339" spans="1:16" ht="18" customHeight="1" x14ac:dyDescent="0.2">
      <c r="A339" s="4" t="s">
        <v>25</v>
      </c>
      <c r="B339" s="10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10"/>
      <c r="P339" s="21"/>
    </row>
    <row r="340" spans="1:16" ht="24.95" customHeight="1" x14ac:dyDescent="0.25">
      <c r="A340" s="7" t="s">
        <v>28</v>
      </c>
      <c r="B340" s="10">
        <v>20</v>
      </c>
      <c r="C340" s="9">
        <v>460</v>
      </c>
      <c r="D340" s="9">
        <v>596</v>
      </c>
      <c r="E340" s="9">
        <v>753</v>
      </c>
      <c r="F340" s="9">
        <v>971</v>
      </c>
      <c r="G340" s="9">
        <v>3328</v>
      </c>
      <c r="H340" s="9">
        <v>514</v>
      </c>
      <c r="I340" s="9">
        <v>286</v>
      </c>
      <c r="J340" s="9">
        <v>1173</v>
      </c>
      <c r="K340" s="9">
        <v>147</v>
      </c>
      <c r="L340" s="9">
        <v>279</v>
      </c>
      <c r="M340" s="9">
        <v>199</v>
      </c>
      <c r="N340" s="9">
        <v>300</v>
      </c>
      <c r="O340" s="10">
        <v>375</v>
      </c>
      <c r="P340" s="31">
        <f t="shared" ref="P340:P346" si="47">SUM(B340:O340)</f>
        <v>9401</v>
      </c>
    </row>
    <row r="341" spans="1:16" ht="24.95" customHeight="1" x14ac:dyDescent="0.25">
      <c r="A341" s="11" t="s">
        <v>29</v>
      </c>
      <c r="B341" s="22">
        <v>158</v>
      </c>
      <c r="C341" s="12">
        <v>1575</v>
      </c>
      <c r="D341" s="12">
        <v>1665</v>
      </c>
      <c r="E341" s="12">
        <v>2750</v>
      </c>
      <c r="F341" s="12">
        <v>2139</v>
      </c>
      <c r="G341" s="12">
        <v>7399</v>
      </c>
      <c r="H341" s="12">
        <v>978</v>
      </c>
      <c r="I341" s="12">
        <v>1057</v>
      </c>
      <c r="J341" s="12">
        <v>4188</v>
      </c>
      <c r="K341" s="12">
        <v>513</v>
      </c>
      <c r="L341" s="12">
        <v>791</v>
      </c>
      <c r="M341" s="12">
        <v>640</v>
      </c>
      <c r="N341" s="12">
        <v>1124</v>
      </c>
      <c r="O341" s="13">
        <v>1558</v>
      </c>
      <c r="P341" s="32">
        <f t="shared" si="47"/>
        <v>26535</v>
      </c>
    </row>
    <row r="342" spans="1:16" ht="24.95" customHeight="1" x14ac:dyDescent="0.25">
      <c r="A342" s="11" t="s">
        <v>31</v>
      </c>
      <c r="B342" s="22">
        <v>2</v>
      </c>
      <c r="C342" s="12">
        <v>31</v>
      </c>
      <c r="D342" s="12">
        <v>81</v>
      </c>
      <c r="E342" s="12">
        <v>165</v>
      </c>
      <c r="F342" s="12">
        <v>632</v>
      </c>
      <c r="G342" s="12">
        <v>1474</v>
      </c>
      <c r="H342" s="12">
        <v>70</v>
      </c>
      <c r="I342" s="12">
        <v>47</v>
      </c>
      <c r="J342" s="12">
        <v>364</v>
      </c>
      <c r="K342" s="12">
        <v>7</v>
      </c>
      <c r="L342" s="12">
        <v>10</v>
      </c>
      <c r="M342" s="12">
        <v>67</v>
      </c>
      <c r="N342" s="12">
        <v>396</v>
      </c>
      <c r="O342" s="13">
        <v>139</v>
      </c>
      <c r="P342" s="32">
        <f t="shared" si="47"/>
        <v>3485</v>
      </c>
    </row>
    <row r="343" spans="1:16" ht="24.95" customHeight="1" x14ac:dyDescent="0.25">
      <c r="A343" s="11" t="s">
        <v>26</v>
      </c>
      <c r="B343" s="22">
        <v>2</v>
      </c>
      <c r="C343" s="12">
        <v>90</v>
      </c>
      <c r="D343" s="12">
        <v>183</v>
      </c>
      <c r="E343" s="12">
        <v>214</v>
      </c>
      <c r="F343" s="12">
        <v>2161</v>
      </c>
      <c r="G343" s="12">
        <v>1910</v>
      </c>
      <c r="H343" s="12">
        <v>123</v>
      </c>
      <c r="I343" s="12">
        <v>100</v>
      </c>
      <c r="J343" s="12">
        <v>824</v>
      </c>
      <c r="K343" s="12">
        <v>29</v>
      </c>
      <c r="L343" s="12">
        <v>26</v>
      </c>
      <c r="M343" s="12">
        <v>71</v>
      </c>
      <c r="N343" s="12">
        <v>286</v>
      </c>
      <c r="O343" s="13">
        <v>177</v>
      </c>
      <c r="P343" s="32">
        <f t="shared" si="47"/>
        <v>6196</v>
      </c>
    </row>
    <row r="344" spans="1:16" ht="24.95" customHeight="1" x14ac:dyDescent="0.25">
      <c r="A344" s="11" t="s">
        <v>27</v>
      </c>
      <c r="B344" s="22">
        <v>82</v>
      </c>
      <c r="C344" s="12">
        <v>1592</v>
      </c>
      <c r="D344" s="12">
        <v>2706</v>
      </c>
      <c r="E344" s="12">
        <v>3093</v>
      </c>
      <c r="F344" s="12">
        <v>6669</v>
      </c>
      <c r="G344" s="12">
        <v>13791</v>
      </c>
      <c r="H344" s="12">
        <v>1028</v>
      </c>
      <c r="I344" s="12">
        <v>987</v>
      </c>
      <c r="J344" s="12">
        <v>7212</v>
      </c>
      <c r="K344" s="12">
        <v>663</v>
      </c>
      <c r="L344" s="12">
        <v>1099</v>
      </c>
      <c r="M344" s="12">
        <v>1064</v>
      </c>
      <c r="N344" s="12">
        <v>436</v>
      </c>
      <c r="O344" s="13">
        <v>1483</v>
      </c>
      <c r="P344" s="32">
        <f t="shared" si="47"/>
        <v>41905</v>
      </c>
    </row>
    <row r="345" spans="1:16" ht="24.95" customHeight="1" x14ac:dyDescent="0.25">
      <c r="A345" s="11" t="s">
        <v>32</v>
      </c>
      <c r="B345" s="22">
        <v>45</v>
      </c>
      <c r="C345" s="12">
        <v>101</v>
      </c>
      <c r="D345" s="12">
        <v>152</v>
      </c>
      <c r="E345" s="12">
        <v>331</v>
      </c>
      <c r="F345" s="12">
        <v>84</v>
      </c>
      <c r="G345" s="12">
        <v>271</v>
      </c>
      <c r="H345" s="12">
        <v>32</v>
      </c>
      <c r="I345" s="12">
        <v>106</v>
      </c>
      <c r="J345" s="12">
        <v>111</v>
      </c>
      <c r="K345" s="12">
        <v>12</v>
      </c>
      <c r="L345" s="12">
        <v>8</v>
      </c>
      <c r="M345" s="12">
        <v>34</v>
      </c>
      <c r="N345" s="12">
        <v>45</v>
      </c>
      <c r="O345" s="13">
        <v>151</v>
      </c>
      <c r="P345" s="32">
        <f t="shared" si="47"/>
        <v>1483</v>
      </c>
    </row>
    <row r="346" spans="1:16" ht="24.95" customHeight="1" thickBot="1" x14ac:dyDescent="0.3">
      <c r="A346" s="14" t="s">
        <v>33</v>
      </c>
      <c r="B346" s="17">
        <v>151</v>
      </c>
      <c r="C346" s="16">
        <v>2263</v>
      </c>
      <c r="D346" s="16">
        <v>4603</v>
      </c>
      <c r="E346" s="16">
        <v>4855</v>
      </c>
      <c r="F346" s="16">
        <v>12868</v>
      </c>
      <c r="G346" s="16">
        <v>13047</v>
      </c>
      <c r="H346" s="16">
        <v>1399</v>
      </c>
      <c r="I346" s="16">
        <v>2150</v>
      </c>
      <c r="J346" s="16">
        <v>7831</v>
      </c>
      <c r="K346" s="16">
        <v>845</v>
      </c>
      <c r="L346" s="16">
        <v>795</v>
      </c>
      <c r="M346" s="16">
        <v>985</v>
      </c>
      <c r="N346" s="16">
        <v>3556</v>
      </c>
      <c r="O346" s="17">
        <v>3605</v>
      </c>
      <c r="P346" s="33">
        <f t="shared" si="47"/>
        <v>58953</v>
      </c>
    </row>
    <row r="347" spans="1:16" ht="35.1" customHeight="1" thickBot="1" x14ac:dyDescent="0.3">
      <c r="A347" s="35" t="s">
        <v>45</v>
      </c>
      <c r="B347" s="23">
        <f t="shared" ref="B347:P347" si="48">SUM(B340:B346)</f>
        <v>460</v>
      </c>
      <c r="C347" s="24">
        <f t="shared" si="48"/>
        <v>6112</v>
      </c>
      <c r="D347" s="24">
        <f t="shared" si="48"/>
        <v>9986</v>
      </c>
      <c r="E347" s="24">
        <f t="shared" si="48"/>
        <v>12161</v>
      </c>
      <c r="F347" s="24">
        <f t="shared" si="48"/>
        <v>25524</v>
      </c>
      <c r="G347" s="24">
        <f t="shared" si="48"/>
        <v>41220</v>
      </c>
      <c r="H347" s="24">
        <f t="shared" si="48"/>
        <v>4144</v>
      </c>
      <c r="I347" s="24">
        <f t="shared" si="48"/>
        <v>4733</v>
      </c>
      <c r="J347" s="24">
        <f t="shared" si="48"/>
        <v>21703</v>
      </c>
      <c r="K347" s="24">
        <f t="shared" si="48"/>
        <v>2216</v>
      </c>
      <c r="L347" s="24">
        <f t="shared" si="48"/>
        <v>3008</v>
      </c>
      <c r="M347" s="24">
        <f t="shared" si="48"/>
        <v>3060</v>
      </c>
      <c r="N347" s="24">
        <f t="shared" si="48"/>
        <v>6143</v>
      </c>
      <c r="O347" s="25">
        <f t="shared" si="48"/>
        <v>7488</v>
      </c>
      <c r="P347" s="26">
        <f t="shared" si="48"/>
        <v>147958</v>
      </c>
    </row>
    <row r="348" spans="1:16" ht="35.1" customHeight="1" thickBot="1" x14ac:dyDescent="0.3">
      <c r="A348" s="36" t="s">
        <v>30</v>
      </c>
      <c r="B348" s="27">
        <f t="shared" ref="B348:O348" si="49">SUM(B347,B338)</f>
        <v>517</v>
      </c>
      <c r="C348" s="27">
        <f t="shared" si="49"/>
        <v>6796</v>
      </c>
      <c r="D348" s="27">
        <f t="shared" si="49"/>
        <v>11088</v>
      </c>
      <c r="E348" s="27">
        <f t="shared" si="49"/>
        <v>13970</v>
      </c>
      <c r="F348" s="27">
        <f t="shared" si="49"/>
        <v>30189</v>
      </c>
      <c r="G348" s="27">
        <f t="shared" si="49"/>
        <v>46736</v>
      </c>
      <c r="H348" s="27">
        <f t="shared" si="49"/>
        <v>4621</v>
      </c>
      <c r="I348" s="27">
        <f t="shared" si="49"/>
        <v>5177</v>
      </c>
      <c r="J348" s="27">
        <f t="shared" si="49"/>
        <v>25617</v>
      </c>
      <c r="K348" s="27">
        <f t="shared" si="49"/>
        <v>2447</v>
      </c>
      <c r="L348" s="27">
        <f t="shared" si="49"/>
        <v>3295</v>
      </c>
      <c r="M348" s="27">
        <f t="shared" si="49"/>
        <v>3498</v>
      </c>
      <c r="N348" s="27">
        <f t="shared" si="49"/>
        <v>7046</v>
      </c>
      <c r="O348" s="27">
        <f t="shared" si="49"/>
        <v>8066</v>
      </c>
      <c r="P348" s="27">
        <f>P338+P347</f>
        <v>169063</v>
      </c>
    </row>
    <row r="349" spans="1:16" ht="13.5" thickTop="1" x14ac:dyDescent="0.2"/>
    <row r="351" spans="1:16" ht="14.25" x14ac:dyDescent="0.2">
      <c r="A351" s="103" t="s">
        <v>64</v>
      </c>
      <c r="B351" s="103"/>
      <c r="C351" s="103"/>
      <c r="D351" s="103"/>
      <c r="E351" s="103"/>
      <c r="F351" s="103"/>
      <c r="G351" s="103"/>
      <c r="H351" s="103"/>
      <c r="I351" s="103"/>
      <c r="J351" s="103"/>
      <c r="K351" s="103"/>
      <c r="L351" s="103"/>
      <c r="M351" s="103"/>
      <c r="N351" s="103"/>
      <c r="O351" s="103"/>
      <c r="P351" s="103"/>
    </row>
  </sheetData>
  <mergeCells count="26">
    <mergeCell ref="A77:P77"/>
    <mergeCell ref="A111:P111"/>
    <mergeCell ref="A2:P2"/>
    <mergeCell ref="A4:P4"/>
    <mergeCell ref="A5:P5"/>
    <mergeCell ref="A40:P40"/>
    <mergeCell ref="A41:P41"/>
    <mergeCell ref="A76:P76"/>
    <mergeCell ref="A219:P219"/>
    <mergeCell ref="A220:P220"/>
    <mergeCell ref="A255:P255"/>
    <mergeCell ref="A256:P256"/>
    <mergeCell ref="A112:P112"/>
    <mergeCell ref="A290:P290"/>
    <mergeCell ref="A147:P147"/>
    <mergeCell ref="A148:P148"/>
    <mergeCell ref="A183:P183"/>
    <mergeCell ref="A184:P184"/>
    <mergeCell ref="A351:P351"/>
    <mergeCell ref="A281:P281"/>
    <mergeCell ref="A316:P316"/>
    <mergeCell ref="A288:P288"/>
    <mergeCell ref="A323:P323"/>
    <mergeCell ref="A326:P326"/>
    <mergeCell ref="A291:P291"/>
    <mergeCell ref="A325:P325"/>
  </mergeCells>
  <phoneticPr fontId="7" type="noConversion"/>
  <pageMargins left="0.74803149606299213" right="0.74803149606299213" top="0.98425196850393704" bottom="0.98425196850393704" header="0.51181102362204722" footer="0.51181102362204722"/>
  <pageSetup scale="65" orientation="landscape" horizontalDpi="300" verticalDpi="300" r:id="rId1"/>
  <headerFooter alignWithMargins="0">
    <oddFooter>&amp;LSUMBER PDRM - Tidak dibenarkan salin cetak tanpa kebenaran Ketua Polis Negara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4"/>
  <sheetViews>
    <sheetView zoomScale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33" sqref="G133"/>
    </sheetView>
  </sheetViews>
  <sheetFormatPr defaultRowHeight="12.75" x14ac:dyDescent="0.2"/>
  <cols>
    <col min="1" max="1" width="29" customWidth="1"/>
    <col min="16" max="16" width="10.7109375" customWidth="1"/>
  </cols>
  <sheetData>
    <row r="1" spans="1:16" ht="14.25" x14ac:dyDescent="0.2">
      <c r="A1" s="103" t="s">
        <v>64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3" spans="1:16" ht="23.25" x14ac:dyDescent="0.35">
      <c r="A3" s="102" t="s">
        <v>0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</row>
    <row r="4" spans="1:16" ht="23.25" x14ac:dyDescent="0.35">
      <c r="A4" s="100" t="s">
        <v>56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</row>
    <row r="7" spans="1:16" ht="18" customHeight="1" x14ac:dyDescent="0.2">
      <c r="A7" s="1" t="s">
        <v>1</v>
      </c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  <c r="I7" s="2" t="s">
        <v>9</v>
      </c>
      <c r="J7" s="2" t="s">
        <v>10</v>
      </c>
      <c r="K7" s="2" t="s">
        <v>11</v>
      </c>
      <c r="L7" s="2" t="s">
        <v>12</v>
      </c>
      <c r="M7" s="2" t="s">
        <v>13</v>
      </c>
      <c r="N7" s="2" t="s">
        <v>14</v>
      </c>
      <c r="O7" s="3" t="s">
        <v>15</v>
      </c>
      <c r="P7" s="2" t="s">
        <v>16</v>
      </c>
    </row>
    <row r="8" spans="1:16" ht="18" customHeight="1" x14ac:dyDescent="0.2">
      <c r="A8" s="4" t="s">
        <v>17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P8" s="6"/>
    </row>
    <row r="9" spans="1:16" ht="24.95" customHeight="1" x14ac:dyDescent="0.25">
      <c r="A9" s="7" t="s">
        <v>18</v>
      </c>
      <c r="B9" s="8">
        <v>2</v>
      </c>
      <c r="C9" s="9">
        <v>21</v>
      </c>
      <c r="D9" s="9">
        <v>24</v>
      </c>
      <c r="E9" s="9">
        <v>45</v>
      </c>
      <c r="F9" s="9">
        <v>63</v>
      </c>
      <c r="G9" s="9">
        <v>151</v>
      </c>
      <c r="H9" s="9">
        <v>20</v>
      </c>
      <c r="I9" s="9">
        <v>7</v>
      </c>
      <c r="J9" s="9">
        <v>73</v>
      </c>
      <c r="K9" s="9">
        <v>8</v>
      </c>
      <c r="L9" s="9">
        <v>6</v>
      </c>
      <c r="M9" s="9">
        <v>14</v>
      </c>
      <c r="N9" s="9">
        <v>88</v>
      </c>
      <c r="O9" s="10">
        <v>29</v>
      </c>
      <c r="P9" s="28">
        <f t="shared" ref="P9:P15" si="0">SUM(B9:O9)</f>
        <v>551</v>
      </c>
    </row>
    <row r="10" spans="1:16" ht="24.95" customHeight="1" x14ac:dyDescent="0.25">
      <c r="A10" s="11" t="s">
        <v>20</v>
      </c>
      <c r="B10" s="13"/>
      <c r="C10" s="12">
        <v>1</v>
      </c>
      <c r="D10" s="12">
        <v>1</v>
      </c>
      <c r="E10" s="12">
        <v>7</v>
      </c>
      <c r="F10" s="12">
        <v>13</v>
      </c>
      <c r="G10" s="12">
        <v>24</v>
      </c>
      <c r="H10" s="12">
        <v>1</v>
      </c>
      <c r="I10" s="12">
        <v>2</v>
      </c>
      <c r="J10" s="12">
        <v>23</v>
      </c>
      <c r="K10" s="12"/>
      <c r="L10" s="12"/>
      <c r="M10" s="12">
        <v>4</v>
      </c>
      <c r="N10" s="12">
        <v>8</v>
      </c>
      <c r="O10" s="13">
        <v>5</v>
      </c>
      <c r="P10" s="29">
        <f t="shared" si="0"/>
        <v>89</v>
      </c>
    </row>
    <row r="11" spans="1:16" ht="24.95" customHeight="1" x14ac:dyDescent="0.25">
      <c r="A11" s="11" t="s">
        <v>21</v>
      </c>
      <c r="B11" s="13"/>
      <c r="C11" s="12">
        <v>29</v>
      </c>
      <c r="D11" s="12">
        <v>68</v>
      </c>
      <c r="E11" s="12">
        <v>86</v>
      </c>
      <c r="F11" s="12">
        <v>342</v>
      </c>
      <c r="G11" s="12">
        <v>688</v>
      </c>
      <c r="H11" s="12">
        <v>33</v>
      </c>
      <c r="I11" s="12">
        <v>28</v>
      </c>
      <c r="J11" s="12">
        <v>342</v>
      </c>
      <c r="K11" s="12">
        <v>2</v>
      </c>
      <c r="L11" s="12">
        <v>6</v>
      </c>
      <c r="M11" s="12">
        <v>24</v>
      </c>
      <c r="N11" s="12">
        <v>20</v>
      </c>
      <c r="O11" s="13">
        <v>13</v>
      </c>
      <c r="P11" s="29">
        <f t="shared" si="0"/>
        <v>1681</v>
      </c>
    </row>
    <row r="12" spans="1:16" ht="24.95" customHeight="1" x14ac:dyDescent="0.25">
      <c r="A12" s="11" t="s">
        <v>22</v>
      </c>
      <c r="B12" s="13">
        <v>2</v>
      </c>
      <c r="C12" s="12">
        <v>21</v>
      </c>
      <c r="D12" s="12">
        <v>29</v>
      </c>
      <c r="E12" s="12">
        <v>38</v>
      </c>
      <c r="F12" s="12">
        <v>210</v>
      </c>
      <c r="G12" s="12">
        <v>213</v>
      </c>
      <c r="H12" s="12">
        <v>12</v>
      </c>
      <c r="I12" s="12">
        <v>5</v>
      </c>
      <c r="J12" s="12">
        <v>161</v>
      </c>
      <c r="K12" s="12">
        <v>1</v>
      </c>
      <c r="L12" s="12">
        <v>1</v>
      </c>
      <c r="M12" s="12">
        <v>11</v>
      </c>
      <c r="N12" s="12">
        <v>12</v>
      </c>
      <c r="O12" s="13">
        <v>6</v>
      </c>
      <c r="P12" s="29">
        <f t="shared" si="0"/>
        <v>722</v>
      </c>
    </row>
    <row r="13" spans="1:16" ht="24.95" customHeight="1" x14ac:dyDescent="0.25">
      <c r="A13" s="11" t="s">
        <v>23</v>
      </c>
      <c r="B13" s="13">
        <v>6</v>
      </c>
      <c r="C13" s="12">
        <v>211</v>
      </c>
      <c r="D13" s="12">
        <v>679</v>
      </c>
      <c r="E13" s="12">
        <v>905</v>
      </c>
      <c r="F13" s="12">
        <v>3408</v>
      </c>
      <c r="G13" s="12">
        <v>3629</v>
      </c>
      <c r="H13" s="12">
        <v>277</v>
      </c>
      <c r="I13" s="12">
        <v>293</v>
      </c>
      <c r="J13" s="12">
        <v>2232</v>
      </c>
      <c r="K13" s="12">
        <v>32</v>
      </c>
      <c r="L13" s="12">
        <v>41</v>
      </c>
      <c r="M13" s="12">
        <v>147</v>
      </c>
      <c r="N13" s="12">
        <v>225</v>
      </c>
      <c r="O13" s="13">
        <v>119</v>
      </c>
      <c r="P13" s="29">
        <f t="shared" si="0"/>
        <v>12204</v>
      </c>
    </row>
    <row r="14" spans="1:16" ht="24.95" customHeight="1" x14ac:dyDescent="0.25">
      <c r="A14" s="11" t="s">
        <v>19</v>
      </c>
      <c r="B14" s="13">
        <v>13</v>
      </c>
      <c r="C14" s="12">
        <v>110</v>
      </c>
      <c r="D14" s="12">
        <v>60</v>
      </c>
      <c r="E14" s="12">
        <v>91</v>
      </c>
      <c r="F14" s="12">
        <v>61</v>
      </c>
      <c r="G14" s="12">
        <v>222</v>
      </c>
      <c r="H14" s="12">
        <v>57</v>
      </c>
      <c r="I14" s="12">
        <v>43</v>
      </c>
      <c r="J14" s="12">
        <v>193</v>
      </c>
      <c r="K14" s="12">
        <v>50</v>
      </c>
      <c r="L14" s="12">
        <v>44</v>
      </c>
      <c r="M14" s="12">
        <v>75</v>
      </c>
      <c r="N14" s="12">
        <v>111</v>
      </c>
      <c r="O14" s="13">
        <v>80</v>
      </c>
      <c r="P14" s="29">
        <f t="shared" si="0"/>
        <v>1210</v>
      </c>
    </row>
    <row r="15" spans="1:16" ht="24.95" customHeight="1" thickBot="1" x14ac:dyDescent="0.3">
      <c r="A15" s="14" t="s">
        <v>24</v>
      </c>
      <c r="B15" s="15">
        <v>18</v>
      </c>
      <c r="C15" s="16">
        <v>267</v>
      </c>
      <c r="D15" s="16">
        <v>231</v>
      </c>
      <c r="E15" s="16">
        <v>813</v>
      </c>
      <c r="F15" s="16">
        <v>549</v>
      </c>
      <c r="G15" s="16">
        <v>1438</v>
      </c>
      <c r="H15" s="16">
        <v>98</v>
      </c>
      <c r="I15" s="16">
        <v>168</v>
      </c>
      <c r="J15" s="16">
        <v>522</v>
      </c>
      <c r="K15" s="16">
        <v>122</v>
      </c>
      <c r="L15" s="16">
        <v>89</v>
      </c>
      <c r="M15" s="16">
        <v>221</v>
      </c>
      <c r="N15" s="16">
        <v>346</v>
      </c>
      <c r="O15" s="17">
        <v>222</v>
      </c>
      <c r="P15" s="30">
        <f t="shared" si="0"/>
        <v>5104</v>
      </c>
    </row>
    <row r="16" spans="1:16" ht="35.1" customHeight="1" thickBot="1" x14ac:dyDescent="0.3">
      <c r="A16" s="34" t="s">
        <v>44</v>
      </c>
      <c r="B16" s="18">
        <f t="shared" ref="B16:P16" si="1">SUM(B9:B15)</f>
        <v>41</v>
      </c>
      <c r="C16" s="19">
        <f t="shared" si="1"/>
        <v>660</v>
      </c>
      <c r="D16" s="19">
        <f t="shared" si="1"/>
        <v>1092</v>
      </c>
      <c r="E16" s="19">
        <f t="shared" si="1"/>
        <v>1985</v>
      </c>
      <c r="F16" s="19">
        <f t="shared" si="1"/>
        <v>4646</v>
      </c>
      <c r="G16" s="19">
        <f t="shared" si="1"/>
        <v>6365</v>
      </c>
      <c r="H16" s="19">
        <f t="shared" si="1"/>
        <v>498</v>
      </c>
      <c r="I16" s="19">
        <f t="shared" si="1"/>
        <v>546</v>
      </c>
      <c r="J16" s="19">
        <f t="shared" si="1"/>
        <v>3546</v>
      </c>
      <c r="K16" s="19">
        <f t="shared" si="1"/>
        <v>215</v>
      </c>
      <c r="L16" s="19">
        <f t="shared" si="1"/>
        <v>187</v>
      </c>
      <c r="M16" s="19">
        <f t="shared" si="1"/>
        <v>496</v>
      </c>
      <c r="N16" s="19">
        <f t="shared" si="1"/>
        <v>810</v>
      </c>
      <c r="O16" s="20">
        <f t="shared" si="1"/>
        <v>474</v>
      </c>
      <c r="P16" s="19">
        <f t="shared" si="1"/>
        <v>21561</v>
      </c>
    </row>
    <row r="17" spans="1:16" ht="18" customHeight="1" x14ac:dyDescent="0.2">
      <c r="A17" s="4" t="s">
        <v>25</v>
      </c>
      <c r="B17" s="10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21"/>
    </row>
    <row r="18" spans="1:16" ht="24.95" customHeight="1" x14ac:dyDescent="0.25">
      <c r="A18" s="7" t="s">
        <v>28</v>
      </c>
      <c r="B18" s="10">
        <v>47</v>
      </c>
      <c r="C18" s="9">
        <v>479</v>
      </c>
      <c r="D18" s="9">
        <v>730</v>
      </c>
      <c r="E18" s="9">
        <v>861</v>
      </c>
      <c r="F18" s="9">
        <v>771</v>
      </c>
      <c r="G18" s="9">
        <v>3048</v>
      </c>
      <c r="H18" s="9">
        <v>406</v>
      </c>
      <c r="I18" s="9">
        <v>262</v>
      </c>
      <c r="J18" s="9">
        <v>946</v>
      </c>
      <c r="K18" s="9">
        <v>156</v>
      </c>
      <c r="L18" s="9">
        <v>302</v>
      </c>
      <c r="M18" s="9">
        <v>179</v>
      </c>
      <c r="N18" s="9">
        <v>220</v>
      </c>
      <c r="O18" s="10">
        <v>268</v>
      </c>
      <c r="P18" s="31">
        <f t="shared" ref="P18:P24" si="2">SUM(B18:O18)</f>
        <v>8675</v>
      </c>
    </row>
    <row r="19" spans="1:16" ht="24.95" customHeight="1" x14ac:dyDescent="0.25">
      <c r="A19" s="11" t="s">
        <v>29</v>
      </c>
      <c r="B19" s="22">
        <v>120</v>
      </c>
      <c r="C19" s="12">
        <v>1395</v>
      </c>
      <c r="D19" s="12">
        <v>1611</v>
      </c>
      <c r="E19" s="12">
        <v>2956</v>
      </c>
      <c r="F19" s="12">
        <v>2031</v>
      </c>
      <c r="G19" s="12">
        <v>6101</v>
      </c>
      <c r="H19" s="12">
        <v>913</v>
      </c>
      <c r="I19" s="12">
        <v>1011</v>
      </c>
      <c r="J19" s="12">
        <v>3852</v>
      </c>
      <c r="K19" s="12">
        <v>422</v>
      </c>
      <c r="L19" s="12">
        <v>704</v>
      </c>
      <c r="M19" s="12">
        <v>702</v>
      </c>
      <c r="N19" s="12">
        <v>1000</v>
      </c>
      <c r="O19" s="13">
        <v>1420</v>
      </c>
      <c r="P19" s="32">
        <f t="shared" si="2"/>
        <v>24238</v>
      </c>
    </row>
    <row r="20" spans="1:16" ht="24.95" customHeight="1" x14ac:dyDescent="0.25">
      <c r="A20" s="11" t="s">
        <v>31</v>
      </c>
      <c r="B20" s="22"/>
      <c r="C20" s="12">
        <v>46</v>
      </c>
      <c r="D20" s="12">
        <v>101</v>
      </c>
      <c r="E20" s="12">
        <v>118</v>
      </c>
      <c r="F20" s="12">
        <v>621</v>
      </c>
      <c r="G20" s="12">
        <v>1612</v>
      </c>
      <c r="H20" s="12">
        <v>76</v>
      </c>
      <c r="I20" s="12">
        <v>35</v>
      </c>
      <c r="J20" s="12">
        <v>376</v>
      </c>
      <c r="K20" s="12">
        <v>17</v>
      </c>
      <c r="L20" s="12">
        <v>26</v>
      </c>
      <c r="M20" s="12">
        <v>86</v>
      </c>
      <c r="N20" s="12">
        <v>316</v>
      </c>
      <c r="O20" s="13">
        <v>268</v>
      </c>
      <c r="P20" s="32">
        <f t="shared" si="2"/>
        <v>3698</v>
      </c>
    </row>
    <row r="21" spans="1:16" ht="24.95" customHeight="1" x14ac:dyDescent="0.25">
      <c r="A21" s="11" t="s">
        <v>26</v>
      </c>
      <c r="B21" s="22">
        <v>5</v>
      </c>
      <c r="C21" s="12">
        <v>140</v>
      </c>
      <c r="D21" s="12">
        <v>260</v>
      </c>
      <c r="E21" s="12">
        <v>220</v>
      </c>
      <c r="F21" s="12">
        <v>2312</v>
      </c>
      <c r="G21" s="12">
        <v>2399</v>
      </c>
      <c r="H21" s="12">
        <v>172</v>
      </c>
      <c r="I21" s="12">
        <v>114</v>
      </c>
      <c r="J21" s="12">
        <v>946</v>
      </c>
      <c r="K21" s="12">
        <v>101</v>
      </c>
      <c r="L21" s="12">
        <v>56</v>
      </c>
      <c r="M21" s="12">
        <v>105</v>
      </c>
      <c r="N21" s="12">
        <v>206</v>
      </c>
      <c r="O21" s="13">
        <v>242</v>
      </c>
      <c r="P21" s="32">
        <f t="shared" si="2"/>
        <v>7278</v>
      </c>
    </row>
    <row r="22" spans="1:16" ht="24.95" customHeight="1" x14ac:dyDescent="0.25">
      <c r="A22" s="11" t="s">
        <v>27</v>
      </c>
      <c r="B22" s="22">
        <v>113</v>
      </c>
      <c r="C22" s="12">
        <v>2006</v>
      </c>
      <c r="D22" s="12">
        <v>2823</v>
      </c>
      <c r="E22" s="12">
        <v>3686</v>
      </c>
      <c r="F22" s="12">
        <v>6406</v>
      </c>
      <c r="G22" s="12">
        <v>15926</v>
      </c>
      <c r="H22" s="12">
        <v>889</v>
      </c>
      <c r="I22" s="12">
        <v>1209</v>
      </c>
      <c r="J22" s="12">
        <v>7685</v>
      </c>
      <c r="K22" s="12">
        <v>907</v>
      </c>
      <c r="L22" s="12">
        <v>1228</v>
      </c>
      <c r="M22" s="12">
        <v>1048</v>
      </c>
      <c r="N22" s="12">
        <v>422</v>
      </c>
      <c r="O22" s="13">
        <v>1555</v>
      </c>
      <c r="P22" s="32">
        <f t="shared" si="2"/>
        <v>45903</v>
      </c>
    </row>
    <row r="23" spans="1:16" ht="24.95" customHeight="1" x14ac:dyDescent="0.25">
      <c r="A23" s="11" t="s">
        <v>32</v>
      </c>
      <c r="B23" s="22">
        <v>7</v>
      </c>
      <c r="C23" s="12">
        <v>32</v>
      </c>
      <c r="D23" s="12">
        <v>64</v>
      </c>
      <c r="E23" s="12">
        <v>226</v>
      </c>
      <c r="F23" s="12">
        <v>32</v>
      </c>
      <c r="G23" s="12">
        <v>187</v>
      </c>
      <c r="H23" s="12">
        <v>22</v>
      </c>
      <c r="I23" s="12">
        <v>82</v>
      </c>
      <c r="J23" s="12">
        <v>98</v>
      </c>
      <c r="K23" s="12">
        <v>2</v>
      </c>
      <c r="L23" s="12">
        <v>5</v>
      </c>
      <c r="M23" s="12">
        <v>20</v>
      </c>
      <c r="N23" s="12">
        <v>43</v>
      </c>
      <c r="O23" s="13">
        <v>76</v>
      </c>
      <c r="P23" s="32">
        <f t="shared" si="2"/>
        <v>896</v>
      </c>
    </row>
    <row r="24" spans="1:16" ht="24.95" customHeight="1" thickBot="1" x14ac:dyDescent="0.3">
      <c r="A24" s="14" t="s">
        <v>33</v>
      </c>
      <c r="B24" s="17">
        <v>163</v>
      </c>
      <c r="C24" s="16">
        <v>2410</v>
      </c>
      <c r="D24" s="16">
        <v>4334</v>
      </c>
      <c r="E24" s="16">
        <v>5638</v>
      </c>
      <c r="F24" s="16">
        <v>11267</v>
      </c>
      <c r="G24" s="16">
        <v>11924</v>
      </c>
      <c r="H24" s="16">
        <v>1378</v>
      </c>
      <c r="I24" s="16">
        <v>2149</v>
      </c>
      <c r="J24" s="16">
        <v>7842</v>
      </c>
      <c r="K24" s="16">
        <v>511</v>
      </c>
      <c r="L24" s="16">
        <v>773</v>
      </c>
      <c r="M24" s="16">
        <v>803</v>
      </c>
      <c r="N24" s="16">
        <v>2801</v>
      </c>
      <c r="O24" s="17">
        <v>2888</v>
      </c>
      <c r="P24" s="33">
        <f t="shared" si="2"/>
        <v>54881</v>
      </c>
    </row>
    <row r="25" spans="1:16" ht="35.1" customHeight="1" thickBot="1" x14ac:dyDescent="0.3">
      <c r="A25" s="35" t="s">
        <v>45</v>
      </c>
      <c r="B25" s="23">
        <f t="shared" ref="B25:P25" si="3">SUM(B18:B24)</f>
        <v>455</v>
      </c>
      <c r="C25" s="24">
        <f t="shared" si="3"/>
        <v>6508</v>
      </c>
      <c r="D25" s="24">
        <f t="shared" si="3"/>
        <v>9923</v>
      </c>
      <c r="E25" s="24">
        <f t="shared" si="3"/>
        <v>13705</v>
      </c>
      <c r="F25" s="24">
        <f t="shared" si="3"/>
        <v>23440</v>
      </c>
      <c r="G25" s="24">
        <f t="shared" si="3"/>
        <v>41197</v>
      </c>
      <c r="H25" s="24">
        <f t="shared" si="3"/>
        <v>3856</v>
      </c>
      <c r="I25" s="24">
        <f t="shared" si="3"/>
        <v>4862</v>
      </c>
      <c r="J25" s="24">
        <f t="shared" si="3"/>
        <v>21745</v>
      </c>
      <c r="K25" s="24">
        <f t="shared" si="3"/>
        <v>2116</v>
      </c>
      <c r="L25" s="24">
        <f t="shared" si="3"/>
        <v>3094</v>
      </c>
      <c r="M25" s="24">
        <f t="shared" si="3"/>
        <v>2943</v>
      </c>
      <c r="N25" s="24">
        <f t="shared" si="3"/>
        <v>5008</v>
      </c>
      <c r="O25" s="25">
        <f t="shared" si="3"/>
        <v>6717</v>
      </c>
      <c r="P25" s="26">
        <f t="shared" si="3"/>
        <v>145569</v>
      </c>
    </row>
    <row r="26" spans="1:16" ht="35.1" customHeight="1" thickBot="1" x14ac:dyDescent="0.3">
      <c r="A26" s="36" t="s">
        <v>30</v>
      </c>
      <c r="B26" s="27">
        <f t="shared" ref="B26:O26" si="4">SUM(B25,B16)</f>
        <v>496</v>
      </c>
      <c r="C26" s="27">
        <f t="shared" si="4"/>
        <v>7168</v>
      </c>
      <c r="D26" s="27">
        <f t="shared" si="4"/>
        <v>11015</v>
      </c>
      <c r="E26" s="27">
        <f t="shared" si="4"/>
        <v>15690</v>
      </c>
      <c r="F26" s="27">
        <f t="shared" si="4"/>
        <v>28086</v>
      </c>
      <c r="G26" s="27">
        <f t="shared" si="4"/>
        <v>47562</v>
      </c>
      <c r="H26" s="27">
        <f t="shared" si="4"/>
        <v>4354</v>
      </c>
      <c r="I26" s="27">
        <f t="shared" si="4"/>
        <v>5408</v>
      </c>
      <c r="J26" s="27">
        <f t="shared" si="4"/>
        <v>25291</v>
      </c>
      <c r="K26" s="27">
        <f t="shared" si="4"/>
        <v>2331</v>
      </c>
      <c r="L26" s="27">
        <f t="shared" si="4"/>
        <v>3281</v>
      </c>
      <c r="M26" s="27">
        <f t="shared" si="4"/>
        <v>3439</v>
      </c>
      <c r="N26" s="27">
        <f t="shared" si="4"/>
        <v>5818</v>
      </c>
      <c r="O26" s="27">
        <f t="shared" si="4"/>
        <v>7191</v>
      </c>
      <c r="P26" s="27">
        <f>P16+P25</f>
        <v>167130</v>
      </c>
    </row>
    <row r="27" spans="1:16" ht="13.5" thickTop="1" x14ac:dyDescent="0.2"/>
    <row r="29" spans="1:16" ht="14.25" x14ac:dyDescent="0.2">
      <c r="A29" s="103" t="s">
        <v>64</v>
      </c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1:16" ht="14.25" x14ac:dyDescent="0.2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</row>
    <row r="31" spans="1:16" ht="14.25" x14ac:dyDescent="0.2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</row>
    <row r="32" spans="1:16" ht="14.25" x14ac:dyDescent="0.2">
      <c r="A32" s="103" t="s">
        <v>64</v>
      </c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4" spans="1:16" ht="23.25" x14ac:dyDescent="0.35">
      <c r="A34" s="102" t="s">
        <v>0</v>
      </c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1:16" ht="23.25" x14ac:dyDescent="0.35">
      <c r="A35" s="100" t="s">
        <v>57</v>
      </c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8" spans="1:16" ht="18" customHeight="1" x14ac:dyDescent="0.2">
      <c r="A38" s="1" t="s">
        <v>1</v>
      </c>
      <c r="B38" s="2" t="s">
        <v>2</v>
      </c>
      <c r="C38" s="2" t="s">
        <v>3</v>
      </c>
      <c r="D38" s="2" t="s">
        <v>4</v>
      </c>
      <c r="E38" s="2" t="s">
        <v>5</v>
      </c>
      <c r="F38" s="2" t="s">
        <v>6</v>
      </c>
      <c r="G38" s="2" t="s">
        <v>7</v>
      </c>
      <c r="H38" s="2" t="s">
        <v>8</v>
      </c>
      <c r="I38" s="2" t="s">
        <v>9</v>
      </c>
      <c r="J38" s="2" t="s">
        <v>10</v>
      </c>
      <c r="K38" s="2" t="s">
        <v>11</v>
      </c>
      <c r="L38" s="2" t="s">
        <v>12</v>
      </c>
      <c r="M38" s="2" t="s">
        <v>13</v>
      </c>
      <c r="N38" s="2" t="s">
        <v>14</v>
      </c>
      <c r="O38" s="3" t="s">
        <v>15</v>
      </c>
      <c r="P38" s="2" t="s">
        <v>16</v>
      </c>
    </row>
    <row r="39" spans="1:16" ht="18" customHeight="1" x14ac:dyDescent="0.2">
      <c r="A39" s="4" t="s">
        <v>17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P39" s="6"/>
    </row>
    <row r="40" spans="1:16" ht="24.95" customHeight="1" x14ac:dyDescent="0.25">
      <c r="A40" s="7" t="s">
        <v>18</v>
      </c>
      <c r="B40" s="8">
        <v>5</v>
      </c>
      <c r="C40" s="9">
        <v>23</v>
      </c>
      <c r="D40" s="9">
        <v>31</v>
      </c>
      <c r="E40" s="9">
        <v>49</v>
      </c>
      <c r="F40" s="9">
        <v>52</v>
      </c>
      <c r="G40" s="9">
        <v>153</v>
      </c>
      <c r="H40" s="9">
        <v>14</v>
      </c>
      <c r="I40" s="9">
        <v>10</v>
      </c>
      <c r="J40" s="9">
        <v>97</v>
      </c>
      <c r="K40" s="9">
        <v>11</v>
      </c>
      <c r="L40" s="9">
        <v>7</v>
      </c>
      <c r="M40" s="9">
        <v>12</v>
      </c>
      <c r="N40" s="9">
        <v>102</v>
      </c>
      <c r="O40" s="10">
        <v>42</v>
      </c>
      <c r="P40" s="28">
        <f t="shared" ref="P40:P46" si="5">SUM(B40:O40)</f>
        <v>608</v>
      </c>
    </row>
    <row r="41" spans="1:16" ht="24.95" customHeight="1" x14ac:dyDescent="0.25">
      <c r="A41" s="11" t="s">
        <v>20</v>
      </c>
      <c r="B41" s="13"/>
      <c r="C41" s="12">
        <v>7</v>
      </c>
      <c r="D41" s="12">
        <v>1</v>
      </c>
      <c r="E41" s="12">
        <v>6</v>
      </c>
      <c r="F41" s="12">
        <v>14</v>
      </c>
      <c r="G41" s="12">
        <v>18</v>
      </c>
      <c r="H41" s="12">
        <v>1</v>
      </c>
      <c r="I41" s="12">
        <v>1</v>
      </c>
      <c r="J41" s="12">
        <v>8</v>
      </c>
      <c r="K41" s="12"/>
      <c r="L41" s="12">
        <v>1</v>
      </c>
      <c r="M41" s="12">
        <v>1</v>
      </c>
      <c r="N41" s="12">
        <v>1</v>
      </c>
      <c r="O41" s="13">
        <v>6</v>
      </c>
      <c r="P41" s="29">
        <f t="shared" si="5"/>
        <v>65</v>
      </c>
    </row>
    <row r="42" spans="1:16" ht="24.95" customHeight="1" x14ac:dyDescent="0.25">
      <c r="A42" s="11" t="s">
        <v>21</v>
      </c>
      <c r="B42" s="13"/>
      <c r="C42" s="12">
        <v>19</v>
      </c>
      <c r="D42" s="12">
        <v>46</v>
      </c>
      <c r="E42" s="12">
        <v>68</v>
      </c>
      <c r="F42" s="12">
        <v>405</v>
      </c>
      <c r="G42" s="12">
        <v>786</v>
      </c>
      <c r="H42" s="12">
        <v>33</v>
      </c>
      <c r="I42" s="12">
        <v>34</v>
      </c>
      <c r="J42" s="12">
        <v>241</v>
      </c>
      <c r="K42" s="12">
        <v>2</v>
      </c>
      <c r="L42" s="12">
        <v>5</v>
      </c>
      <c r="M42" s="12">
        <v>18</v>
      </c>
      <c r="N42" s="12">
        <v>24</v>
      </c>
      <c r="O42" s="13">
        <v>16</v>
      </c>
      <c r="P42" s="29">
        <f t="shared" si="5"/>
        <v>1697</v>
      </c>
    </row>
    <row r="43" spans="1:16" ht="24.95" customHeight="1" x14ac:dyDescent="0.25">
      <c r="A43" s="11" t="s">
        <v>22</v>
      </c>
      <c r="B43" s="13">
        <v>1</v>
      </c>
      <c r="C43" s="12">
        <v>14</v>
      </c>
      <c r="D43" s="12">
        <v>32</v>
      </c>
      <c r="E43" s="12">
        <v>32</v>
      </c>
      <c r="F43" s="12">
        <v>206</v>
      </c>
      <c r="G43" s="12">
        <v>113</v>
      </c>
      <c r="H43" s="12">
        <v>9</v>
      </c>
      <c r="I43" s="12">
        <v>21</v>
      </c>
      <c r="J43" s="12">
        <v>118</v>
      </c>
      <c r="K43" s="12">
        <v>3</v>
      </c>
      <c r="L43" s="12"/>
      <c r="M43" s="12">
        <v>7</v>
      </c>
      <c r="N43" s="12">
        <v>3</v>
      </c>
      <c r="O43" s="13">
        <v>7</v>
      </c>
      <c r="P43" s="29">
        <f t="shared" si="5"/>
        <v>566</v>
      </c>
    </row>
    <row r="44" spans="1:16" ht="24.95" customHeight="1" x14ac:dyDescent="0.25">
      <c r="A44" s="11" t="s">
        <v>23</v>
      </c>
      <c r="B44" s="13">
        <v>7</v>
      </c>
      <c r="C44" s="12">
        <v>209</v>
      </c>
      <c r="D44" s="12">
        <v>628</v>
      </c>
      <c r="E44" s="12">
        <v>837</v>
      </c>
      <c r="F44" s="12">
        <v>2894</v>
      </c>
      <c r="G44" s="12">
        <v>3644</v>
      </c>
      <c r="H44" s="12">
        <v>288</v>
      </c>
      <c r="I44" s="12">
        <v>158</v>
      </c>
      <c r="J44" s="12">
        <v>2115</v>
      </c>
      <c r="K44" s="12">
        <v>29</v>
      </c>
      <c r="L44" s="12">
        <v>46</v>
      </c>
      <c r="M44" s="12">
        <v>105</v>
      </c>
      <c r="N44" s="12">
        <v>258</v>
      </c>
      <c r="O44" s="13">
        <v>115</v>
      </c>
      <c r="P44" s="29">
        <f t="shared" si="5"/>
        <v>11333</v>
      </c>
    </row>
    <row r="45" spans="1:16" ht="24.95" customHeight="1" x14ac:dyDescent="0.25">
      <c r="A45" s="11" t="s">
        <v>19</v>
      </c>
      <c r="B45" s="13">
        <v>9</v>
      </c>
      <c r="C45" s="12">
        <v>131</v>
      </c>
      <c r="D45" s="12">
        <v>75</v>
      </c>
      <c r="E45" s="12">
        <v>83</v>
      </c>
      <c r="F45" s="12">
        <v>94</v>
      </c>
      <c r="G45" s="12">
        <v>263</v>
      </c>
      <c r="H45" s="12">
        <v>72</v>
      </c>
      <c r="I45" s="12">
        <v>41</v>
      </c>
      <c r="J45" s="12">
        <v>224</v>
      </c>
      <c r="K45" s="12">
        <v>71</v>
      </c>
      <c r="L45" s="12">
        <v>47</v>
      </c>
      <c r="M45" s="12">
        <v>78</v>
      </c>
      <c r="N45" s="12">
        <v>89</v>
      </c>
      <c r="O45" s="13">
        <v>77</v>
      </c>
      <c r="P45" s="29">
        <f t="shared" si="5"/>
        <v>1354</v>
      </c>
    </row>
    <row r="46" spans="1:16" ht="24.95" customHeight="1" thickBot="1" x14ac:dyDescent="0.3">
      <c r="A46" s="14" t="s">
        <v>24</v>
      </c>
      <c r="B46" s="15">
        <v>29</v>
      </c>
      <c r="C46" s="16">
        <v>259</v>
      </c>
      <c r="D46" s="16">
        <v>253</v>
      </c>
      <c r="E46" s="16">
        <v>500</v>
      </c>
      <c r="F46" s="16">
        <v>622</v>
      </c>
      <c r="G46" s="16">
        <v>1211</v>
      </c>
      <c r="H46" s="16">
        <v>89</v>
      </c>
      <c r="I46" s="16">
        <v>132</v>
      </c>
      <c r="J46" s="16">
        <v>583</v>
      </c>
      <c r="K46" s="16">
        <v>136</v>
      </c>
      <c r="L46" s="16">
        <v>127</v>
      </c>
      <c r="M46" s="16">
        <v>209</v>
      </c>
      <c r="N46" s="16">
        <v>284</v>
      </c>
      <c r="O46" s="17">
        <v>265</v>
      </c>
      <c r="P46" s="30">
        <f t="shared" si="5"/>
        <v>4699</v>
      </c>
    </row>
    <row r="47" spans="1:16" ht="35.1" customHeight="1" thickBot="1" x14ac:dyDescent="0.3">
      <c r="A47" s="34" t="s">
        <v>44</v>
      </c>
      <c r="B47" s="18">
        <f t="shared" ref="B47:P47" si="6">SUM(B40:B46)</f>
        <v>51</v>
      </c>
      <c r="C47" s="19">
        <f t="shared" si="6"/>
        <v>662</v>
      </c>
      <c r="D47" s="19">
        <f t="shared" si="6"/>
        <v>1066</v>
      </c>
      <c r="E47" s="19">
        <f t="shared" si="6"/>
        <v>1575</v>
      </c>
      <c r="F47" s="19">
        <f t="shared" si="6"/>
        <v>4287</v>
      </c>
      <c r="G47" s="19">
        <f t="shared" si="6"/>
        <v>6188</v>
      </c>
      <c r="H47" s="19">
        <f t="shared" si="6"/>
        <v>506</v>
      </c>
      <c r="I47" s="19">
        <f t="shared" si="6"/>
        <v>397</v>
      </c>
      <c r="J47" s="19">
        <f t="shared" si="6"/>
        <v>3386</v>
      </c>
      <c r="K47" s="19">
        <f t="shared" si="6"/>
        <v>252</v>
      </c>
      <c r="L47" s="19">
        <f t="shared" si="6"/>
        <v>233</v>
      </c>
      <c r="M47" s="19">
        <f t="shared" si="6"/>
        <v>430</v>
      </c>
      <c r="N47" s="19">
        <f t="shared" si="6"/>
        <v>761</v>
      </c>
      <c r="O47" s="20">
        <f t="shared" si="6"/>
        <v>528</v>
      </c>
      <c r="P47" s="19">
        <f t="shared" si="6"/>
        <v>20322</v>
      </c>
    </row>
    <row r="48" spans="1:16" ht="18" customHeight="1" x14ac:dyDescent="0.2">
      <c r="A48" s="4" t="s">
        <v>25</v>
      </c>
      <c r="B48" s="10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21"/>
    </row>
    <row r="49" spans="1:16" ht="24.95" customHeight="1" x14ac:dyDescent="0.25">
      <c r="A49" s="7" t="s">
        <v>28</v>
      </c>
      <c r="B49" s="10">
        <v>18</v>
      </c>
      <c r="C49" s="9">
        <v>488</v>
      </c>
      <c r="D49" s="9">
        <v>651</v>
      </c>
      <c r="E49" s="9">
        <v>700</v>
      </c>
      <c r="F49" s="9">
        <v>606</v>
      </c>
      <c r="G49" s="9">
        <v>2406</v>
      </c>
      <c r="H49" s="9">
        <v>417</v>
      </c>
      <c r="I49" s="9">
        <v>234</v>
      </c>
      <c r="J49" s="9">
        <v>715</v>
      </c>
      <c r="K49" s="9">
        <v>142</v>
      </c>
      <c r="L49" s="9">
        <v>365</v>
      </c>
      <c r="M49" s="9">
        <v>168</v>
      </c>
      <c r="N49" s="9">
        <v>284</v>
      </c>
      <c r="O49" s="10">
        <v>255</v>
      </c>
      <c r="P49" s="31">
        <f t="shared" ref="P49:P55" si="7">SUM(B49:O49)</f>
        <v>7449</v>
      </c>
    </row>
    <row r="50" spans="1:16" ht="24.95" customHeight="1" x14ac:dyDescent="0.25">
      <c r="A50" s="11" t="s">
        <v>29</v>
      </c>
      <c r="B50" s="22">
        <v>120</v>
      </c>
      <c r="C50" s="12">
        <v>1553</v>
      </c>
      <c r="D50" s="12">
        <v>1387</v>
      </c>
      <c r="E50" s="12">
        <v>2390</v>
      </c>
      <c r="F50" s="12">
        <v>1614</v>
      </c>
      <c r="G50" s="12">
        <v>4900</v>
      </c>
      <c r="H50" s="12">
        <v>882</v>
      </c>
      <c r="I50" s="12">
        <v>819</v>
      </c>
      <c r="J50" s="12">
        <v>3214</v>
      </c>
      <c r="K50" s="12">
        <v>484</v>
      </c>
      <c r="L50" s="12">
        <v>878</v>
      </c>
      <c r="M50" s="12">
        <v>662</v>
      </c>
      <c r="N50" s="12">
        <v>893</v>
      </c>
      <c r="O50" s="13">
        <v>1207</v>
      </c>
      <c r="P50" s="32">
        <f t="shared" si="7"/>
        <v>21003</v>
      </c>
    </row>
    <row r="51" spans="1:16" ht="24.95" customHeight="1" x14ac:dyDescent="0.25">
      <c r="A51" s="11" t="s">
        <v>31</v>
      </c>
      <c r="B51" s="22">
        <v>3</v>
      </c>
      <c r="C51" s="12">
        <v>44</v>
      </c>
      <c r="D51" s="12">
        <v>95</v>
      </c>
      <c r="E51" s="12">
        <v>126</v>
      </c>
      <c r="F51" s="12">
        <v>721</v>
      </c>
      <c r="G51" s="12">
        <v>2007</v>
      </c>
      <c r="H51" s="12">
        <v>39</v>
      </c>
      <c r="I51" s="12">
        <v>62</v>
      </c>
      <c r="J51" s="12">
        <v>438</v>
      </c>
      <c r="K51" s="12">
        <v>23</v>
      </c>
      <c r="L51" s="12">
        <v>31</v>
      </c>
      <c r="M51" s="12">
        <v>118</v>
      </c>
      <c r="N51" s="12">
        <v>345</v>
      </c>
      <c r="O51" s="13">
        <v>254</v>
      </c>
      <c r="P51" s="32">
        <f t="shared" si="7"/>
        <v>4306</v>
      </c>
    </row>
    <row r="52" spans="1:16" ht="24.95" customHeight="1" x14ac:dyDescent="0.25">
      <c r="A52" s="11" t="s">
        <v>26</v>
      </c>
      <c r="B52" s="22">
        <v>11</v>
      </c>
      <c r="C52" s="12">
        <v>152</v>
      </c>
      <c r="D52" s="12">
        <v>256</v>
      </c>
      <c r="E52" s="12">
        <v>261</v>
      </c>
      <c r="F52" s="12">
        <v>2687</v>
      </c>
      <c r="G52" s="12">
        <v>3216</v>
      </c>
      <c r="H52" s="12">
        <v>147</v>
      </c>
      <c r="I52" s="12">
        <v>172</v>
      </c>
      <c r="J52" s="12">
        <v>934</v>
      </c>
      <c r="K52" s="12">
        <v>85</v>
      </c>
      <c r="L52" s="12">
        <v>79</v>
      </c>
      <c r="M52" s="12">
        <v>91</v>
      </c>
      <c r="N52" s="12">
        <v>208</v>
      </c>
      <c r="O52" s="13">
        <v>221</v>
      </c>
      <c r="P52" s="32">
        <f t="shared" si="7"/>
        <v>8520</v>
      </c>
    </row>
    <row r="53" spans="1:16" ht="24.95" customHeight="1" x14ac:dyDescent="0.25">
      <c r="A53" s="11" t="s">
        <v>27</v>
      </c>
      <c r="B53" s="22">
        <v>133</v>
      </c>
      <c r="C53" s="12">
        <v>2332</v>
      </c>
      <c r="D53" s="12">
        <v>3320</v>
      </c>
      <c r="E53" s="12">
        <v>3964</v>
      </c>
      <c r="F53" s="12">
        <v>6654</v>
      </c>
      <c r="G53" s="12">
        <v>15323</v>
      </c>
      <c r="H53" s="12">
        <v>966</v>
      </c>
      <c r="I53" s="12">
        <v>1264</v>
      </c>
      <c r="J53" s="12">
        <v>7496</v>
      </c>
      <c r="K53" s="12">
        <v>988</v>
      </c>
      <c r="L53" s="12">
        <v>1334</v>
      </c>
      <c r="M53" s="12">
        <v>1199</v>
      </c>
      <c r="N53" s="12">
        <v>320</v>
      </c>
      <c r="O53" s="13">
        <v>1930</v>
      </c>
      <c r="P53" s="32">
        <f t="shared" si="7"/>
        <v>47223</v>
      </c>
    </row>
    <row r="54" spans="1:16" ht="24.95" customHeight="1" x14ac:dyDescent="0.25">
      <c r="A54" s="11" t="s">
        <v>60</v>
      </c>
      <c r="B54" s="22">
        <v>43</v>
      </c>
      <c r="C54" s="12">
        <v>593</v>
      </c>
      <c r="D54" s="12">
        <v>1967</v>
      </c>
      <c r="E54" s="12">
        <v>1378</v>
      </c>
      <c r="F54" s="12">
        <v>2796</v>
      </c>
      <c r="G54" s="12">
        <v>2920</v>
      </c>
      <c r="H54" s="12">
        <v>276</v>
      </c>
      <c r="I54" s="12">
        <v>555</v>
      </c>
      <c r="J54" s="12">
        <v>2745</v>
      </c>
      <c r="K54" s="12">
        <v>107</v>
      </c>
      <c r="L54" s="12">
        <v>224</v>
      </c>
      <c r="M54" s="12">
        <v>190</v>
      </c>
      <c r="N54" s="12">
        <v>191</v>
      </c>
      <c r="O54" s="13">
        <v>383</v>
      </c>
      <c r="P54" s="32">
        <f t="shared" si="7"/>
        <v>14368</v>
      </c>
    </row>
    <row r="55" spans="1:16" ht="24.95" customHeight="1" thickBot="1" x14ac:dyDescent="0.3">
      <c r="A55" s="14" t="s">
        <v>33</v>
      </c>
      <c r="B55" s="17">
        <v>90</v>
      </c>
      <c r="C55" s="16">
        <v>1786</v>
      </c>
      <c r="D55" s="16">
        <v>2957</v>
      </c>
      <c r="E55" s="16">
        <v>3083</v>
      </c>
      <c r="F55" s="16">
        <v>5126</v>
      </c>
      <c r="G55" s="16">
        <v>6325</v>
      </c>
      <c r="H55" s="16">
        <v>1037</v>
      </c>
      <c r="I55" s="16">
        <v>1115</v>
      </c>
      <c r="J55" s="16">
        <v>5392</v>
      </c>
      <c r="K55" s="16">
        <v>387</v>
      </c>
      <c r="L55" s="16">
        <v>805</v>
      </c>
      <c r="M55" s="16">
        <v>665</v>
      </c>
      <c r="N55" s="16">
        <v>2296</v>
      </c>
      <c r="O55" s="17">
        <v>2146</v>
      </c>
      <c r="P55" s="33">
        <f t="shared" si="7"/>
        <v>33210</v>
      </c>
    </row>
    <row r="56" spans="1:16" ht="35.1" customHeight="1" thickBot="1" x14ac:dyDescent="0.3">
      <c r="A56" s="35" t="s">
        <v>45</v>
      </c>
      <c r="B56" s="23">
        <f t="shared" ref="B56:P56" si="8">SUM(B49:B55)</f>
        <v>418</v>
      </c>
      <c r="C56" s="24">
        <f t="shared" si="8"/>
        <v>6948</v>
      </c>
      <c r="D56" s="24">
        <f t="shared" si="8"/>
        <v>10633</v>
      </c>
      <c r="E56" s="24">
        <f t="shared" si="8"/>
        <v>11902</v>
      </c>
      <c r="F56" s="24">
        <f t="shared" si="8"/>
        <v>20204</v>
      </c>
      <c r="G56" s="24">
        <f t="shared" si="8"/>
        <v>37097</v>
      </c>
      <c r="H56" s="24">
        <f t="shared" si="8"/>
        <v>3764</v>
      </c>
      <c r="I56" s="24">
        <f t="shared" si="8"/>
        <v>4221</v>
      </c>
      <c r="J56" s="24">
        <f t="shared" si="8"/>
        <v>20934</v>
      </c>
      <c r="K56" s="24">
        <f t="shared" si="8"/>
        <v>2216</v>
      </c>
      <c r="L56" s="24">
        <f t="shared" si="8"/>
        <v>3716</v>
      </c>
      <c r="M56" s="24">
        <f t="shared" si="8"/>
        <v>3093</v>
      </c>
      <c r="N56" s="24">
        <f t="shared" si="8"/>
        <v>4537</v>
      </c>
      <c r="O56" s="25">
        <f t="shared" si="8"/>
        <v>6396</v>
      </c>
      <c r="P56" s="26">
        <f t="shared" si="8"/>
        <v>136079</v>
      </c>
    </row>
    <row r="57" spans="1:16" ht="35.1" customHeight="1" thickBot="1" x14ac:dyDescent="0.3">
      <c r="A57" s="36" t="s">
        <v>30</v>
      </c>
      <c r="B57" s="27">
        <f t="shared" ref="B57:O57" si="9">SUM(B56,B47)</f>
        <v>469</v>
      </c>
      <c r="C57" s="27">
        <f t="shared" si="9"/>
        <v>7610</v>
      </c>
      <c r="D57" s="27">
        <f t="shared" si="9"/>
        <v>11699</v>
      </c>
      <c r="E57" s="27">
        <f t="shared" si="9"/>
        <v>13477</v>
      </c>
      <c r="F57" s="27">
        <f t="shared" si="9"/>
        <v>24491</v>
      </c>
      <c r="G57" s="27">
        <f t="shared" si="9"/>
        <v>43285</v>
      </c>
      <c r="H57" s="27">
        <f t="shared" si="9"/>
        <v>4270</v>
      </c>
      <c r="I57" s="27">
        <f t="shared" si="9"/>
        <v>4618</v>
      </c>
      <c r="J57" s="27">
        <f t="shared" si="9"/>
        <v>24320</v>
      </c>
      <c r="K57" s="27">
        <f t="shared" si="9"/>
        <v>2468</v>
      </c>
      <c r="L57" s="27">
        <f t="shared" si="9"/>
        <v>3949</v>
      </c>
      <c r="M57" s="27">
        <f t="shared" si="9"/>
        <v>3523</v>
      </c>
      <c r="N57" s="27">
        <f t="shared" si="9"/>
        <v>5298</v>
      </c>
      <c r="O57" s="27">
        <f t="shared" si="9"/>
        <v>6924</v>
      </c>
      <c r="P57" s="27">
        <f>P47+P56</f>
        <v>156401</v>
      </c>
    </row>
    <row r="58" spans="1:16" ht="13.5" thickTop="1" x14ac:dyDescent="0.2">
      <c r="B58" s="37" t="s">
        <v>62</v>
      </c>
      <c r="C58" s="37"/>
    </row>
    <row r="59" spans="1:16" x14ac:dyDescent="0.2">
      <c r="B59" s="37"/>
      <c r="C59" s="37" t="s">
        <v>63</v>
      </c>
    </row>
    <row r="60" spans="1:16" ht="14.25" x14ac:dyDescent="0.2">
      <c r="A60" s="103" t="s">
        <v>64</v>
      </c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1:16" ht="14.25" x14ac:dyDescent="0.2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</row>
    <row r="62" spans="1:16" ht="14.25" x14ac:dyDescent="0.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</row>
    <row r="63" spans="1:16" ht="14.25" x14ac:dyDescent="0.2">
      <c r="A63" s="103" t="s">
        <v>64</v>
      </c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5" spans="1:16" ht="23.25" x14ac:dyDescent="0.35">
      <c r="A65" s="102" t="s">
        <v>0</v>
      </c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1:16" ht="23.25" x14ac:dyDescent="0.35">
      <c r="A66" s="100" t="s">
        <v>58</v>
      </c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9" spans="1:16" ht="18" customHeight="1" x14ac:dyDescent="0.2">
      <c r="A69" s="1" t="s">
        <v>1</v>
      </c>
      <c r="B69" s="2" t="s">
        <v>2</v>
      </c>
      <c r="C69" s="2" t="s">
        <v>3</v>
      </c>
      <c r="D69" s="2" t="s">
        <v>4</v>
      </c>
      <c r="E69" s="2" t="s">
        <v>5</v>
      </c>
      <c r="F69" s="2" t="s">
        <v>6</v>
      </c>
      <c r="G69" s="2" t="s">
        <v>7</v>
      </c>
      <c r="H69" s="2" t="s">
        <v>8</v>
      </c>
      <c r="I69" s="2" t="s">
        <v>9</v>
      </c>
      <c r="J69" s="2" t="s">
        <v>10</v>
      </c>
      <c r="K69" s="2" t="s">
        <v>11</v>
      </c>
      <c r="L69" s="2" t="s">
        <v>12</v>
      </c>
      <c r="M69" s="2" t="s">
        <v>13</v>
      </c>
      <c r="N69" s="2" t="s">
        <v>14</v>
      </c>
      <c r="O69" s="3" t="s">
        <v>15</v>
      </c>
      <c r="P69" s="2" t="s">
        <v>16</v>
      </c>
    </row>
    <row r="70" spans="1:16" ht="18" customHeight="1" x14ac:dyDescent="0.2">
      <c r="A70" s="4" t="s">
        <v>17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P70" s="6"/>
    </row>
    <row r="71" spans="1:16" ht="24.95" customHeight="1" x14ac:dyDescent="0.25">
      <c r="A71" s="7" t="s">
        <v>18</v>
      </c>
      <c r="B71" s="8">
        <v>1</v>
      </c>
      <c r="C71" s="9">
        <v>12</v>
      </c>
      <c r="D71" s="9">
        <v>47</v>
      </c>
      <c r="E71" s="9">
        <v>35</v>
      </c>
      <c r="F71" s="9">
        <v>52</v>
      </c>
      <c r="G71" s="9">
        <v>117</v>
      </c>
      <c r="H71" s="9">
        <v>21</v>
      </c>
      <c r="I71" s="9">
        <v>14</v>
      </c>
      <c r="J71" s="9">
        <v>77</v>
      </c>
      <c r="K71" s="9">
        <v>6</v>
      </c>
      <c r="L71" s="9">
        <v>11</v>
      </c>
      <c r="M71" s="9">
        <v>12</v>
      </c>
      <c r="N71" s="9">
        <v>77</v>
      </c>
      <c r="O71" s="10">
        <v>34</v>
      </c>
      <c r="P71" s="28">
        <f t="shared" ref="P71:P77" si="10">SUM(B71:O71)</f>
        <v>516</v>
      </c>
    </row>
    <row r="72" spans="1:16" ht="24.95" customHeight="1" x14ac:dyDescent="0.25">
      <c r="A72" s="11" t="s">
        <v>20</v>
      </c>
      <c r="B72" s="13"/>
      <c r="C72" s="12">
        <v>1</v>
      </c>
      <c r="D72" s="12">
        <v>1</v>
      </c>
      <c r="E72" s="12">
        <v>8</v>
      </c>
      <c r="F72" s="12">
        <v>9</v>
      </c>
      <c r="G72" s="12">
        <v>23</v>
      </c>
      <c r="H72" s="12">
        <v>3</v>
      </c>
      <c r="I72" s="12">
        <v>3</v>
      </c>
      <c r="J72" s="12">
        <v>12</v>
      </c>
      <c r="K72" s="12"/>
      <c r="L72" s="12"/>
      <c r="M72" s="12"/>
      <c r="N72" s="12"/>
      <c r="O72" s="13">
        <v>13</v>
      </c>
      <c r="P72" s="29">
        <f t="shared" si="10"/>
        <v>73</v>
      </c>
    </row>
    <row r="73" spans="1:16" ht="24.95" customHeight="1" x14ac:dyDescent="0.25">
      <c r="A73" s="11" t="s">
        <v>21</v>
      </c>
      <c r="B73" s="13"/>
      <c r="C73" s="12">
        <v>24</v>
      </c>
      <c r="D73" s="12">
        <v>47</v>
      </c>
      <c r="E73" s="12">
        <v>76</v>
      </c>
      <c r="F73" s="12">
        <v>380</v>
      </c>
      <c r="G73" s="12">
        <v>788</v>
      </c>
      <c r="H73" s="12">
        <v>42</v>
      </c>
      <c r="I73" s="12">
        <v>36</v>
      </c>
      <c r="J73" s="12">
        <v>242</v>
      </c>
      <c r="K73" s="12">
        <v>3</v>
      </c>
      <c r="L73" s="12">
        <v>2</v>
      </c>
      <c r="M73" s="12">
        <v>20</v>
      </c>
      <c r="N73" s="12">
        <v>19</v>
      </c>
      <c r="O73" s="13">
        <v>25</v>
      </c>
      <c r="P73" s="29">
        <f t="shared" si="10"/>
        <v>1704</v>
      </c>
    </row>
    <row r="74" spans="1:16" ht="24.95" customHeight="1" x14ac:dyDescent="0.25">
      <c r="A74" s="11" t="s">
        <v>22</v>
      </c>
      <c r="B74" s="13"/>
      <c r="C74" s="12">
        <v>6</v>
      </c>
      <c r="D74" s="12">
        <v>31</v>
      </c>
      <c r="E74" s="12">
        <v>41</v>
      </c>
      <c r="F74" s="12">
        <v>131</v>
      </c>
      <c r="G74" s="12">
        <v>107</v>
      </c>
      <c r="H74" s="12">
        <v>4</v>
      </c>
      <c r="I74" s="12">
        <v>1</v>
      </c>
      <c r="J74" s="12">
        <v>91</v>
      </c>
      <c r="K74" s="12">
        <v>2</v>
      </c>
      <c r="L74" s="12"/>
      <c r="M74" s="12">
        <v>3</v>
      </c>
      <c r="N74" s="12">
        <v>1</v>
      </c>
      <c r="O74" s="13">
        <v>7</v>
      </c>
      <c r="P74" s="29">
        <f t="shared" si="10"/>
        <v>425</v>
      </c>
    </row>
    <row r="75" spans="1:16" ht="24.95" customHeight="1" x14ac:dyDescent="0.25">
      <c r="A75" s="11" t="s">
        <v>23</v>
      </c>
      <c r="B75" s="13">
        <v>12</v>
      </c>
      <c r="C75" s="12">
        <v>298</v>
      </c>
      <c r="D75" s="12">
        <v>640</v>
      </c>
      <c r="E75" s="12">
        <v>831</v>
      </c>
      <c r="F75" s="12">
        <v>3080</v>
      </c>
      <c r="G75" s="12">
        <v>4195</v>
      </c>
      <c r="H75" s="12">
        <v>284</v>
      </c>
      <c r="I75" s="12">
        <v>158</v>
      </c>
      <c r="J75" s="12">
        <v>2109</v>
      </c>
      <c r="K75" s="12">
        <v>48</v>
      </c>
      <c r="L75" s="12">
        <v>49</v>
      </c>
      <c r="M75" s="12">
        <v>128</v>
      </c>
      <c r="N75" s="12">
        <v>233</v>
      </c>
      <c r="O75" s="13">
        <v>138</v>
      </c>
      <c r="P75" s="29">
        <f t="shared" si="10"/>
        <v>12203</v>
      </c>
    </row>
    <row r="76" spans="1:16" ht="24.95" customHeight="1" x14ac:dyDescent="0.25">
      <c r="A76" s="11" t="s">
        <v>19</v>
      </c>
      <c r="B76" s="13">
        <v>13</v>
      </c>
      <c r="C76" s="12">
        <v>131</v>
      </c>
      <c r="D76" s="12">
        <v>69</v>
      </c>
      <c r="E76" s="12">
        <v>103</v>
      </c>
      <c r="F76" s="12">
        <v>121</v>
      </c>
      <c r="G76" s="12">
        <v>256</v>
      </c>
      <c r="H76" s="12">
        <v>60</v>
      </c>
      <c r="I76" s="12">
        <v>49</v>
      </c>
      <c r="J76" s="12">
        <v>239</v>
      </c>
      <c r="K76" s="12">
        <v>67</v>
      </c>
      <c r="L76" s="12">
        <v>44</v>
      </c>
      <c r="M76" s="12">
        <v>73</v>
      </c>
      <c r="N76" s="12">
        <v>117</v>
      </c>
      <c r="O76" s="13">
        <v>76</v>
      </c>
      <c r="P76" s="29">
        <f t="shared" si="10"/>
        <v>1418</v>
      </c>
    </row>
    <row r="77" spans="1:16" ht="24.95" customHeight="1" thickBot="1" x14ac:dyDescent="0.3">
      <c r="A77" s="14" t="s">
        <v>24</v>
      </c>
      <c r="B77" s="15">
        <v>37</v>
      </c>
      <c r="C77" s="16">
        <v>295</v>
      </c>
      <c r="D77" s="16">
        <v>309</v>
      </c>
      <c r="E77" s="16">
        <v>503</v>
      </c>
      <c r="F77" s="16">
        <v>548</v>
      </c>
      <c r="G77" s="16">
        <v>1171</v>
      </c>
      <c r="H77" s="16">
        <v>104</v>
      </c>
      <c r="I77" s="16">
        <v>120</v>
      </c>
      <c r="J77" s="16">
        <v>522</v>
      </c>
      <c r="K77" s="16">
        <v>132</v>
      </c>
      <c r="L77" s="16">
        <v>84</v>
      </c>
      <c r="M77" s="16">
        <v>190</v>
      </c>
      <c r="N77" s="16">
        <v>180</v>
      </c>
      <c r="O77" s="17">
        <v>245</v>
      </c>
      <c r="P77" s="30">
        <f t="shared" si="10"/>
        <v>4440</v>
      </c>
    </row>
    <row r="78" spans="1:16" ht="35.1" customHeight="1" thickBot="1" x14ac:dyDescent="0.3">
      <c r="A78" s="34" t="s">
        <v>44</v>
      </c>
      <c r="B78" s="18">
        <f t="shared" ref="B78:P78" si="11">SUM(B71:B77)</f>
        <v>63</v>
      </c>
      <c r="C78" s="19">
        <f t="shared" si="11"/>
        <v>767</v>
      </c>
      <c r="D78" s="19">
        <f t="shared" si="11"/>
        <v>1144</v>
      </c>
      <c r="E78" s="19">
        <f t="shared" si="11"/>
        <v>1597</v>
      </c>
      <c r="F78" s="19">
        <f t="shared" si="11"/>
        <v>4321</v>
      </c>
      <c r="G78" s="19">
        <f t="shared" si="11"/>
        <v>6657</v>
      </c>
      <c r="H78" s="19">
        <f t="shared" si="11"/>
        <v>518</v>
      </c>
      <c r="I78" s="19">
        <f t="shared" si="11"/>
        <v>381</v>
      </c>
      <c r="J78" s="19">
        <f t="shared" si="11"/>
        <v>3292</v>
      </c>
      <c r="K78" s="19">
        <f t="shared" si="11"/>
        <v>258</v>
      </c>
      <c r="L78" s="19">
        <f t="shared" si="11"/>
        <v>190</v>
      </c>
      <c r="M78" s="19">
        <f t="shared" si="11"/>
        <v>426</v>
      </c>
      <c r="N78" s="19">
        <f t="shared" si="11"/>
        <v>627</v>
      </c>
      <c r="O78" s="20">
        <f t="shared" si="11"/>
        <v>538</v>
      </c>
      <c r="P78" s="19">
        <f t="shared" si="11"/>
        <v>20779</v>
      </c>
    </row>
    <row r="79" spans="1:16" ht="18" customHeight="1" x14ac:dyDescent="0.2">
      <c r="A79" s="4" t="s">
        <v>25</v>
      </c>
      <c r="B79" s="10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10"/>
      <c r="P79" s="21"/>
    </row>
    <row r="80" spans="1:16" ht="24.95" customHeight="1" x14ac:dyDescent="0.25">
      <c r="A80" s="7" t="s">
        <v>28</v>
      </c>
      <c r="B80" s="10">
        <v>15</v>
      </c>
      <c r="C80" s="9">
        <v>465</v>
      </c>
      <c r="D80" s="9">
        <v>528</v>
      </c>
      <c r="E80" s="9">
        <v>679</v>
      </c>
      <c r="F80" s="9">
        <v>471</v>
      </c>
      <c r="G80" s="9">
        <v>2243</v>
      </c>
      <c r="H80" s="9">
        <v>373</v>
      </c>
      <c r="I80" s="9">
        <v>257</v>
      </c>
      <c r="J80" s="9">
        <v>752</v>
      </c>
      <c r="K80" s="9">
        <v>109</v>
      </c>
      <c r="L80" s="9">
        <v>159</v>
      </c>
      <c r="M80" s="9">
        <v>170</v>
      </c>
      <c r="N80" s="9">
        <v>315</v>
      </c>
      <c r="O80" s="10">
        <v>285</v>
      </c>
      <c r="P80" s="31">
        <f t="shared" ref="P80:P86" si="12">SUM(B80:O80)</f>
        <v>6821</v>
      </c>
    </row>
    <row r="81" spans="1:16" ht="24.95" customHeight="1" x14ac:dyDescent="0.25">
      <c r="A81" s="11" t="s">
        <v>29</v>
      </c>
      <c r="B81" s="22">
        <v>110</v>
      </c>
      <c r="C81" s="12">
        <v>1362</v>
      </c>
      <c r="D81" s="12">
        <v>1412</v>
      </c>
      <c r="E81" s="12">
        <v>1813</v>
      </c>
      <c r="F81" s="12">
        <v>1501</v>
      </c>
      <c r="G81" s="12">
        <v>4539</v>
      </c>
      <c r="H81" s="12">
        <v>728</v>
      </c>
      <c r="I81" s="12">
        <v>586</v>
      </c>
      <c r="J81" s="12">
        <v>2724</v>
      </c>
      <c r="K81" s="12">
        <v>372</v>
      </c>
      <c r="L81" s="12">
        <v>469</v>
      </c>
      <c r="M81" s="12">
        <v>581</v>
      </c>
      <c r="N81" s="12">
        <v>908</v>
      </c>
      <c r="O81" s="13">
        <v>1339</v>
      </c>
      <c r="P81" s="32">
        <f t="shared" si="12"/>
        <v>18444</v>
      </c>
    </row>
    <row r="82" spans="1:16" ht="24.95" customHeight="1" x14ac:dyDescent="0.25">
      <c r="A82" s="11" t="s">
        <v>31</v>
      </c>
      <c r="B82" s="22">
        <v>4</v>
      </c>
      <c r="C82" s="12">
        <v>59</v>
      </c>
      <c r="D82" s="12">
        <v>120</v>
      </c>
      <c r="E82" s="12">
        <v>180</v>
      </c>
      <c r="F82" s="12">
        <v>762</v>
      </c>
      <c r="G82" s="12">
        <v>2023</v>
      </c>
      <c r="H82" s="12">
        <v>60</v>
      </c>
      <c r="I82" s="12">
        <v>42</v>
      </c>
      <c r="J82" s="12">
        <v>598</v>
      </c>
      <c r="K82" s="12">
        <v>29</v>
      </c>
      <c r="L82" s="12">
        <v>30</v>
      </c>
      <c r="M82" s="12">
        <v>83</v>
      </c>
      <c r="N82" s="12">
        <v>245</v>
      </c>
      <c r="O82" s="13">
        <v>335</v>
      </c>
      <c r="P82" s="32">
        <f t="shared" si="12"/>
        <v>4570</v>
      </c>
    </row>
    <row r="83" spans="1:16" ht="24.95" customHeight="1" x14ac:dyDescent="0.25">
      <c r="A83" s="11" t="s">
        <v>26</v>
      </c>
      <c r="B83" s="22">
        <v>9</v>
      </c>
      <c r="C83" s="12">
        <v>162</v>
      </c>
      <c r="D83" s="12">
        <v>258</v>
      </c>
      <c r="E83" s="12">
        <v>219</v>
      </c>
      <c r="F83" s="12">
        <v>2738</v>
      </c>
      <c r="G83" s="12">
        <v>2940</v>
      </c>
      <c r="H83" s="12">
        <v>136</v>
      </c>
      <c r="I83" s="12">
        <v>123</v>
      </c>
      <c r="J83" s="12">
        <v>1187</v>
      </c>
      <c r="K83" s="12">
        <v>92</v>
      </c>
      <c r="L83" s="12">
        <v>72</v>
      </c>
      <c r="M83" s="12">
        <v>134</v>
      </c>
      <c r="N83" s="12">
        <v>182</v>
      </c>
      <c r="O83" s="13">
        <v>292</v>
      </c>
      <c r="P83" s="32">
        <f t="shared" si="12"/>
        <v>8544</v>
      </c>
    </row>
    <row r="84" spans="1:16" ht="24.95" customHeight="1" x14ac:dyDescent="0.25">
      <c r="A84" s="11" t="s">
        <v>27</v>
      </c>
      <c r="B84" s="22">
        <v>164</v>
      </c>
      <c r="C84" s="12">
        <v>2987</v>
      </c>
      <c r="D84" s="12">
        <v>3611</v>
      </c>
      <c r="E84" s="12">
        <v>3505</v>
      </c>
      <c r="F84" s="12">
        <v>6492</v>
      </c>
      <c r="G84" s="12">
        <v>14645</v>
      </c>
      <c r="H84" s="12">
        <v>1189</v>
      </c>
      <c r="I84" s="12">
        <v>1124</v>
      </c>
      <c r="J84" s="12">
        <v>7955</v>
      </c>
      <c r="K84" s="12">
        <v>1126</v>
      </c>
      <c r="L84" s="12">
        <v>994</v>
      </c>
      <c r="M84" s="12">
        <v>1459</v>
      </c>
      <c r="N84" s="12">
        <v>264</v>
      </c>
      <c r="O84" s="13">
        <v>1622</v>
      </c>
      <c r="P84" s="32">
        <f t="shared" si="12"/>
        <v>47137</v>
      </c>
    </row>
    <row r="85" spans="1:16" ht="24.95" customHeight="1" x14ac:dyDescent="0.25">
      <c r="A85" s="11" t="s">
        <v>60</v>
      </c>
      <c r="B85" s="22">
        <v>33</v>
      </c>
      <c r="C85" s="12">
        <v>886</v>
      </c>
      <c r="D85" s="12">
        <v>1723</v>
      </c>
      <c r="E85" s="12">
        <v>808</v>
      </c>
      <c r="F85" s="12">
        <v>3182</v>
      </c>
      <c r="G85" s="12">
        <v>3629</v>
      </c>
      <c r="H85" s="12">
        <v>233</v>
      </c>
      <c r="I85" s="12">
        <v>340</v>
      </c>
      <c r="J85" s="12">
        <v>2722</v>
      </c>
      <c r="K85" s="12">
        <v>99</v>
      </c>
      <c r="L85" s="12">
        <v>148</v>
      </c>
      <c r="M85" s="12">
        <v>117</v>
      </c>
      <c r="N85" s="12">
        <v>170</v>
      </c>
      <c r="O85" s="13">
        <v>550</v>
      </c>
      <c r="P85" s="32">
        <f t="shared" si="12"/>
        <v>14640</v>
      </c>
    </row>
    <row r="86" spans="1:16" ht="24.95" customHeight="1" thickBot="1" x14ac:dyDescent="0.3">
      <c r="A86" s="14" t="s">
        <v>33</v>
      </c>
      <c r="B86" s="17">
        <v>95</v>
      </c>
      <c r="C86" s="16">
        <v>1439</v>
      </c>
      <c r="D86" s="16">
        <v>2707</v>
      </c>
      <c r="E86" s="16">
        <v>2213</v>
      </c>
      <c r="F86" s="16">
        <v>4096</v>
      </c>
      <c r="G86" s="16">
        <v>6627</v>
      </c>
      <c r="H86" s="16">
        <v>732</v>
      </c>
      <c r="I86" s="16">
        <v>879</v>
      </c>
      <c r="J86" s="16">
        <v>3963</v>
      </c>
      <c r="K86" s="16">
        <v>330</v>
      </c>
      <c r="L86" s="16">
        <v>322</v>
      </c>
      <c r="M86" s="16">
        <v>543</v>
      </c>
      <c r="N86" s="16">
        <v>2070</v>
      </c>
      <c r="O86" s="17">
        <v>2027</v>
      </c>
      <c r="P86" s="33">
        <f t="shared" si="12"/>
        <v>28043</v>
      </c>
    </row>
    <row r="87" spans="1:16" ht="35.1" customHeight="1" thickBot="1" x14ac:dyDescent="0.3">
      <c r="A87" s="35" t="s">
        <v>45</v>
      </c>
      <c r="B87" s="23">
        <f t="shared" ref="B87:P87" si="13">SUM(B80:B86)</f>
        <v>430</v>
      </c>
      <c r="C87" s="24">
        <f t="shared" si="13"/>
        <v>7360</v>
      </c>
      <c r="D87" s="24">
        <f t="shared" si="13"/>
        <v>10359</v>
      </c>
      <c r="E87" s="24">
        <f t="shared" si="13"/>
        <v>9417</v>
      </c>
      <c r="F87" s="24">
        <f t="shared" si="13"/>
        <v>19242</v>
      </c>
      <c r="G87" s="24">
        <f t="shared" si="13"/>
        <v>36646</v>
      </c>
      <c r="H87" s="24">
        <f t="shared" si="13"/>
        <v>3451</v>
      </c>
      <c r="I87" s="24">
        <f t="shared" si="13"/>
        <v>3351</v>
      </c>
      <c r="J87" s="24">
        <f t="shared" si="13"/>
        <v>19901</v>
      </c>
      <c r="K87" s="24">
        <f t="shared" si="13"/>
        <v>2157</v>
      </c>
      <c r="L87" s="24">
        <f t="shared" si="13"/>
        <v>2194</v>
      </c>
      <c r="M87" s="24">
        <f t="shared" si="13"/>
        <v>3087</v>
      </c>
      <c r="N87" s="24">
        <f t="shared" si="13"/>
        <v>4154</v>
      </c>
      <c r="O87" s="25">
        <f t="shared" si="13"/>
        <v>6450</v>
      </c>
      <c r="P87" s="26">
        <f t="shared" si="13"/>
        <v>128199</v>
      </c>
    </row>
    <row r="88" spans="1:16" ht="35.1" customHeight="1" thickBot="1" x14ac:dyDescent="0.3">
      <c r="A88" s="36" t="s">
        <v>30</v>
      </c>
      <c r="B88" s="27">
        <f t="shared" ref="B88:O88" si="14">SUM(B87,B78)</f>
        <v>493</v>
      </c>
      <c r="C88" s="27">
        <f t="shared" si="14"/>
        <v>8127</v>
      </c>
      <c r="D88" s="27">
        <f t="shared" si="14"/>
        <v>11503</v>
      </c>
      <c r="E88" s="27">
        <f t="shared" si="14"/>
        <v>11014</v>
      </c>
      <c r="F88" s="27">
        <f t="shared" si="14"/>
        <v>23563</v>
      </c>
      <c r="G88" s="27">
        <f t="shared" si="14"/>
        <v>43303</v>
      </c>
      <c r="H88" s="27">
        <f t="shared" si="14"/>
        <v>3969</v>
      </c>
      <c r="I88" s="27">
        <f t="shared" si="14"/>
        <v>3732</v>
      </c>
      <c r="J88" s="27">
        <f t="shared" si="14"/>
        <v>23193</v>
      </c>
      <c r="K88" s="27">
        <f t="shared" si="14"/>
        <v>2415</v>
      </c>
      <c r="L88" s="27">
        <f t="shared" si="14"/>
        <v>2384</v>
      </c>
      <c r="M88" s="27">
        <f t="shared" si="14"/>
        <v>3513</v>
      </c>
      <c r="N88" s="27">
        <f t="shared" si="14"/>
        <v>4781</v>
      </c>
      <c r="O88" s="27">
        <f t="shared" si="14"/>
        <v>6988</v>
      </c>
      <c r="P88" s="27">
        <f>P78+P87</f>
        <v>148978</v>
      </c>
    </row>
    <row r="89" spans="1:16" ht="13.5" thickTop="1" x14ac:dyDescent="0.2"/>
    <row r="91" spans="1:16" ht="14.25" x14ac:dyDescent="0.2">
      <c r="A91" s="103" t="s">
        <v>64</v>
      </c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1:16" ht="14.25" x14ac:dyDescent="0.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</row>
    <row r="93" spans="1:16" ht="14.25" x14ac:dyDescent="0.2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</row>
    <row r="94" spans="1:16" ht="14.25" x14ac:dyDescent="0.2">
      <c r="A94" s="103" t="s">
        <v>64</v>
      </c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6" spans="1:16" ht="23.25" x14ac:dyDescent="0.35">
      <c r="A96" s="102" t="s">
        <v>0</v>
      </c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1:16" ht="23.25" x14ac:dyDescent="0.35">
      <c r="A97" s="100" t="s">
        <v>59</v>
      </c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100" spans="1:16" ht="18" customHeight="1" x14ac:dyDescent="0.2">
      <c r="A100" s="1" t="s">
        <v>1</v>
      </c>
      <c r="B100" s="2" t="s">
        <v>2</v>
      </c>
      <c r="C100" s="2" t="s">
        <v>3</v>
      </c>
      <c r="D100" s="2" t="s">
        <v>4</v>
      </c>
      <c r="E100" s="2" t="s">
        <v>5</v>
      </c>
      <c r="F100" s="2" t="s">
        <v>6</v>
      </c>
      <c r="G100" s="2" t="s">
        <v>7</v>
      </c>
      <c r="H100" s="2" t="s">
        <v>8</v>
      </c>
      <c r="I100" s="2" t="s">
        <v>9</v>
      </c>
      <c r="J100" s="2" t="s">
        <v>10</v>
      </c>
      <c r="K100" s="2" t="s">
        <v>11</v>
      </c>
      <c r="L100" s="2" t="s">
        <v>12</v>
      </c>
      <c r="M100" s="2" t="s">
        <v>13</v>
      </c>
      <c r="N100" s="2" t="s">
        <v>14</v>
      </c>
      <c r="O100" s="3" t="s">
        <v>15</v>
      </c>
      <c r="P100" s="2" t="s">
        <v>16</v>
      </c>
    </row>
    <row r="101" spans="1:16" ht="18" customHeight="1" x14ac:dyDescent="0.2">
      <c r="A101" s="4" t="s">
        <v>17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P101" s="6"/>
    </row>
    <row r="102" spans="1:16" ht="24.95" customHeight="1" x14ac:dyDescent="0.25">
      <c r="A102" s="7" t="s">
        <v>18</v>
      </c>
      <c r="B102" s="8">
        <v>1</v>
      </c>
      <c r="C102" s="9">
        <v>27</v>
      </c>
      <c r="D102" s="9">
        <v>39</v>
      </c>
      <c r="E102" s="9">
        <v>38</v>
      </c>
      <c r="F102" s="9">
        <v>58</v>
      </c>
      <c r="G102" s="9">
        <v>150</v>
      </c>
      <c r="H102" s="9">
        <v>21</v>
      </c>
      <c r="I102" s="9">
        <v>12</v>
      </c>
      <c r="J102" s="9">
        <v>80</v>
      </c>
      <c r="K102" s="9">
        <v>8</v>
      </c>
      <c r="L102" s="9">
        <v>9</v>
      </c>
      <c r="M102" s="9">
        <v>19</v>
      </c>
      <c r="N102" s="9">
        <v>61</v>
      </c>
      <c r="O102" s="10">
        <v>42</v>
      </c>
      <c r="P102" s="28">
        <f t="shared" ref="P102:P108" si="15">SUM(B102:O102)</f>
        <v>565</v>
      </c>
    </row>
    <row r="103" spans="1:16" ht="24.95" customHeight="1" x14ac:dyDescent="0.25">
      <c r="A103" s="11" t="s">
        <v>20</v>
      </c>
      <c r="B103" s="13"/>
      <c r="C103" s="12">
        <v>2</v>
      </c>
      <c r="D103" s="12"/>
      <c r="E103" s="12">
        <v>3</v>
      </c>
      <c r="F103" s="12">
        <v>8</v>
      </c>
      <c r="G103" s="12">
        <v>16</v>
      </c>
      <c r="H103" s="12">
        <v>1</v>
      </c>
      <c r="I103" s="12">
        <v>2</v>
      </c>
      <c r="J103" s="12">
        <v>6</v>
      </c>
      <c r="K103" s="12"/>
      <c r="L103" s="12"/>
      <c r="M103" s="12"/>
      <c r="N103" s="12">
        <v>1</v>
      </c>
      <c r="O103" s="13">
        <v>6</v>
      </c>
      <c r="P103" s="29">
        <f t="shared" si="15"/>
        <v>45</v>
      </c>
    </row>
    <row r="104" spans="1:16" ht="24.95" customHeight="1" x14ac:dyDescent="0.25">
      <c r="A104" s="11" t="s">
        <v>21</v>
      </c>
      <c r="B104" s="13"/>
      <c r="C104" s="12">
        <v>17</v>
      </c>
      <c r="D104" s="12">
        <v>44</v>
      </c>
      <c r="E104" s="12">
        <v>83</v>
      </c>
      <c r="F104" s="12">
        <v>412</v>
      </c>
      <c r="G104" s="41">
        <v>844</v>
      </c>
      <c r="H104" s="12">
        <v>53</v>
      </c>
      <c r="I104" s="12">
        <v>31</v>
      </c>
      <c r="J104" s="12">
        <v>337</v>
      </c>
      <c r="K104" s="12">
        <v>4</v>
      </c>
      <c r="L104" s="12">
        <v>3</v>
      </c>
      <c r="M104" s="12">
        <v>25</v>
      </c>
      <c r="N104" s="12">
        <v>20</v>
      </c>
      <c r="O104" s="13">
        <v>47</v>
      </c>
      <c r="P104" s="29">
        <f t="shared" si="15"/>
        <v>1920</v>
      </c>
    </row>
    <row r="105" spans="1:16" ht="24.95" customHeight="1" x14ac:dyDescent="0.25">
      <c r="A105" s="11" t="s">
        <v>22</v>
      </c>
      <c r="B105" s="13">
        <v>3</v>
      </c>
      <c r="C105" s="12">
        <v>28</v>
      </c>
      <c r="D105" s="12">
        <v>40</v>
      </c>
      <c r="E105" s="12">
        <v>41</v>
      </c>
      <c r="F105" s="12">
        <v>93</v>
      </c>
      <c r="G105" s="12">
        <v>87</v>
      </c>
      <c r="H105" s="12">
        <v>13</v>
      </c>
      <c r="I105" s="12">
        <v>1</v>
      </c>
      <c r="J105" s="12">
        <v>56</v>
      </c>
      <c r="K105" s="12">
        <v>4</v>
      </c>
      <c r="L105" s="12"/>
      <c r="M105" s="12">
        <v>2</v>
      </c>
      <c r="N105" s="12">
        <v>1</v>
      </c>
      <c r="O105" s="13">
        <v>12</v>
      </c>
      <c r="P105" s="29">
        <f t="shared" si="15"/>
        <v>381</v>
      </c>
    </row>
    <row r="106" spans="1:16" ht="24.95" customHeight="1" x14ac:dyDescent="0.25">
      <c r="A106" s="11" t="s">
        <v>23</v>
      </c>
      <c r="B106" s="13">
        <v>9</v>
      </c>
      <c r="C106" s="12">
        <v>273</v>
      </c>
      <c r="D106" s="12">
        <v>757</v>
      </c>
      <c r="E106" s="12">
        <v>906</v>
      </c>
      <c r="F106" s="12">
        <v>3227</v>
      </c>
      <c r="G106" s="41">
        <v>4947</v>
      </c>
      <c r="H106" s="12">
        <v>418</v>
      </c>
      <c r="I106" s="12">
        <v>187</v>
      </c>
      <c r="J106" s="12">
        <v>2562</v>
      </c>
      <c r="K106" s="12">
        <v>28</v>
      </c>
      <c r="L106" s="12">
        <v>27</v>
      </c>
      <c r="M106" s="12">
        <v>139</v>
      </c>
      <c r="N106" s="12">
        <v>268</v>
      </c>
      <c r="O106" s="13">
        <v>215</v>
      </c>
      <c r="P106" s="29">
        <f t="shared" si="15"/>
        <v>13963</v>
      </c>
    </row>
    <row r="107" spans="1:16" ht="24.95" customHeight="1" x14ac:dyDescent="0.25">
      <c r="A107" s="11" t="s">
        <v>19</v>
      </c>
      <c r="B107" s="13">
        <v>11</v>
      </c>
      <c r="C107" s="12">
        <v>131</v>
      </c>
      <c r="D107" s="12">
        <v>69</v>
      </c>
      <c r="E107" s="12">
        <v>115</v>
      </c>
      <c r="F107" s="12">
        <v>72</v>
      </c>
      <c r="G107" s="12">
        <v>290</v>
      </c>
      <c r="H107" s="12">
        <v>75</v>
      </c>
      <c r="I107" s="12">
        <v>58</v>
      </c>
      <c r="J107" s="12">
        <v>298</v>
      </c>
      <c r="K107" s="12">
        <v>61</v>
      </c>
      <c r="L107" s="12">
        <v>41</v>
      </c>
      <c r="M107" s="12">
        <v>69</v>
      </c>
      <c r="N107" s="12">
        <v>111</v>
      </c>
      <c r="O107" s="13">
        <v>70</v>
      </c>
      <c r="P107" s="29">
        <f t="shared" si="15"/>
        <v>1471</v>
      </c>
    </row>
    <row r="108" spans="1:16" ht="24.95" customHeight="1" thickBot="1" x14ac:dyDescent="0.3">
      <c r="A108" s="14" t="s">
        <v>24</v>
      </c>
      <c r="B108" s="15">
        <v>37</v>
      </c>
      <c r="C108" s="16">
        <v>264</v>
      </c>
      <c r="D108" s="16">
        <v>360</v>
      </c>
      <c r="E108" s="16">
        <v>423</v>
      </c>
      <c r="F108" s="16">
        <v>491</v>
      </c>
      <c r="G108" s="16">
        <v>1144</v>
      </c>
      <c r="H108" s="16">
        <v>156</v>
      </c>
      <c r="I108" s="16">
        <v>146</v>
      </c>
      <c r="J108" s="16">
        <v>526</v>
      </c>
      <c r="K108" s="16">
        <v>147</v>
      </c>
      <c r="L108" s="16">
        <v>101</v>
      </c>
      <c r="M108" s="16">
        <v>204</v>
      </c>
      <c r="N108" s="16">
        <v>128</v>
      </c>
      <c r="O108" s="17">
        <v>241</v>
      </c>
      <c r="P108" s="30">
        <f t="shared" si="15"/>
        <v>4368</v>
      </c>
    </row>
    <row r="109" spans="1:16" ht="35.1" customHeight="1" thickBot="1" x14ac:dyDescent="0.3">
      <c r="A109" s="34" t="s">
        <v>44</v>
      </c>
      <c r="B109" s="18">
        <f t="shared" ref="B109:P109" si="16">SUM(B102:B108)</f>
        <v>61</v>
      </c>
      <c r="C109" s="19">
        <f t="shared" si="16"/>
        <v>742</v>
      </c>
      <c r="D109" s="19">
        <f t="shared" si="16"/>
        <v>1309</v>
      </c>
      <c r="E109" s="19">
        <f t="shared" si="16"/>
        <v>1609</v>
      </c>
      <c r="F109" s="19">
        <f t="shared" si="16"/>
        <v>4361</v>
      </c>
      <c r="G109" s="19">
        <f t="shared" si="16"/>
        <v>7478</v>
      </c>
      <c r="H109" s="19">
        <f t="shared" si="16"/>
        <v>737</v>
      </c>
      <c r="I109" s="19">
        <f t="shared" si="16"/>
        <v>437</v>
      </c>
      <c r="J109" s="19">
        <f t="shared" si="16"/>
        <v>3865</v>
      </c>
      <c r="K109" s="19">
        <f t="shared" si="16"/>
        <v>252</v>
      </c>
      <c r="L109" s="19">
        <f t="shared" si="16"/>
        <v>181</v>
      </c>
      <c r="M109" s="19">
        <f t="shared" si="16"/>
        <v>458</v>
      </c>
      <c r="N109" s="19">
        <f t="shared" si="16"/>
        <v>590</v>
      </c>
      <c r="O109" s="20">
        <f t="shared" si="16"/>
        <v>633</v>
      </c>
      <c r="P109" s="19">
        <f t="shared" si="16"/>
        <v>22713</v>
      </c>
    </row>
    <row r="110" spans="1:16" ht="18" customHeight="1" x14ac:dyDescent="0.2">
      <c r="A110" s="4" t="s">
        <v>25</v>
      </c>
      <c r="B110" s="10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10"/>
      <c r="P110" s="21"/>
    </row>
    <row r="111" spans="1:16" ht="24.95" customHeight="1" x14ac:dyDescent="0.25">
      <c r="A111" s="7" t="s">
        <v>28</v>
      </c>
      <c r="B111" s="10">
        <v>14</v>
      </c>
      <c r="C111" s="9">
        <v>399</v>
      </c>
      <c r="D111" s="9">
        <v>536</v>
      </c>
      <c r="E111" s="9">
        <v>579</v>
      </c>
      <c r="F111" s="9">
        <v>784</v>
      </c>
      <c r="G111" s="9">
        <v>2363</v>
      </c>
      <c r="H111" s="9">
        <v>344</v>
      </c>
      <c r="I111" s="9">
        <v>184</v>
      </c>
      <c r="J111" s="9">
        <v>643</v>
      </c>
      <c r="K111" s="9">
        <v>75</v>
      </c>
      <c r="L111" s="9">
        <v>129</v>
      </c>
      <c r="M111" s="9">
        <v>144</v>
      </c>
      <c r="N111" s="9">
        <v>324</v>
      </c>
      <c r="O111" s="10">
        <v>410</v>
      </c>
      <c r="P111" s="31">
        <f t="shared" ref="P111:P117" si="17">SUM(B111:O111)</f>
        <v>6928</v>
      </c>
    </row>
    <row r="112" spans="1:16" ht="24.95" customHeight="1" x14ac:dyDescent="0.25">
      <c r="A112" s="11" t="s">
        <v>29</v>
      </c>
      <c r="B112" s="22">
        <v>119</v>
      </c>
      <c r="C112" s="12">
        <v>1523</v>
      </c>
      <c r="D112" s="12">
        <v>1719</v>
      </c>
      <c r="E112" s="12">
        <v>1452</v>
      </c>
      <c r="F112" s="12">
        <v>1650</v>
      </c>
      <c r="G112" s="12">
        <v>4687</v>
      </c>
      <c r="H112" s="12">
        <v>704</v>
      </c>
      <c r="I112" s="12">
        <v>442</v>
      </c>
      <c r="J112" s="12">
        <v>2721</v>
      </c>
      <c r="K112" s="12">
        <v>313</v>
      </c>
      <c r="L112" s="12">
        <v>551</v>
      </c>
      <c r="M112" s="12">
        <v>607</v>
      </c>
      <c r="N112" s="12">
        <v>970</v>
      </c>
      <c r="O112" s="13">
        <v>1403</v>
      </c>
      <c r="P112" s="32">
        <f t="shared" si="17"/>
        <v>18861</v>
      </c>
    </row>
    <row r="113" spans="1:16" ht="24.95" customHeight="1" x14ac:dyDescent="0.25">
      <c r="A113" s="11" t="s">
        <v>31</v>
      </c>
      <c r="B113" s="22">
        <v>3</v>
      </c>
      <c r="C113" s="12">
        <v>80</v>
      </c>
      <c r="D113" s="12">
        <v>125</v>
      </c>
      <c r="E113" s="12">
        <v>151</v>
      </c>
      <c r="F113" s="12">
        <v>914</v>
      </c>
      <c r="G113" s="12">
        <v>2290</v>
      </c>
      <c r="H113" s="12">
        <v>70</v>
      </c>
      <c r="I113" s="12">
        <v>61</v>
      </c>
      <c r="J113" s="12">
        <v>842</v>
      </c>
      <c r="K113" s="12">
        <v>36</v>
      </c>
      <c r="L113" s="12">
        <v>44</v>
      </c>
      <c r="M113" s="12">
        <v>78</v>
      </c>
      <c r="N113" s="12">
        <v>273</v>
      </c>
      <c r="O113" s="13">
        <v>584</v>
      </c>
      <c r="P113" s="32">
        <f t="shared" si="17"/>
        <v>5551</v>
      </c>
    </row>
    <row r="114" spans="1:16" ht="24.95" customHeight="1" x14ac:dyDescent="0.25">
      <c r="A114" s="11" t="s">
        <v>26</v>
      </c>
      <c r="B114" s="22">
        <v>7</v>
      </c>
      <c r="C114" s="12">
        <v>258</v>
      </c>
      <c r="D114" s="12">
        <v>389</v>
      </c>
      <c r="E114" s="12">
        <v>303</v>
      </c>
      <c r="F114" s="12">
        <v>2217</v>
      </c>
      <c r="G114" s="12">
        <v>2928</v>
      </c>
      <c r="H114" s="12">
        <v>129</v>
      </c>
      <c r="I114" s="12">
        <v>117</v>
      </c>
      <c r="J114" s="12">
        <v>1259</v>
      </c>
      <c r="K114" s="12">
        <v>147</v>
      </c>
      <c r="L114" s="12">
        <v>114</v>
      </c>
      <c r="M114" s="12">
        <v>100</v>
      </c>
      <c r="N114" s="12">
        <v>228</v>
      </c>
      <c r="O114" s="13">
        <v>341</v>
      </c>
      <c r="P114" s="32">
        <f t="shared" si="17"/>
        <v>8537</v>
      </c>
    </row>
    <row r="115" spans="1:16" ht="24.95" customHeight="1" x14ac:dyDescent="0.25">
      <c r="A115" s="11" t="s">
        <v>27</v>
      </c>
      <c r="B115" s="22">
        <v>197</v>
      </c>
      <c r="C115" s="12">
        <v>3068</v>
      </c>
      <c r="D115" s="12">
        <v>4105</v>
      </c>
      <c r="E115" s="12">
        <v>3512</v>
      </c>
      <c r="F115" s="12">
        <v>6553</v>
      </c>
      <c r="G115" s="12">
        <v>14714</v>
      </c>
      <c r="H115" s="12">
        <v>1195</v>
      </c>
      <c r="I115" s="12">
        <v>1229</v>
      </c>
      <c r="J115" s="12">
        <v>8636</v>
      </c>
      <c r="K115" s="12">
        <v>1767</v>
      </c>
      <c r="L115" s="12">
        <v>1433</v>
      </c>
      <c r="M115" s="12">
        <v>1605</v>
      </c>
      <c r="N115" s="12">
        <v>274</v>
      </c>
      <c r="O115" s="13">
        <v>1924</v>
      </c>
      <c r="P115" s="32">
        <f t="shared" si="17"/>
        <v>50212</v>
      </c>
    </row>
    <row r="116" spans="1:16" ht="24.95" customHeight="1" x14ac:dyDescent="0.25">
      <c r="A116" s="11" t="s">
        <v>60</v>
      </c>
      <c r="B116" s="22">
        <v>17</v>
      </c>
      <c r="C116" s="12">
        <v>943</v>
      </c>
      <c r="D116" s="12">
        <v>1736</v>
      </c>
      <c r="E116" s="12">
        <v>779</v>
      </c>
      <c r="F116" s="12">
        <v>4262</v>
      </c>
      <c r="G116" s="12">
        <v>4149</v>
      </c>
      <c r="H116" s="12">
        <v>338</v>
      </c>
      <c r="I116" s="12">
        <v>331</v>
      </c>
      <c r="J116" s="12">
        <v>2031</v>
      </c>
      <c r="K116" s="12">
        <v>86</v>
      </c>
      <c r="L116" s="12">
        <v>231</v>
      </c>
      <c r="M116" s="12">
        <v>190</v>
      </c>
      <c r="N116" s="12">
        <v>159</v>
      </c>
      <c r="O116" s="13">
        <v>546</v>
      </c>
      <c r="P116" s="32">
        <f t="shared" si="17"/>
        <v>15798</v>
      </c>
    </row>
    <row r="117" spans="1:16" ht="24.95" customHeight="1" thickBot="1" x14ac:dyDescent="0.3">
      <c r="A117" s="14" t="s">
        <v>33</v>
      </c>
      <c r="B117" s="17">
        <v>111</v>
      </c>
      <c r="C117" s="16">
        <v>1963</v>
      </c>
      <c r="D117" s="16">
        <v>2685</v>
      </c>
      <c r="E117" s="16">
        <v>1925</v>
      </c>
      <c r="F117" s="16">
        <v>3822</v>
      </c>
      <c r="G117" s="16">
        <v>7262</v>
      </c>
      <c r="H117" s="16">
        <v>912</v>
      </c>
      <c r="I117" s="16">
        <v>692</v>
      </c>
      <c r="J117" s="16">
        <v>2938</v>
      </c>
      <c r="K117" s="16">
        <v>311</v>
      </c>
      <c r="L117" s="16">
        <v>471</v>
      </c>
      <c r="M117" s="16">
        <v>711</v>
      </c>
      <c r="N117" s="16">
        <v>1885</v>
      </c>
      <c r="O117" s="17">
        <v>1950</v>
      </c>
      <c r="P117" s="33">
        <f t="shared" si="17"/>
        <v>27638</v>
      </c>
    </row>
    <row r="118" spans="1:16" ht="35.1" customHeight="1" thickBot="1" x14ac:dyDescent="0.3">
      <c r="A118" s="35" t="s">
        <v>45</v>
      </c>
      <c r="B118" s="23">
        <f t="shared" ref="B118:P118" si="18">SUM(B111:B117)</f>
        <v>468</v>
      </c>
      <c r="C118" s="24">
        <f t="shared" si="18"/>
        <v>8234</v>
      </c>
      <c r="D118" s="24">
        <f t="shared" si="18"/>
        <v>11295</v>
      </c>
      <c r="E118" s="24">
        <f t="shared" si="18"/>
        <v>8701</v>
      </c>
      <c r="F118" s="24">
        <f t="shared" si="18"/>
        <v>20202</v>
      </c>
      <c r="G118" s="24">
        <f t="shared" si="18"/>
        <v>38393</v>
      </c>
      <c r="H118" s="24">
        <f t="shared" si="18"/>
        <v>3692</v>
      </c>
      <c r="I118" s="24">
        <f t="shared" si="18"/>
        <v>3056</v>
      </c>
      <c r="J118" s="24">
        <f t="shared" si="18"/>
        <v>19070</v>
      </c>
      <c r="K118" s="24">
        <f t="shared" si="18"/>
        <v>2735</v>
      </c>
      <c r="L118" s="24">
        <f t="shared" si="18"/>
        <v>2973</v>
      </c>
      <c r="M118" s="24">
        <f t="shared" si="18"/>
        <v>3435</v>
      </c>
      <c r="N118" s="24">
        <f t="shared" si="18"/>
        <v>4113</v>
      </c>
      <c r="O118" s="25">
        <f t="shared" si="18"/>
        <v>7158</v>
      </c>
      <c r="P118" s="26">
        <f t="shared" si="18"/>
        <v>133525</v>
      </c>
    </row>
    <row r="119" spans="1:16" ht="35.1" customHeight="1" thickBot="1" x14ac:dyDescent="0.3">
      <c r="A119" s="36" t="s">
        <v>30</v>
      </c>
      <c r="B119" s="27">
        <f t="shared" ref="B119:O119" si="19">SUM(B118,B109)</f>
        <v>529</v>
      </c>
      <c r="C119" s="27">
        <f t="shared" si="19"/>
        <v>8976</v>
      </c>
      <c r="D119" s="27">
        <f t="shared" si="19"/>
        <v>12604</v>
      </c>
      <c r="E119" s="27">
        <f t="shared" si="19"/>
        <v>10310</v>
      </c>
      <c r="F119" s="27">
        <f t="shared" si="19"/>
        <v>24563</v>
      </c>
      <c r="G119" s="27">
        <f t="shared" si="19"/>
        <v>45871</v>
      </c>
      <c r="H119" s="27">
        <f t="shared" si="19"/>
        <v>4429</v>
      </c>
      <c r="I119" s="27">
        <f t="shared" si="19"/>
        <v>3493</v>
      </c>
      <c r="J119" s="27">
        <f t="shared" si="19"/>
        <v>22935</v>
      </c>
      <c r="K119" s="27">
        <f t="shared" si="19"/>
        <v>2987</v>
      </c>
      <c r="L119" s="27">
        <f t="shared" si="19"/>
        <v>3154</v>
      </c>
      <c r="M119" s="27">
        <f t="shared" si="19"/>
        <v>3893</v>
      </c>
      <c r="N119" s="27">
        <f t="shared" si="19"/>
        <v>4703</v>
      </c>
      <c r="O119" s="27">
        <f t="shared" si="19"/>
        <v>7791</v>
      </c>
      <c r="P119" s="27">
        <f>P109+P118</f>
        <v>156238</v>
      </c>
    </row>
    <row r="120" spans="1:16" ht="13.5" thickTop="1" x14ac:dyDescent="0.2"/>
    <row r="122" spans="1:16" ht="14.25" x14ac:dyDescent="0.2">
      <c r="A122" s="103" t="s">
        <v>64</v>
      </c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</row>
    <row r="123" spans="1:16" ht="14.25" x14ac:dyDescent="0.2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</row>
    <row r="124" spans="1:16" ht="14.25" x14ac:dyDescent="0.2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</row>
  </sheetData>
  <mergeCells count="16">
    <mergeCell ref="A65:P65"/>
    <mergeCell ref="A66:P66"/>
    <mergeCell ref="A96:P96"/>
    <mergeCell ref="A97:P97"/>
    <mergeCell ref="A94:P94"/>
    <mergeCell ref="A91:P91"/>
    <mergeCell ref="A122:P122"/>
    <mergeCell ref="A1:P1"/>
    <mergeCell ref="A32:P32"/>
    <mergeCell ref="A29:P29"/>
    <mergeCell ref="A63:P63"/>
    <mergeCell ref="A60:P60"/>
    <mergeCell ref="A3:P3"/>
    <mergeCell ref="A4:P4"/>
    <mergeCell ref="A34:P34"/>
    <mergeCell ref="A35:P35"/>
  </mergeCells>
  <phoneticPr fontId="7" type="noConversion"/>
  <pageMargins left="0.75" right="0.75" top="1" bottom="1" header="0.5" footer="0.5"/>
  <pageSetup scale="70" orientation="landscape" horizontalDpi="300" verticalDpi="300" r:id="rId1"/>
  <headerFooter alignWithMargins="0">
    <oddHeader>&amp;LJSJ KPN ( PR ) 129 / 3</oddHeader>
    <oddFooter>&amp;LSUMBER PDRM - Tidak dibenarkan salin cetak tanpa kebenaran Ketua Polis Negara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13"/>
  <sheetViews>
    <sheetView zoomScaleNormal="100" workbookViewId="0">
      <selection activeCell="P176" sqref="P176"/>
    </sheetView>
  </sheetViews>
  <sheetFormatPr defaultRowHeight="15" x14ac:dyDescent="0.25"/>
  <cols>
    <col min="1" max="1" width="32.140625" style="61" bestFit="1" customWidth="1"/>
    <col min="2" max="14" width="10.7109375" style="61" customWidth="1"/>
    <col min="15" max="15" width="11.42578125" style="61" customWidth="1"/>
    <col min="16" max="16" width="10.7109375" style="61" customWidth="1"/>
    <col min="17" max="17" width="9.140625" style="61"/>
    <col min="18" max="18" width="10.140625" style="61" bestFit="1" customWidth="1"/>
    <col min="19" max="20" width="11.28515625" style="61" bestFit="1" customWidth="1"/>
    <col min="21" max="22" width="10.140625" style="61" bestFit="1" customWidth="1"/>
    <col min="23" max="23" width="11.28515625" style="61" bestFit="1" customWidth="1"/>
    <col min="24" max="16384" width="9.140625" style="61"/>
  </cols>
  <sheetData>
    <row r="3" spans="1:16" ht="20.100000000000001" customHeight="1" x14ac:dyDescent="0.25">
      <c r="A3" s="106" t="s">
        <v>89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</row>
    <row r="4" spans="1:16" ht="20.100000000000001" customHeight="1" x14ac:dyDescent="0.25">
      <c r="A4" s="107" t="s">
        <v>90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</row>
    <row r="5" spans="1:16" s="85" customFormat="1" ht="30" x14ac:dyDescent="0.2">
      <c r="A5" s="84" t="s">
        <v>74</v>
      </c>
      <c r="B5" s="62" t="s">
        <v>75</v>
      </c>
      <c r="C5" s="62" t="s">
        <v>76</v>
      </c>
      <c r="D5" s="62" t="s">
        <v>77</v>
      </c>
      <c r="E5" s="62" t="s">
        <v>78</v>
      </c>
      <c r="F5" s="62" t="s">
        <v>79</v>
      </c>
      <c r="G5" s="62" t="s">
        <v>80</v>
      </c>
      <c r="H5" s="62" t="s">
        <v>81</v>
      </c>
      <c r="I5" s="62" t="s">
        <v>82</v>
      </c>
      <c r="J5" s="62" t="s">
        <v>83</v>
      </c>
      <c r="K5" s="62" t="s">
        <v>84</v>
      </c>
      <c r="L5" s="62" t="s">
        <v>85</v>
      </c>
      <c r="M5" s="62" t="s">
        <v>86</v>
      </c>
      <c r="N5" s="62" t="s">
        <v>87</v>
      </c>
      <c r="O5" s="62" t="s">
        <v>91</v>
      </c>
      <c r="P5" s="84" t="s">
        <v>88</v>
      </c>
    </row>
    <row r="6" spans="1:16" s="89" customFormat="1" ht="15" customHeight="1" x14ac:dyDescent="0.25">
      <c r="A6" s="86" t="s">
        <v>72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8"/>
    </row>
    <row r="7" spans="1:16" s="89" customFormat="1" ht="15" customHeight="1" x14ac:dyDescent="0.25">
      <c r="A7" s="90" t="s">
        <v>18</v>
      </c>
      <c r="B7" s="91">
        <v>77</v>
      </c>
      <c r="C7" s="91">
        <v>23</v>
      </c>
      <c r="D7" s="91">
        <v>8</v>
      </c>
      <c r="E7" s="91">
        <v>54</v>
      </c>
      <c r="F7" s="91">
        <v>11</v>
      </c>
      <c r="G7" s="91">
        <v>25</v>
      </c>
      <c r="H7" s="91">
        <v>10</v>
      </c>
      <c r="I7" s="91">
        <v>42</v>
      </c>
      <c r="J7" s="91">
        <v>3</v>
      </c>
      <c r="K7" s="91">
        <v>58</v>
      </c>
      <c r="L7" s="91">
        <v>72</v>
      </c>
      <c r="M7" s="91">
        <v>41</v>
      </c>
      <c r="N7" s="91">
        <v>137</v>
      </c>
      <c r="O7" s="91">
        <v>4</v>
      </c>
      <c r="P7" s="92">
        <f t="shared" ref="P7:P13" si="0">SUM(B7:O7)</f>
        <v>565</v>
      </c>
    </row>
    <row r="8" spans="1:16" s="89" customFormat="1" ht="15" customHeight="1" x14ac:dyDescent="0.25">
      <c r="A8" s="90" t="s">
        <v>19</v>
      </c>
      <c r="B8" s="91">
        <v>310</v>
      </c>
      <c r="C8" s="91">
        <v>127</v>
      </c>
      <c r="D8" s="91">
        <v>74</v>
      </c>
      <c r="E8" s="91">
        <v>104</v>
      </c>
      <c r="F8" s="91">
        <v>97</v>
      </c>
      <c r="G8" s="91">
        <v>84</v>
      </c>
      <c r="H8" s="91">
        <v>100</v>
      </c>
      <c r="I8" s="91">
        <v>119</v>
      </c>
      <c r="J8" s="91">
        <v>19</v>
      </c>
      <c r="K8" s="91">
        <v>88</v>
      </c>
      <c r="L8" s="91">
        <v>159</v>
      </c>
      <c r="M8" s="91">
        <v>92</v>
      </c>
      <c r="N8" s="91">
        <v>290</v>
      </c>
      <c r="O8" s="91">
        <v>55</v>
      </c>
      <c r="P8" s="92">
        <f t="shared" si="0"/>
        <v>1718</v>
      </c>
    </row>
    <row r="9" spans="1:16" s="89" customFormat="1" ht="15" customHeight="1" x14ac:dyDescent="0.25">
      <c r="A9" s="90" t="s">
        <v>67</v>
      </c>
      <c r="B9" s="91">
        <v>6</v>
      </c>
      <c r="C9" s="91">
        <v>1</v>
      </c>
      <c r="D9" s="91">
        <v>0</v>
      </c>
      <c r="E9" s="91">
        <v>3</v>
      </c>
      <c r="F9" s="91">
        <v>1</v>
      </c>
      <c r="G9" s="91">
        <v>2</v>
      </c>
      <c r="H9" s="91">
        <v>0</v>
      </c>
      <c r="I9" s="91">
        <v>0</v>
      </c>
      <c r="J9" s="91">
        <v>0</v>
      </c>
      <c r="K9" s="91">
        <v>2</v>
      </c>
      <c r="L9" s="91">
        <v>0</v>
      </c>
      <c r="M9" s="91">
        <v>9</v>
      </c>
      <c r="N9" s="91">
        <v>20</v>
      </c>
      <c r="O9" s="91">
        <v>0</v>
      </c>
      <c r="P9" s="92">
        <f t="shared" si="0"/>
        <v>44</v>
      </c>
    </row>
    <row r="10" spans="1:16" s="89" customFormat="1" ht="15" customHeight="1" x14ac:dyDescent="0.25">
      <c r="A10" s="90" t="s">
        <v>68</v>
      </c>
      <c r="B10" s="91">
        <v>347</v>
      </c>
      <c r="C10" s="91">
        <v>24</v>
      </c>
      <c r="D10" s="91">
        <v>4</v>
      </c>
      <c r="E10" s="91">
        <v>226</v>
      </c>
      <c r="F10" s="91">
        <v>35</v>
      </c>
      <c r="G10" s="91">
        <v>56</v>
      </c>
      <c r="H10" s="91">
        <v>16</v>
      </c>
      <c r="I10" s="91">
        <v>92</v>
      </c>
      <c r="J10" s="91">
        <v>5</v>
      </c>
      <c r="K10" s="91">
        <v>46</v>
      </c>
      <c r="L10" s="91">
        <v>55</v>
      </c>
      <c r="M10" s="91">
        <v>55</v>
      </c>
      <c r="N10" s="91">
        <v>727</v>
      </c>
      <c r="O10" s="91">
        <v>1</v>
      </c>
      <c r="P10" s="92">
        <f t="shared" si="0"/>
        <v>1689</v>
      </c>
    </row>
    <row r="11" spans="1:16" s="89" customFormat="1" ht="15" customHeight="1" x14ac:dyDescent="0.25">
      <c r="A11" s="90" t="s">
        <v>22</v>
      </c>
      <c r="B11" s="91">
        <v>34</v>
      </c>
      <c r="C11" s="91">
        <v>11</v>
      </c>
      <c r="D11" s="91">
        <v>0</v>
      </c>
      <c r="E11" s="91">
        <v>48</v>
      </c>
      <c r="F11" s="91">
        <v>11</v>
      </c>
      <c r="G11" s="91">
        <v>18</v>
      </c>
      <c r="H11" s="91">
        <v>2</v>
      </c>
      <c r="I11" s="91">
        <v>27</v>
      </c>
      <c r="J11" s="91">
        <v>0</v>
      </c>
      <c r="K11" s="91">
        <v>22</v>
      </c>
      <c r="L11" s="91">
        <v>1</v>
      </c>
      <c r="M11" s="91">
        <v>16</v>
      </c>
      <c r="N11" s="91">
        <v>144</v>
      </c>
      <c r="O11" s="91">
        <v>0</v>
      </c>
      <c r="P11" s="92">
        <f t="shared" si="0"/>
        <v>334</v>
      </c>
    </row>
    <row r="12" spans="1:16" s="89" customFormat="1" ht="15" customHeight="1" x14ac:dyDescent="0.25">
      <c r="A12" s="90" t="s">
        <v>69</v>
      </c>
      <c r="B12" s="91">
        <v>2528</v>
      </c>
      <c r="C12" s="91">
        <v>286</v>
      </c>
      <c r="D12" s="91">
        <v>91</v>
      </c>
      <c r="E12" s="91">
        <v>2728</v>
      </c>
      <c r="F12" s="91">
        <v>163</v>
      </c>
      <c r="G12" s="91">
        <v>471</v>
      </c>
      <c r="H12" s="91">
        <v>159</v>
      </c>
      <c r="I12" s="91">
        <v>980</v>
      </c>
      <c r="J12" s="91">
        <v>11</v>
      </c>
      <c r="K12" s="91">
        <v>733</v>
      </c>
      <c r="L12" s="91">
        <v>394</v>
      </c>
      <c r="M12" s="91">
        <v>303</v>
      </c>
      <c r="N12" s="91">
        <v>4347</v>
      </c>
      <c r="O12" s="91">
        <v>27</v>
      </c>
      <c r="P12" s="92">
        <f t="shared" si="0"/>
        <v>13221</v>
      </c>
    </row>
    <row r="13" spans="1:16" s="89" customFormat="1" ht="15" customHeight="1" x14ac:dyDescent="0.25">
      <c r="A13" s="90" t="s">
        <v>70</v>
      </c>
      <c r="B13" s="91">
        <v>545</v>
      </c>
      <c r="C13" s="91">
        <v>336</v>
      </c>
      <c r="D13" s="91">
        <v>157</v>
      </c>
      <c r="E13" s="91">
        <v>385</v>
      </c>
      <c r="F13" s="91">
        <v>137</v>
      </c>
      <c r="G13" s="91">
        <v>166</v>
      </c>
      <c r="H13" s="91">
        <v>116</v>
      </c>
      <c r="I13" s="91">
        <v>392</v>
      </c>
      <c r="J13" s="91">
        <v>35</v>
      </c>
      <c r="K13" s="91">
        <v>308</v>
      </c>
      <c r="L13" s="91">
        <v>199</v>
      </c>
      <c r="M13" s="91">
        <v>273</v>
      </c>
      <c r="N13" s="91">
        <v>1076</v>
      </c>
      <c r="O13" s="91">
        <v>71</v>
      </c>
      <c r="P13" s="92">
        <f t="shared" si="0"/>
        <v>4196</v>
      </c>
    </row>
    <row r="14" spans="1:16" ht="15" customHeight="1" x14ac:dyDescent="0.25">
      <c r="A14" s="82" t="s">
        <v>16</v>
      </c>
      <c r="B14" s="83">
        <f t="shared" ref="B14:P14" si="1">SUM(B7:B13)</f>
        <v>3847</v>
      </c>
      <c r="C14" s="83">
        <f t="shared" si="1"/>
        <v>808</v>
      </c>
      <c r="D14" s="83">
        <f t="shared" si="1"/>
        <v>334</v>
      </c>
      <c r="E14" s="83">
        <f t="shared" si="1"/>
        <v>3548</v>
      </c>
      <c r="F14" s="83">
        <f t="shared" si="1"/>
        <v>455</v>
      </c>
      <c r="G14" s="83">
        <f t="shared" si="1"/>
        <v>822</v>
      </c>
      <c r="H14" s="83">
        <f t="shared" si="1"/>
        <v>403</v>
      </c>
      <c r="I14" s="83">
        <f t="shared" si="1"/>
        <v>1652</v>
      </c>
      <c r="J14" s="83">
        <f t="shared" si="1"/>
        <v>73</v>
      </c>
      <c r="K14" s="83">
        <f t="shared" si="1"/>
        <v>1257</v>
      </c>
      <c r="L14" s="83">
        <f t="shared" si="1"/>
        <v>880</v>
      </c>
      <c r="M14" s="83">
        <f t="shared" si="1"/>
        <v>789</v>
      </c>
      <c r="N14" s="83">
        <f t="shared" si="1"/>
        <v>6741</v>
      </c>
      <c r="O14" s="83">
        <f t="shared" si="1"/>
        <v>158</v>
      </c>
      <c r="P14" s="83">
        <f t="shared" si="1"/>
        <v>21767</v>
      </c>
    </row>
    <row r="15" spans="1:16" s="89" customFormat="1" ht="15" customHeight="1" x14ac:dyDescent="0.25">
      <c r="A15" s="86" t="s">
        <v>73</v>
      </c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8"/>
    </row>
    <row r="16" spans="1:16" s="89" customFormat="1" ht="15" customHeight="1" x14ac:dyDescent="0.25">
      <c r="A16" s="90" t="s">
        <v>61</v>
      </c>
      <c r="B16" s="91">
        <v>3445</v>
      </c>
      <c r="C16" s="91">
        <v>2545</v>
      </c>
      <c r="D16" s="91">
        <v>794</v>
      </c>
      <c r="E16" s="91">
        <v>3562</v>
      </c>
      <c r="F16" s="91">
        <v>542</v>
      </c>
      <c r="G16" s="91">
        <v>1138</v>
      </c>
      <c r="H16" s="91">
        <v>1149</v>
      </c>
      <c r="I16" s="91">
        <v>2719</v>
      </c>
      <c r="J16" s="91">
        <v>105</v>
      </c>
      <c r="K16" s="91">
        <v>2697</v>
      </c>
      <c r="L16" s="91">
        <v>2855</v>
      </c>
      <c r="M16" s="91">
        <v>2278</v>
      </c>
      <c r="N16" s="91">
        <v>8581</v>
      </c>
      <c r="O16" s="91">
        <v>670</v>
      </c>
      <c r="P16" s="92">
        <f t="shared" ref="P16:P21" si="2">SUM(B16:O16)</f>
        <v>33080</v>
      </c>
    </row>
    <row r="17" spans="1:16" s="89" customFormat="1" ht="15" customHeight="1" x14ac:dyDescent="0.25">
      <c r="A17" s="90" t="s">
        <v>26</v>
      </c>
      <c r="B17" s="91">
        <v>1381</v>
      </c>
      <c r="C17" s="91">
        <v>248</v>
      </c>
      <c r="D17" s="91">
        <v>182</v>
      </c>
      <c r="E17" s="91">
        <v>1991</v>
      </c>
      <c r="F17" s="91">
        <v>132</v>
      </c>
      <c r="G17" s="91">
        <v>124</v>
      </c>
      <c r="H17" s="91">
        <v>148</v>
      </c>
      <c r="I17" s="91">
        <v>302</v>
      </c>
      <c r="J17" s="91">
        <v>5</v>
      </c>
      <c r="K17" s="91">
        <v>372</v>
      </c>
      <c r="L17" s="91">
        <v>197</v>
      </c>
      <c r="M17" s="91">
        <v>456</v>
      </c>
      <c r="N17" s="91">
        <v>2974</v>
      </c>
      <c r="O17" s="91">
        <v>112</v>
      </c>
      <c r="P17" s="92">
        <f t="shared" si="2"/>
        <v>8624</v>
      </c>
    </row>
    <row r="18" spans="1:16" s="89" customFormat="1" ht="15" customHeight="1" x14ac:dyDescent="0.25">
      <c r="A18" s="90" t="s">
        <v>27</v>
      </c>
      <c r="B18" s="91">
        <v>8590</v>
      </c>
      <c r="C18" s="91">
        <v>3169</v>
      </c>
      <c r="D18" s="91">
        <v>2307</v>
      </c>
      <c r="E18" s="91">
        <v>6284</v>
      </c>
      <c r="F18" s="91">
        <v>1255</v>
      </c>
      <c r="G18" s="91">
        <v>1304</v>
      </c>
      <c r="H18" s="91">
        <v>1413</v>
      </c>
      <c r="I18" s="91">
        <v>3048</v>
      </c>
      <c r="J18" s="91">
        <v>209</v>
      </c>
      <c r="K18" s="91">
        <v>4732</v>
      </c>
      <c r="L18" s="91">
        <v>295</v>
      </c>
      <c r="M18" s="91">
        <v>2167</v>
      </c>
      <c r="N18" s="91">
        <v>15197</v>
      </c>
      <c r="O18" s="91">
        <v>1590</v>
      </c>
      <c r="P18" s="92">
        <f t="shared" si="2"/>
        <v>51560</v>
      </c>
    </row>
    <row r="19" spans="1:16" s="89" customFormat="1" ht="15" customHeight="1" x14ac:dyDescent="0.25">
      <c r="A19" s="90" t="s">
        <v>65</v>
      </c>
      <c r="B19" s="91">
        <v>658</v>
      </c>
      <c r="C19" s="91">
        <v>71</v>
      </c>
      <c r="D19" s="91">
        <v>39</v>
      </c>
      <c r="E19" s="91">
        <v>837</v>
      </c>
      <c r="F19" s="91">
        <v>77</v>
      </c>
      <c r="G19" s="91">
        <v>81</v>
      </c>
      <c r="H19" s="91">
        <v>79</v>
      </c>
      <c r="I19" s="91">
        <v>94</v>
      </c>
      <c r="J19" s="91">
        <v>1</v>
      </c>
      <c r="K19" s="91">
        <v>105</v>
      </c>
      <c r="L19" s="91">
        <v>255</v>
      </c>
      <c r="M19" s="91">
        <v>545</v>
      </c>
      <c r="N19" s="91">
        <v>2032</v>
      </c>
      <c r="O19" s="91">
        <v>18</v>
      </c>
      <c r="P19" s="92">
        <f t="shared" si="2"/>
        <v>4892</v>
      </c>
    </row>
    <row r="20" spans="1:16" s="89" customFormat="1" ht="15" customHeight="1" x14ac:dyDescent="0.25">
      <c r="A20" s="90" t="s">
        <v>60</v>
      </c>
      <c r="B20" s="91">
        <v>1405</v>
      </c>
      <c r="C20" s="91">
        <v>619</v>
      </c>
      <c r="D20" s="91">
        <v>217</v>
      </c>
      <c r="E20" s="91">
        <v>2819</v>
      </c>
      <c r="F20" s="91">
        <v>221</v>
      </c>
      <c r="G20" s="91">
        <v>209</v>
      </c>
      <c r="H20" s="91">
        <v>183</v>
      </c>
      <c r="I20" s="91">
        <v>864</v>
      </c>
      <c r="J20" s="91">
        <v>15</v>
      </c>
      <c r="K20" s="91">
        <v>1133</v>
      </c>
      <c r="L20" s="91">
        <v>233</v>
      </c>
      <c r="M20" s="91">
        <v>622</v>
      </c>
      <c r="N20" s="91">
        <v>2858</v>
      </c>
      <c r="O20" s="91">
        <v>138</v>
      </c>
      <c r="P20" s="92">
        <f t="shared" si="2"/>
        <v>11536</v>
      </c>
    </row>
    <row r="21" spans="1:16" s="89" customFormat="1" ht="15" customHeight="1" x14ac:dyDescent="0.25">
      <c r="A21" s="90" t="s">
        <v>66</v>
      </c>
      <c r="B21" s="91">
        <v>3086</v>
      </c>
      <c r="C21" s="91">
        <v>1998</v>
      </c>
      <c r="D21" s="91">
        <v>934</v>
      </c>
      <c r="E21" s="91">
        <v>2192</v>
      </c>
      <c r="F21" s="91">
        <v>554</v>
      </c>
      <c r="G21" s="91">
        <v>1066</v>
      </c>
      <c r="H21" s="91">
        <v>853</v>
      </c>
      <c r="I21" s="91">
        <v>1856</v>
      </c>
      <c r="J21" s="91">
        <v>116</v>
      </c>
      <c r="K21" s="91">
        <v>1788</v>
      </c>
      <c r="L21" s="91">
        <v>1441</v>
      </c>
      <c r="M21" s="91">
        <v>1674</v>
      </c>
      <c r="N21" s="91">
        <v>6634</v>
      </c>
      <c r="O21" s="91">
        <v>712</v>
      </c>
      <c r="P21" s="92">
        <f t="shared" si="2"/>
        <v>24904</v>
      </c>
    </row>
    <row r="22" spans="1:16" ht="15" customHeight="1" x14ac:dyDescent="0.25">
      <c r="A22" s="82" t="s">
        <v>16</v>
      </c>
      <c r="B22" s="83">
        <f t="shared" ref="B22:O22" si="3">SUM(B16:B21)</f>
        <v>18565</v>
      </c>
      <c r="C22" s="83">
        <f t="shared" si="3"/>
        <v>8650</v>
      </c>
      <c r="D22" s="83">
        <f t="shared" si="3"/>
        <v>4473</v>
      </c>
      <c r="E22" s="83">
        <f t="shared" si="3"/>
        <v>17685</v>
      </c>
      <c r="F22" s="83">
        <f t="shared" si="3"/>
        <v>2781</v>
      </c>
      <c r="G22" s="83">
        <f t="shared" si="3"/>
        <v>3922</v>
      </c>
      <c r="H22" s="83">
        <f t="shared" si="3"/>
        <v>3825</v>
      </c>
      <c r="I22" s="83">
        <f t="shared" si="3"/>
        <v>8883</v>
      </c>
      <c r="J22" s="83">
        <f t="shared" si="3"/>
        <v>451</v>
      </c>
      <c r="K22" s="83">
        <f t="shared" si="3"/>
        <v>10827</v>
      </c>
      <c r="L22" s="83">
        <f t="shared" si="3"/>
        <v>5276</v>
      </c>
      <c r="M22" s="83">
        <f t="shared" si="3"/>
        <v>7742</v>
      </c>
      <c r="N22" s="83">
        <f t="shared" si="3"/>
        <v>38276</v>
      </c>
      <c r="O22" s="83">
        <f t="shared" si="3"/>
        <v>3240</v>
      </c>
      <c r="P22" s="83">
        <f>SUM(P16:P21)</f>
        <v>134596</v>
      </c>
    </row>
    <row r="23" spans="1:16" ht="15" customHeight="1" x14ac:dyDescent="0.25">
      <c r="A23" s="82" t="s">
        <v>30</v>
      </c>
      <c r="B23" s="83">
        <f t="shared" ref="B23:O23" si="4">SUM(B22,B14)</f>
        <v>22412</v>
      </c>
      <c r="C23" s="83">
        <f t="shared" si="4"/>
        <v>9458</v>
      </c>
      <c r="D23" s="83">
        <f t="shared" si="4"/>
        <v>4807</v>
      </c>
      <c r="E23" s="83">
        <f t="shared" si="4"/>
        <v>21233</v>
      </c>
      <c r="F23" s="83">
        <f t="shared" si="4"/>
        <v>3236</v>
      </c>
      <c r="G23" s="83">
        <f t="shared" si="4"/>
        <v>4744</v>
      </c>
      <c r="H23" s="83">
        <f t="shared" si="4"/>
        <v>4228</v>
      </c>
      <c r="I23" s="83">
        <f t="shared" si="4"/>
        <v>10535</v>
      </c>
      <c r="J23" s="83">
        <f t="shared" si="4"/>
        <v>524</v>
      </c>
      <c r="K23" s="83">
        <f t="shared" si="4"/>
        <v>12084</v>
      </c>
      <c r="L23" s="83">
        <f t="shared" si="4"/>
        <v>6156</v>
      </c>
      <c r="M23" s="83">
        <f t="shared" si="4"/>
        <v>8531</v>
      </c>
      <c r="N23" s="83">
        <f t="shared" si="4"/>
        <v>45017</v>
      </c>
      <c r="O23" s="83">
        <f t="shared" si="4"/>
        <v>3398</v>
      </c>
      <c r="P23" s="83">
        <f>SUM(P22,P14)</f>
        <v>156363</v>
      </c>
    </row>
    <row r="24" spans="1:16" ht="15" customHeight="1" x14ac:dyDescent="0.25">
      <c r="A24" s="82" t="s">
        <v>71</v>
      </c>
      <c r="B24" s="83">
        <f t="shared" ref="B24:O24" si="5">B10+B12+B20</f>
        <v>4280</v>
      </c>
      <c r="C24" s="83">
        <f t="shared" si="5"/>
        <v>929</v>
      </c>
      <c r="D24" s="83">
        <f t="shared" si="5"/>
        <v>312</v>
      </c>
      <c r="E24" s="83">
        <f t="shared" si="5"/>
        <v>5773</v>
      </c>
      <c r="F24" s="83">
        <f t="shared" si="5"/>
        <v>419</v>
      </c>
      <c r="G24" s="83">
        <f t="shared" si="5"/>
        <v>736</v>
      </c>
      <c r="H24" s="83">
        <f t="shared" si="5"/>
        <v>358</v>
      </c>
      <c r="I24" s="83">
        <f t="shared" si="5"/>
        <v>1936</v>
      </c>
      <c r="J24" s="83">
        <f t="shared" si="5"/>
        <v>31</v>
      </c>
      <c r="K24" s="83">
        <f t="shared" si="5"/>
        <v>1912</v>
      </c>
      <c r="L24" s="83">
        <f t="shared" si="5"/>
        <v>682</v>
      </c>
      <c r="M24" s="83">
        <f t="shared" si="5"/>
        <v>980</v>
      </c>
      <c r="N24" s="83">
        <f t="shared" si="5"/>
        <v>7932</v>
      </c>
      <c r="O24" s="83">
        <f t="shared" si="5"/>
        <v>166</v>
      </c>
      <c r="P24" s="83">
        <f>P10+P12+P20</f>
        <v>26446</v>
      </c>
    </row>
    <row r="26" spans="1:16" ht="20.100000000000001" customHeight="1" x14ac:dyDescent="0.25">
      <c r="A26" s="106" t="s">
        <v>89</v>
      </c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</row>
    <row r="27" spans="1:16" ht="20.100000000000001" customHeight="1" x14ac:dyDescent="0.25">
      <c r="A27" s="107" t="s">
        <v>92</v>
      </c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</row>
    <row r="28" spans="1:16" s="85" customFormat="1" ht="30" x14ac:dyDescent="0.2">
      <c r="A28" s="84" t="s">
        <v>74</v>
      </c>
      <c r="B28" s="62" t="s">
        <v>75</v>
      </c>
      <c r="C28" s="62" t="s">
        <v>76</v>
      </c>
      <c r="D28" s="62" t="s">
        <v>77</v>
      </c>
      <c r="E28" s="62" t="s">
        <v>78</v>
      </c>
      <c r="F28" s="62" t="s">
        <v>79</v>
      </c>
      <c r="G28" s="62" t="s">
        <v>80</v>
      </c>
      <c r="H28" s="62" t="s">
        <v>81</v>
      </c>
      <c r="I28" s="62" t="s">
        <v>82</v>
      </c>
      <c r="J28" s="62" t="s">
        <v>83</v>
      </c>
      <c r="K28" s="62" t="s">
        <v>84</v>
      </c>
      <c r="L28" s="62" t="s">
        <v>85</v>
      </c>
      <c r="M28" s="62" t="s">
        <v>86</v>
      </c>
      <c r="N28" s="62" t="s">
        <v>87</v>
      </c>
      <c r="O28" s="62" t="s">
        <v>91</v>
      </c>
      <c r="P28" s="84" t="s">
        <v>88</v>
      </c>
    </row>
    <row r="29" spans="1:16" s="89" customFormat="1" ht="15" customHeight="1" x14ac:dyDescent="0.25">
      <c r="A29" s="86" t="s">
        <v>72</v>
      </c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8"/>
    </row>
    <row r="30" spans="1:16" s="89" customFormat="1" ht="15" customHeight="1" x14ac:dyDescent="0.25">
      <c r="A30" s="90" t="s">
        <v>18</v>
      </c>
      <c r="B30" s="91">
        <v>76</v>
      </c>
      <c r="C30" s="91">
        <v>19</v>
      </c>
      <c r="D30" s="91">
        <v>6</v>
      </c>
      <c r="E30" s="91">
        <v>47</v>
      </c>
      <c r="F30" s="91">
        <v>16</v>
      </c>
      <c r="G30" s="91">
        <v>24</v>
      </c>
      <c r="H30" s="91">
        <v>5</v>
      </c>
      <c r="I30" s="91">
        <v>30</v>
      </c>
      <c r="J30" s="91">
        <v>1</v>
      </c>
      <c r="K30" s="91">
        <v>39</v>
      </c>
      <c r="L30" s="91">
        <v>70</v>
      </c>
      <c r="M30" s="91">
        <v>46</v>
      </c>
      <c r="N30" s="91">
        <v>112</v>
      </c>
      <c r="O30" s="91">
        <v>6</v>
      </c>
      <c r="P30" s="92">
        <f t="shared" ref="P30:P36" si="6">SUM(B30:O30)</f>
        <v>497</v>
      </c>
    </row>
    <row r="31" spans="1:16" s="89" customFormat="1" ht="15" customHeight="1" x14ac:dyDescent="0.25">
      <c r="A31" s="90" t="s">
        <v>19</v>
      </c>
      <c r="B31" s="91">
        <v>311</v>
      </c>
      <c r="C31" s="91">
        <v>167</v>
      </c>
      <c r="D31" s="91">
        <v>87</v>
      </c>
      <c r="E31" s="91">
        <v>111</v>
      </c>
      <c r="F31" s="91">
        <v>69</v>
      </c>
      <c r="G31" s="91">
        <v>95</v>
      </c>
      <c r="H31" s="91">
        <v>89</v>
      </c>
      <c r="I31" s="91">
        <v>148</v>
      </c>
      <c r="J31" s="91">
        <v>19</v>
      </c>
      <c r="K31" s="91">
        <v>69</v>
      </c>
      <c r="L31" s="91">
        <v>161</v>
      </c>
      <c r="M31" s="91">
        <v>111</v>
      </c>
      <c r="N31" s="91">
        <v>366</v>
      </c>
      <c r="O31" s="91">
        <v>84</v>
      </c>
      <c r="P31" s="92">
        <f t="shared" si="6"/>
        <v>1887</v>
      </c>
    </row>
    <row r="32" spans="1:16" s="89" customFormat="1" ht="15" customHeight="1" x14ac:dyDescent="0.25">
      <c r="A32" s="90" t="s">
        <v>67</v>
      </c>
      <c r="B32" s="91">
        <v>8</v>
      </c>
      <c r="C32" s="91">
        <v>0</v>
      </c>
      <c r="D32" s="91">
        <v>0</v>
      </c>
      <c r="E32" s="91">
        <v>2</v>
      </c>
      <c r="F32" s="91">
        <v>0</v>
      </c>
      <c r="G32" s="91">
        <v>0</v>
      </c>
      <c r="H32" s="91">
        <v>0</v>
      </c>
      <c r="I32" s="91">
        <v>5</v>
      </c>
      <c r="J32" s="91">
        <v>0</v>
      </c>
      <c r="K32" s="91">
        <v>0</v>
      </c>
      <c r="L32" s="91">
        <v>0</v>
      </c>
      <c r="M32" s="91">
        <v>20</v>
      </c>
      <c r="N32" s="91">
        <v>5</v>
      </c>
      <c r="O32" s="91">
        <v>0</v>
      </c>
      <c r="P32" s="92">
        <f t="shared" si="6"/>
        <v>40</v>
      </c>
    </row>
    <row r="33" spans="1:16" s="89" customFormat="1" ht="15" customHeight="1" x14ac:dyDescent="0.25">
      <c r="A33" s="90" t="s">
        <v>68</v>
      </c>
      <c r="B33" s="91">
        <v>418</v>
      </c>
      <c r="C33" s="91">
        <v>44</v>
      </c>
      <c r="D33" s="91">
        <v>6</v>
      </c>
      <c r="E33" s="91">
        <v>308</v>
      </c>
      <c r="F33" s="91">
        <v>63</v>
      </c>
      <c r="G33" s="91">
        <v>58</v>
      </c>
      <c r="H33" s="91">
        <v>26</v>
      </c>
      <c r="I33" s="91">
        <v>78</v>
      </c>
      <c r="J33" s="91">
        <v>0</v>
      </c>
      <c r="K33" s="91">
        <v>86</v>
      </c>
      <c r="L33" s="91">
        <v>49</v>
      </c>
      <c r="M33" s="91">
        <v>67</v>
      </c>
      <c r="N33" s="91">
        <v>637</v>
      </c>
      <c r="O33" s="91">
        <v>2</v>
      </c>
      <c r="P33" s="92">
        <f t="shared" si="6"/>
        <v>1842</v>
      </c>
    </row>
    <row r="34" spans="1:16" s="89" customFormat="1" ht="15" customHeight="1" x14ac:dyDescent="0.25">
      <c r="A34" s="90" t="s">
        <v>22</v>
      </c>
      <c r="B34" s="91">
        <v>17</v>
      </c>
      <c r="C34" s="91">
        <v>13</v>
      </c>
      <c r="D34" s="91">
        <v>0</v>
      </c>
      <c r="E34" s="91">
        <v>26</v>
      </c>
      <c r="F34" s="91">
        <v>4</v>
      </c>
      <c r="G34" s="91">
        <v>9</v>
      </c>
      <c r="H34" s="91">
        <v>6</v>
      </c>
      <c r="I34" s="91">
        <v>15</v>
      </c>
      <c r="J34" s="91">
        <v>0</v>
      </c>
      <c r="K34" s="91">
        <v>53</v>
      </c>
      <c r="L34" s="91">
        <v>3</v>
      </c>
      <c r="M34" s="91">
        <v>16</v>
      </c>
      <c r="N34" s="91">
        <v>153</v>
      </c>
      <c r="O34" s="91">
        <v>2</v>
      </c>
      <c r="P34" s="92">
        <f t="shared" si="6"/>
        <v>317</v>
      </c>
    </row>
    <row r="35" spans="1:16" s="89" customFormat="1" ht="15" customHeight="1" x14ac:dyDescent="0.25">
      <c r="A35" s="90" t="s">
        <v>69</v>
      </c>
      <c r="B35" s="91">
        <v>2345</v>
      </c>
      <c r="C35" s="91">
        <v>336</v>
      </c>
      <c r="D35" s="91">
        <v>51</v>
      </c>
      <c r="E35" s="91">
        <v>2546</v>
      </c>
      <c r="F35" s="91">
        <v>218</v>
      </c>
      <c r="G35" s="91">
        <v>484</v>
      </c>
      <c r="H35" s="91">
        <v>175</v>
      </c>
      <c r="I35" s="91">
        <v>944</v>
      </c>
      <c r="J35" s="91">
        <v>16</v>
      </c>
      <c r="K35" s="91">
        <v>879</v>
      </c>
      <c r="L35" s="91">
        <v>441</v>
      </c>
      <c r="M35" s="91">
        <v>309</v>
      </c>
      <c r="N35" s="91">
        <v>4443</v>
      </c>
      <c r="O35" s="91">
        <v>23</v>
      </c>
      <c r="P35" s="92">
        <f t="shared" si="6"/>
        <v>13210</v>
      </c>
    </row>
    <row r="36" spans="1:16" s="89" customFormat="1" ht="15" customHeight="1" x14ac:dyDescent="0.25">
      <c r="A36" s="90" t="s">
        <v>70</v>
      </c>
      <c r="B36" s="91">
        <v>516</v>
      </c>
      <c r="C36" s="91">
        <v>267</v>
      </c>
      <c r="D36" s="91">
        <v>173</v>
      </c>
      <c r="E36" s="91">
        <v>412</v>
      </c>
      <c r="F36" s="91">
        <v>148</v>
      </c>
      <c r="G36" s="91">
        <v>196</v>
      </c>
      <c r="H36" s="91">
        <v>79</v>
      </c>
      <c r="I36" s="91">
        <v>426</v>
      </c>
      <c r="J36" s="91">
        <v>41</v>
      </c>
      <c r="K36" s="91">
        <v>359</v>
      </c>
      <c r="L36" s="91">
        <v>220</v>
      </c>
      <c r="M36" s="91">
        <v>261</v>
      </c>
      <c r="N36" s="91">
        <v>1044</v>
      </c>
      <c r="O36" s="91">
        <v>104</v>
      </c>
      <c r="P36" s="92">
        <f t="shared" si="6"/>
        <v>4246</v>
      </c>
    </row>
    <row r="37" spans="1:16" ht="15" customHeight="1" x14ac:dyDescent="0.25">
      <c r="A37" s="82" t="s">
        <v>16</v>
      </c>
      <c r="B37" s="83">
        <f t="shared" ref="B37:P37" si="7">SUM(B30:B36)</f>
        <v>3691</v>
      </c>
      <c r="C37" s="83">
        <f t="shared" si="7"/>
        <v>846</v>
      </c>
      <c r="D37" s="83">
        <f t="shared" si="7"/>
        <v>323</v>
      </c>
      <c r="E37" s="83">
        <f t="shared" si="7"/>
        <v>3452</v>
      </c>
      <c r="F37" s="83">
        <f t="shared" si="7"/>
        <v>518</v>
      </c>
      <c r="G37" s="83">
        <f t="shared" si="7"/>
        <v>866</v>
      </c>
      <c r="H37" s="83">
        <f t="shared" si="7"/>
        <v>380</v>
      </c>
      <c r="I37" s="83">
        <f t="shared" si="7"/>
        <v>1646</v>
      </c>
      <c r="J37" s="83">
        <f t="shared" si="7"/>
        <v>77</v>
      </c>
      <c r="K37" s="83">
        <f t="shared" si="7"/>
        <v>1485</v>
      </c>
      <c r="L37" s="83">
        <f t="shared" si="7"/>
        <v>944</v>
      </c>
      <c r="M37" s="83">
        <f t="shared" si="7"/>
        <v>830</v>
      </c>
      <c r="N37" s="83">
        <f t="shared" si="7"/>
        <v>6760</v>
      </c>
      <c r="O37" s="83">
        <f t="shared" si="7"/>
        <v>221</v>
      </c>
      <c r="P37" s="83">
        <f t="shared" si="7"/>
        <v>22039</v>
      </c>
    </row>
    <row r="38" spans="1:16" s="89" customFormat="1" ht="15" customHeight="1" x14ac:dyDescent="0.25">
      <c r="A38" s="86" t="s">
        <v>73</v>
      </c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8"/>
    </row>
    <row r="39" spans="1:16" s="89" customFormat="1" ht="15" customHeight="1" x14ac:dyDescent="0.25">
      <c r="A39" s="90" t="s">
        <v>61</v>
      </c>
      <c r="B39" s="91">
        <v>3669</v>
      </c>
      <c r="C39" s="91">
        <v>2620</v>
      </c>
      <c r="D39" s="91">
        <v>717</v>
      </c>
      <c r="E39" s="91">
        <v>3649</v>
      </c>
      <c r="F39" s="91">
        <v>1173</v>
      </c>
      <c r="G39" s="91">
        <v>1355</v>
      </c>
      <c r="H39" s="91">
        <v>901</v>
      </c>
      <c r="I39" s="91">
        <v>3006</v>
      </c>
      <c r="J39" s="91">
        <v>109</v>
      </c>
      <c r="K39" s="91">
        <v>2256</v>
      </c>
      <c r="L39" s="91">
        <v>2566</v>
      </c>
      <c r="M39" s="91">
        <v>2349</v>
      </c>
      <c r="N39" s="91">
        <v>9048</v>
      </c>
      <c r="O39" s="91">
        <v>899</v>
      </c>
      <c r="P39" s="92">
        <f t="shared" ref="P39:P44" si="8">SUM(B39:O39)</f>
        <v>34317</v>
      </c>
    </row>
    <row r="40" spans="1:16" s="89" customFormat="1" ht="15" customHeight="1" x14ac:dyDescent="0.25">
      <c r="A40" s="90" t="s">
        <v>26</v>
      </c>
      <c r="B40" s="91">
        <v>1394</v>
      </c>
      <c r="C40" s="91">
        <v>228</v>
      </c>
      <c r="D40" s="91">
        <v>229</v>
      </c>
      <c r="E40" s="91">
        <v>2200</v>
      </c>
      <c r="F40" s="91">
        <v>144</v>
      </c>
      <c r="G40" s="91">
        <v>160</v>
      </c>
      <c r="H40" s="91">
        <v>111</v>
      </c>
      <c r="I40" s="91">
        <v>303</v>
      </c>
      <c r="J40" s="91">
        <v>10</v>
      </c>
      <c r="K40" s="91">
        <v>446</v>
      </c>
      <c r="L40" s="91">
        <v>187</v>
      </c>
      <c r="M40" s="91">
        <v>653</v>
      </c>
      <c r="N40" s="91">
        <v>3551</v>
      </c>
      <c r="O40" s="91">
        <v>95</v>
      </c>
      <c r="P40" s="92">
        <f t="shared" si="8"/>
        <v>9711</v>
      </c>
    </row>
    <row r="41" spans="1:16" s="89" customFormat="1" ht="15" customHeight="1" x14ac:dyDescent="0.25">
      <c r="A41" s="90" t="s">
        <v>27</v>
      </c>
      <c r="B41" s="91">
        <v>9984</v>
      </c>
      <c r="C41" s="91">
        <v>3742</v>
      </c>
      <c r="D41" s="91">
        <v>1863</v>
      </c>
      <c r="E41" s="91">
        <v>5838</v>
      </c>
      <c r="F41" s="91">
        <v>1274</v>
      </c>
      <c r="G41" s="91">
        <v>1486</v>
      </c>
      <c r="H41" s="91">
        <v>1006</v>
      </c>
      <c r="I41" s="91">
        <v>3035</v>
      </c>
      <c r="J41" s="91">
        <v>204</v>
      </c>
      <c r="K41" s="91">
        <v>4935</v>
      </c>
      <c r="L41" s="91">
        <v>249</v>
      </c>
      <c r="M41" s="91">
        <v>2388</v>
      </c>
      <c r="N41" s="91">
        <v>13713</v>
      </c>
      <c r="O41" s="91">
        <v>1992</v>
      </c>
      <c r="P41" s="92">
        <f t="shared" si="8"/>
        <v>51709</v>
      </c>
    </row>
    <row r="42" spans="1:16" s="89" customFormat="1" ht="15" customHeight="1" x14ac:dyDescent="0.25">
      <c r="A42" s="90" t="s">
        <v>65</v>
      </c>
      <c r="B42" s="91">
        <v>705</v>
      </c>
      <c r="C42" s="91">
        <v>54</v>
      </c>
      <c r="D42" s="91">
        <v>39</v>
      </c>
      <c r="E42" s="91">
        <v>969</v>
      </c>
      <c r="F42" s="91">
        <v>69</v>
      </c>
      <c r="G42" s="91">
        <v>70</v>
      </c>
      <c r="H42" s="91">
        <v>81</v>
      </c>
      <c r="I42" s="91">
        <v>153</v>
      </c>
      <c r="J42" s="91">
        <v>3</v>
      </c>
      <c r="K42" s="91">
        <v>110</v>
      </c>
      <c r="L42" s="91">
        <v>237</v>
      </c>
      <c r="M42" s="91">
        <v>546</v>
      </c>
      <c r="N42" s="91">
        <v>2448</v>
      </c>
      <c r="O42" s="91">
        <v>23</v>
      </c>
      <c r="P42" s="92">
        <f t="shared" si="8"/>
        <v>5507</v>
      </c>
    </row>
    <row r="43" spans="1:16" s="89" customFormat="1" ht="15" customHeight="1" x14ac:dyDescent="0.25">
      <c r="A43" s="90" t="s">
        <v>60</v>
      </c>
      <c r="B43" s="91">
        <v>1186</v>
      </c>
      <c r="C43" s="91">
        <v>572</v>
      </c>
      <c r="D43" s="91">
        <v>246</v>
      </c>
      <c r="E43" s="91">
        <v>1737</v>
      </c>
      <c r="F43" s="91">
        <v>359</v>
      </c>
      <c r="G43" s="91">
        <v>185</v>
      </c>
      <c r="H43" s="91">
        <v>231</v>
      </c>
      <c r="I43" s="91">
        <v>824</v>
      </c>
      <c r="J43" s="91">
        <v>21</v>
      </c>
      <c r="K43" s="91">
        <v>1220</v>
      </c>
      <c r="L43" s="91">
        <v>227</v>
      </c>
      <c r="M43" s="91">
        <v>509</v>
      </c>
      <c r="N43" s="91">
        <v>2194</v>
      </c>
      <c r="O43" s="91">
        <v>106</v>
      </c>
      <c r="P43" s="92">
        <f t="shared" si="8"/>
        <v>9617</v>
      </c>
    </row>
    <row r="44" spans="1:16" s="89" customFormat="1" ht="15" customHeight="1" x14ac:dyDescent="0.25">
      <c r="A44" s="90" t="s">
        <v>66</v>
      </c>
      <c r="B44" s="91">
        <v>2875</v>
      </c>
      <c r="C44" s="91">
        <v>2122</v>
      </c>
      <c r="D44" s="91">
        <v>1008</v>
      </c>
      <c r="E44" s="91">
        <v>1845</v>
      </c>
      <c r="F44" s="91">
        <v>756</v>
      </c>
      <c r="G44" s="91">
        <v>1220</v>
      </c>
      <c r="H44" s="91">
        <v>807</v>
      </c>
      <c r="I44" s="91">
        <v>1801</v>
      </c>
      <c r="J44" s="91">
        <v>93</v>
      </c>
      <c r="K44" s="91">
        <v>1060</v>
      </c>
      <c r="L44" s="91">
        <v>1395</v>
      </c>
      <c r="M44" s="91">
        <v>1488</v>
      </c>
      <c r="N44" s="91">
        <v>6807</v>
      </c>
      <c r="O44" s="91">
        <v>1188</v>
      </c>
      <c r="P44" s="92">
        <f t="shared" si="8"/>
        <v>24465</v>
      </c>
    </row>
    <row r="45" spans="1:16" ht="15" customHeight="1" x14ac:dyDescent="0.25">
      <c r="A45" s="82" t="s">
        <v>16</v>
      </c>
      <c r="B45" s="83">
        <f t="shared" ref="B45:O45" si="9">SUM(B39:B44)</f>
        <v>19813</v>
      </c>
      <c r="C45" s="83">
        <f t="shared" si="9"/>
        <v>9338</v>
      </c>
      <c r="D45" s="83">
        <f t="shared" si="9"/>
        <v>4102</v>
      </c>
      <c r="E45" s="83">
        <f t="shared" si="9"/>
        <v>16238</v>
      </c>
      <c r="F45" s="83">
        <f t="shared" si="9"/>
        <v>3775</v>
      </c>
      <c r="G45" s="83">
        <f t="shared" si="9"/>
        <v>4476</v>
      </c>
      <c r="H45" s="83">
        <f t="shared" si="9"/>
        <v>3137</v>
      </c>
      <c r="I45" s="83">
        <f t="shared" si="9"/>
        <v>9122</v>
      </c>
      <c r="J45" s="83">
        <f t="shared" si="9"/>
        <v>440</v>
      </c>
      <c r="K45" s="83">
        <f t="shared" si="9"/>
        <v>10027</v>
      </c>
      <c r="L45" s="83">
        <f t="shared" si="9"/>
        <v>4861</v>
      </c>
      <c r="M45" s="83">
        <f t="shared" si="9"/>
        <v>7933</v>
      </c>
      <c r="N45" s="83">
        <f t="shared" si="9"/>
        <v>37761</v>
      </c>
      <c r="O45" s="83">
        <f t="shared" si="9"/>
        <v>4303</v>
      </c>
      <c r="P45" s="83">
        <f>SUM(P39:P44)</f>
        <v>135326</v>
      </c>
    </row>
    <row r="46" spans="1:16" ht="15" customHeight="1" x14ac:dyDescent="0.25">
      <c r="A46" s="82" t="s">
        <v>30</v>
      </c>
      <c r="B46" s="83">
        <f t="shared" ref="B46:O46" si="10">SUM(B45,B37)</f>
        <v>23504</v>
      </c>
      <c r="C46" s="83">
        <f t="shared" si="10"/>
        <v>10184</v>
      </c>
      <c r="D46" s="83">
        <f t="shared" si="10"/>
        <v>4425</v>
      </c>
      <c r="E46" s="83">
        <f t="shared" si="10"/>
        <v>19690</v>
      </c>
      <c r="F46" s="83">
        <f t="shared" si="10"/>
        <v>4293</v>
      </c>
      <c r="G46" s="83">
        <f t="shared" si="10"/>
        <v>5342</v>
      </c>
      <c r="H46" s="83">
        <f t="shared" si="10"/>
        <v>3517</v>
      </c>
      <c r="I46" s="83">
        <f t="shared" si="10"/>
        <v>10768</v>
      </c>
      <c r="J46" s="83">
        <f t="shared" si="10"/>
        <v>517</v>
      </c>
      <c r="K46" s="83">
        <f t="shared" si="10"/>
        <v>11512</v>
      </c>
      <c r="L46" s="83">
        <f t="shared" si="10"/>
        <v>5805</v>
      </c>
      <c r="M46" s="83">
        <f t="shared" si="10"/>
        <v>8763</v>
      </c>
      <c r="N46" s="83">
        <f t="shared" si="10"/>
        <v>44521</v>
      </c>
      <c r="O46" s="83">
        <f t="shared" si="10"/>
        <v>4524</v>
      </c>
      <c r="P46" s="83">
        <f>SUM(P45,P37)</f>
        <v>157365</v>
      </c>
    </row>
    <row r="47" spans="1:16" ht="15" customHeight="1" x14ac:dyDescent="0.25">
      <c r="A47" s="82" t="s">
        <v>71</v>
      </c>
      <c r="B47" s="83">
        <f t="shared" ref="B47:O47" si="11">B33+B35+B43</f>
        <v>3949</v>
      </c>
      <c r="C47" s="83">
        <f t="shared" si="11"/>
        <v>952</v>
      </c>
      <c r="D47" s="83">
        <f t="shared" si="11"/>
        <v>303</v>
      </c>
      <c r="E47" s="83">
        <f t="shared" si="11"/>
        <v>4591</v>
      </c>
      <c r="F47" s="83">
        <f t="shared" si="11"/>
        <v>640</v>
      </c>
      <c r="G47" s="83">
        <f t="shared" si="11"/>
        <v>727</v>
      </c>
      <c r="H47" s="83">
        <f t="shared" si="11"/>
        <v>432</v>
      </c>
      <c r="I47" s="83">
        <f t="shared" si="11"/>
        <v>1846</v>
      </c>
      <c r="J47" s="83">
        <f t="shared" si="11"/>
        <v>37</v>
      </c>
      <c r="K47" s="83">
        <f t="shared" si="11"/>
        <v>2185</v>
      </c>
      <c r="L47" s="83">
        <f t="shared" si="11"/>
        <v>717</v>
      </c>
      <c r="M47" s="83">
        <f t="shared" si="11"/>
        <v>885</v>
      </c>
      <c r="N47" s="83">
        <f t="shared" si="11"/>
        <v>7274</v>
      </c>
      <c r="O47" s="83">
        <f t="shared" si="11"/>
        <v>131</v>
      </c>
      <c r="P47" s="83">
        <f>P33+P35+P43</f>
        <v>24669</v>
      </c>
    </row>
    <row r="51" spans="1:16" ht="20.100000000000001" customHeight="1" x14ac:dyDescent="0.25">
      <c r="A51" s="106" t="s">
        <v>89</v>
      </c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</row>
    <row r="52" spans="1:16" ht="20.100000000000001" customHeight="1" x14ac:dyDescent="0.25">
      <c r="A52" s="107" t="s">
        <v>93</v>
      </c>
      <c r="B52" s="107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</row>
    <row r="53" spans="1:16" s="85" customFormat="1" ht="30" x14ac:dyDescent="0.2">
      <c r="A53" s="84" t="s">
        <v>74</v>
      </c>
      <c r="B53" s="62" t="s">
        <v>75</v>
      </c>
      <c r="C53" s="62" t="s">
        <v>76</v>
      </c>
      <c r="D53" s="62" t="s">
        <v>77</v>
      </c>
      <c r="E53" s="62" t="s">
        <v>78</v>
      </c>
      <c r="F53" s="62" t="s">
        <v>79</v>
      </c>
      <c r="G53" s="62" t="s">
        <v>80</v>
      </c>
      <c r="H53" s="62" t="s">
        <v>81</v>
      </c>
      <c r="I53" s="62" t="s">
        <v>82</v>
      </c>
      <c r="J53" s="62" t="s">
        <v>83</v>
      </c>
      <c r="K53" s="62" t="s">
        <v>84</v>
      </c>
      <c r="L53" s="62" t="s">
        <v>85</v>
      </c>
      <c r="M53" s="62" t="s">
        <v>86</v>
      </c>
      <c r="N53" s="62" t="s">
        <v>87</v>
      </c>
      <c r="O53" s="62" t="s">
        <v>91</v>
      </c>
      <c r="P53" s="84" t="s">
        <v>88</v>
      </c>
    </row>
    <row r="54" spans="1:16" s="89" customFormat="1" ht="15" customHeight="1" x14ac:dyDescent="0.25">
      <c r="A54" s="86" t="s">
        <v>72</v>
      </c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8"/>
    </row>
    <row r="55" spans="1:16" s="89" customFormat="1" ht="15" customHeight="1" x14ac:dyDescent="0.25">
      <c r="A55" s="90" t="s">
        <v>18</v>
      </c>
      <c r="B55" s="91">
        <v>59</v>
      </c>
      <c r="C55" s="91">
        <v>20</v>
      </c>
      <c r="D55" s="91">
        <v>13</v>
      </c>
      <c r="E55" s="91">
        <v>71</v>
      </c>
      <c r="F55" s="91">
        <v>10</v>
      </c>
      <c r="G55" s="91">
        <v>18</v>
      </c>
      <c r="H55" s="91">
        <v>20</v>
      </c>
      <c r="I55" s="91">
        <v>46</v>
      </c>
      <c r="J55" s="91">
        <v>3</v>
      </c>
      <c r="K55" s="91">
        <v>46</v>
      </c>
      <c r="L55" s="91">
        <v>83</v>
      </c>
      <c r="M55" s="91">
        <v>53</v>
      </c>
      <c r="N55" s="91">
        <v>158</v>
      </c>
      <c r="O55" s="91">
        <v>6</v>
      </c>
      <c r="P55" s="92">
        <f t="shared" ref="P55:P61" si="12">SUM(B55:O55)</f>
        <v>606</v>
      </c>
    </row>
    <row r="56" spans="1:16" s="89" customFormat="1" ht="15" customHeight="1" x14ac:dyDescent="0.25">
      <c r="A56" s="90" t="s">
        <v>19</v>
      </c>
      <c r="B56" s="91">
        <v>343</v>
      </c>
      <c r="C56" s="91">
        <v>223</v>
      </c>
      <c r="D56" s="91">
        <v>148</v>
      </c>
      <c r="E56" s="91">
        <v>147</v>
      </c>
      <c r="F56" s="91">
        <v>112</v>
      </c>
      <c r="G56" s="91">
        <v>109</v>
      </c>
      <c r="H56" s="91">
        <v>150</v>
      </c>
      <c r="I56" s="91">
        <v>181</v>
      </c>
      <c r="J56" s="91">
        <v>26</v>
      </c>
      <c r="K56" s="91">
        <v>117</v>
      </c>
      <c r="L56" s="91">
        <v>200</v>
      </c>
      <c r="M56" s="91">
        <v>119</v>
      </c>
      <c r="N56" s="91">
        <v>455</v>
      </c>
      <c r="O56" s="91">
        <v>124</v>
      </c>
      <c r="P56" s="92">
        <f t="shared" si="12"/>
        <v>2454</v>
      </c>
    </row>
    <row r="57" spans="1:16" s="89" customFormat="1" ht="15" customHeight="1" x14ac:dyDescent="0.25">
      <c r="A57" s="90" t="s">
        <v>67</v>
      </c>
      <c r="B57" s="91">
        <v>14</v>
      </c>
      <c r="C57" s="91">
        <v>7</v>
      </c>
      <c r="D57" s="91">
        <v>0</v>
      </c>
      <c r="E57" s="91">
        <v>5</v>
      </c>
      <c r="F57" s="91">
        <v>2</v>
      </c>
      <c r="G57" s="91">
        <v>0</v>
      </c>
      <c r="H57" s="91">
        <v>1</v>
      </c>
      <c r="I57" s="91">
        <v>1</v>
      </c>
      <c r="J57" s="91">
        <v>0</v>
      </c>
      <c r="K57" s="91">
        <v>1</v>
      </c>
      <c r="L57" s="91">
        <v>2</v>
      </c>
      <c r="M57" s="91">
        <v>20</v>
      </c>
      <c r="N57" s="91">
        <v>13</v>
      </c>
      <c r="O57" s="91">
        <v>1</v>
      </c>
      <c r="P57" s="92">
        <f t="shared" si="12"/>
        <v>67</v>
      </c>
    </row>
    <row r="58" spans="1:16" s="89" customFormat="1" ht="15" customHeight="1" x14ac:dyDescent="0.25">
      <c r="A58" s="90" t="s">
        <v>68</v>
      </c>
      <c r="B58" s="91">
        <v>564</v>
      </c>
      <c r="C58" s="91">
        <v>63</v>
      </c>
      <c r="D58" s="91">
        <v>12</v>
      </c>
      <c r="E58" s="91">
        <v>533</v>
      </c>
      <c r="F58" s="91">
        <v>70</v>
      </c>
      <c r="G58" s="91">
        <v>58</v>
      </c>
      <c r="H58" s="91">
        <v>34</v>
      </c>
      <c r="I58" s="91">
        <v>122</v>
      </c>
      <c r="J58" s="91">
        <v>0</v>
      </c>
      <c r="K58" s="91">
        <v>169</v>
      </c>
      <c r="L58" s="91">
        <v>64</v>
      </c>
      <c r="M58" s="91">
        <v>113</v>
      </c>
      <c r="N58" s="91">
        <v>911</v>
      </c>
      <c r="O58" s="91">
        <v>10</v>
      </c>
      <c r="P58" s="92">
        <f t="shared" si="12"/>
        <v>2723</v>
      </c>
    </row>
    <row r="59" spans="1:16" s="89" customFormat="1" ht="15" customHeight="1" x14ac:dyDescent="0.25">
      <c r="A59" s="90" t="s">
        <v>22</v>
      </c>
      <c r="B59" s="91">
        <v>31</v>
      </c>
      <c r="C59" s="91">
        <v>31</v>
      </c>
      <c r="D59" s="91">
        <v>0</v>
      </c>
      <c r="E59" s="91">
        <v>18</v>
      </c>
      <c r="F59" s="91">
        <v>0</v>
      </c>
      <c r="G59" s="91">
        <v>10</v>
      </c>
      <c r="H59" s="91">
        <v>7</v>
      </c>
      <c r="I59" s="91">
        <v>12</v>
      </c>
      <c r="J59" s="91">
        <v>1</v>
      </c>
      <c r="K59" s="91">
        <v>38</v>
      </c>
      <c r="L59" s="91">
        <v>6</v>
      </c>
      <c r="M59" s="91">
        <v>7</v>
      </c>
      <c r="N59" s="91">
        <v>85</v>
      </c>
      <c r="O59" s="91">
        <v>2</v>
      </c>
      <c r="P59" s="92">
        <f t="shared" si="12"/>
        <v>248</v>
      </c>
    </row>
    <row r="60" spans="1:16" s="89" customFormat="1" ht="15" customHeight="1" x14ac:dyDescent="0.25">
      <c r="A60" s="90" t="s">
        <v>69</v>
      </c>
      <c r="B60" s="91">
        <v>3364</v>
      </c>
      <c r="C60" s="91">
        <v>464</v>
      </c>
      <c r="D60" s="91">
        <v>64</v>
      </c>
      <c r="E60" s="91">
        <v>4431</v>
      </c>
      <c r="F60" s="91">
        <v>291</v>
      </c>
      <c r="G60" s="91">
        <v>747</v>
      </c>
      <c r="H60" s="91">
        <v>258</v>
      </c>
      <c r="I60" s="91">
        <v>1215</v>
      </c>
      <c r="J60" s="91">
        <v>13</v>
      </c>
      <c r="K60" s="91">
        <v>1144</v>
      </c>
      <c r="L60" s="91">
        <v>499</v>
      </c>
      <c r="M60" s="91">
        <v>407</v>
      </c>
      <c r="N60" s="91">
        <v>6488</v>
      </c>
      <c r="O60" s="91">
        <v>82</v>
      </c>
      <c r="P60" s="92">
        <f t="shared" si="12"/>
        <v>19467</v>
      </c>
    </row>
    <row r="61" spans="1:16" s="89" customFormat="1" ht="15" customHeight="1" x14ac:dyDescent="0.25">
      <c r="A61" s="90" t="s">
        <v>70</v>
      </c>
      <c r="B61" s="91">
        <v>725</v>
      </c>
      <c r="C61" s="91">
        <v>358</v>
      </c>
      <c r="D61" s="91">
        <v>246</v>
      </c>
      <c r="E61" s="91">
        <v>644</v>
      </c>
      <c r="F61" s="91">
        <v>201</v>
      </c>
      <c r="G61" s="91">
        <v>241</v>
      </c>
      <c r="H61" s="91">
        <v>139</v>
      </c>
      <c r="I61" s="91">
        <v>508</v>
      </c>
      <c r="J61" s="91">
        <v>74</v>
      </c>
      <c r="K61" s="91">
        <v>475</v>
      </c>
      <c r="L61" s="91">
        <v>301</v>
      </c>
      <c r="M61" s="91">
        <v>362</v>
      </c>
      <c r="N61" s="91">
        <v>1408</v>
      </c>
      <c r="O61" s="91">
        <v>161</v>
      </c>
      <c r="P61" s="92">
        <f t="shared" si="12"/>
        <v>5843</v>
      </c>
    </row>
    <row r="62" spans="1:16" ht="15" customHeight="1" x14ac:dyDescent="0.25">
      <c r="A62" s="82" t="s">
        <v>16</v>
      </c>
      <c r="B62" s="83">
        <f t="shared" ref="B62:P62" si="13">SUM(B55:B61)</f>
        <v>5100</v>
      </c>
      <c r="C62" s="83">
        <f t="shared" si="13"/>
        <v>1166</v>
      </c>
      <c r="D62" s="83">
        <f t="shared" si="13"/>
        <v>483</v>
      </c>
      <c r="E62" s="83">
        <f t="shared" si="13"/>
        <v>5849</v>
      </c>
      <c r="F62" s="83">
        <f t="shared" si="13"/>
        <v>686</v>
      </c>
      <c r="G62" s="83">
        <f t="shared" si="13"/>
        <v>1183</v>
      </c>
      <c r="H62" s="83">
        <f t="shared" si="13"/>
        <v>609</v>
      </c>
      <c r="I62" s="83">
        <f t="shared" si="13"/>
        <v>2085</v>
      </c>
      <c r="J62" s="83">
        <f t="shared" si="13"/>
        <v>117</v>
      </c>
      <c r="K62" s="83">
        <f t="shared" si="13"/>
        <v>1990</v>
      </c>
      <c r="L62" s="83">
        <f t="shared" si="13"/>
        <v>1155</v>
      </c>
      <c r="M62" s="83">
        <f t="shared" si="13"/>
        <v>1081</v>
      </c>
      <c r="N62" s="83">
        <f t="shared" si="13"/>
        <v>9518</v>
      </c>
      <c r="O62" s="83">
        <f t="shared" si="13"/>
        <v>386</v>
      </c>
      <c r="P62" s="83">
        <f t="shared" si="13"/>
        <v>31408</v>
      </c>
    </row>
    <row r="63" spans="1:16" s="89" customFormat="1" ht="15" customHeight="1" x14ac:dyDescent="0.25">
      <c r="A63" s="86" t="s">
        <v>73</v>
      </c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8"/>
    </row>
    <row r="64" spans="1:16" s="89" customFormat="1" ht="15" customHeight="1" x14ac:dyDescent="0.25">
      <c r="A64" s="90" t="s">
        <v>61</v>
      </c>
      <c r="B64" s="91">
        <v>3677</v>
      </c>
      <c r="C64" s="91">
        <v>1721</v>
      </c>
      <c r="D64" s="91">
        <v>609</v>
      </c>
      <c r="E64" s="91">
        <v>8542</v>
      </c>
      <c r="F64" s="91">
        <v>1910</v>
      </c>
      <c r="G64" s="91">
        <v>2189</v>
      </c>
      <c r="H64" s="91">
        <v>2495</v>
      </c>
      <c r="I64" s="91">
        <v>2740</v>
      </c>
      <c r="J64" s="91">
        <v>128</v>
      </c>
      <c r="K64" s="91">
        <v>3014</v>
      </c>
      <c r="L64" s="91">
        <v>2671</v>
      </c>
      <c r="M64" s="91">
        <v>3112</v>
      </c>
      <c r="N64" s="91">
        <v>8756</v>
      </c>
      <c r="O64" s="91">
        <v>908</v>
      </c>
      <c r="P64" s="92">
        <f t="shared" ref="P64:P69" si="14">SUM(B64:O64)</f>
        <v>42472</v>
      </c>
    </row>
    <row r="65" spans="1:16" s="89" customFormat="1" ht="15" customHeight="1" x14ac:dyDescent="0.25">
      <c r="A65" s="90" t="s">
        <v>26</v>
      </c>
      <c r="B65" s="91">
        <v>2189</v>
      </c>
      <c r="C65" s="91">
        <v>329</v>
      </c>
      <c r="D65" s="91">
        <v>267</v>
      </c>
      <c r="E65" s="91">
        <v>2136</v>
      </c>
      <c r="F65" s="91">
        <v>178</v>
      </c>
      <c r="G65" s="91">
        <v>186</v>
      </c>
      <c r="H65" s="91">
        <v>125</v>
      </c>
      <c r="I65" s="91">
        <v>383</v>
      </c>
      <c r="J65" s="91">
        <v>11</v>
      </c>
      <c r="K65" s="91">
        <v>417</v>
      </c>
      <c r="L65" s="91">
        <v>239</v>
      </c>
      <c r="M65" s="91">
        <v>818</v>
      </c>
      <c r="N65" s="91">
        <v>3727</v>
      </c>
      <c r="O65" s="91">
        <v>149</v>
      </c>
      <c r="P65" s="92">
        <f t="shared" si="14"/>
        <v>11154</v>
      </c>
    </row>
    <row r="66" spans="1:16" s="89" customFormat="1" ht="15" customHeight="1" x14ac:dyDescent="0.25">
      <c r="A66" s="90" t="s">
        <v>27</v>
      </c>
      <c r="B66" s="91">
        <v>10604</v>
      </c>
      <c r="C66" s="91">
        <v>5023</v>
      </c>
      <c r="D66" s="91">
        <v>2498</v>
      </c>
      <c r="E66" s="91">
        <v>7192</v>
      </c>
      <c r="F66" s="91">
        <v>1360</v>
      </c>
      <c r="G66" s="91">
        <v>1720</v>
      </c>
      <c r="H66" s="91">
        <v>2129</v>
      </c>
      <c r="I66" s="91">
        <v>3682</v>
      </c>
      <c r="J66" s="91">
        <v>389</v>
      </c>
      <c r="K66" s="91">
        <v>7105</v>
      </c>
      <c r="L66" s="91">
        <v>341</v>
      </c>
      <c r="M66" s="91">
        <v>3652</v>
      </c>
      <c r="N66" s="91">
        <v>17386</v>
      </c>
      <c r="O66" s="91">
        <v>2381</v>
      </c>
      <c r="P66" s="92">
        <f t="shared" si="14"/>
        <v>65462</v>
      </c>
    </row>
    <row r="67" spans="1:16" s="89" customFormat="1" ht="15" customHeight="1" x14ac:dyDescent="0.25">
      <c r="A67" s="90" t="s">
        <v>65</v>
      </c>
      <c r="B67" s="91">
        <v>987</v>
      </c>
      <c r="C67" s="91">
        <v>72</v>
      </c>
      <c r="D67" s="91">
        <v>60</v>
      </c>
      <c r="E67" s="91">
        <v>819</v>
      </c>
      <c r="F67" s="91">
        <v>72</v>
      </c>
      <c r="G67" s="91">
        <v>96</v>
      </c>
      <c r="H67" s="91">
        <v>91</v>
      </c>
      <c r="I67" s="91">
        <v>169</v>
      </c>
      <c r="J67" s="91">
        <v>2</v>
      </c>
      <c r="K67" s="91">
        <v>98</v>
      </c>
      <c r="L67" s="91">
        <v>276</v>
      </c>
      <c r="M67" s="91">
        <v>555</v>
      </c>
      <c r="N67" s="91">
        <v>3000</v>
      </c>
      <c r="O67" s="91">
        <v>41</v>
      </c>
      <c r="P67" s="92">
        <f t="shared" si="14"/>
        <v>6338</v>
      </c>
    </row>
    <row r="68" spans="1:16" s="89" customFormat="1" ht="15" customHeight="1" x14ac:dyDescent="0.25">
      <c r="A68" s="90" t="s">
        <v>60</v>
      </c>
      <c r="B68" s="91">
        <v>980</v>
      </c>
      <c r="C68" s="91">
        <v>333</v>
      </c>
      <c r="D68" s="91">
        <v>223</v>
      </c>
      <c r="E68" s="91">
        <v>3867</v>
      </c>
      <c r="F68" s="91">
        <v>216</v>
      </c>
      <c r="G68" s="91">
        <v>288</v>
      </c>
      <c r="H68" s="91">
        <v>178</v>
      </c>
      <c r="I68" s="91">
        <v>659</v>
      </c>
      <c r="J68" s="91">
        <v>11</v>
      </c>
      <c r="K68" s="91">
        <v>1167</v>
      </c>
      <c r="L68" s="91">
        <v>232</v>
      </c>
      <c r="M68" s="91">
        <v>503</v>
      </c>
      <c r="N68" s="91">
        <v>2237</v>
      </c>
      <c r="O68" s="91">
        <v>180</v>
      </c>
      <c r="P68" s="92">
        <f t="shared" si="14"/>
        <v>11074</v>
      </c>
    </row>
    <row r="69" spans="1:16" s="89" customFormat="1" ht="15" customHeight="1" x14ac:dyDescent="0.25">
      <c r="A69" s="90" t="s">
        <v>66</v>
      </c>
      <c r="B69" s="91">
        <v>3461</v>
      </c>
      <c r="C69" s="91">
        <v>1577</v>
      </c>
      <c r="D69" s="91">
        <v>1182</v>
      </c>
      <c r="E69" s="91">
        <v>3335</v>
      </c>
      <c r="F69" s="91">
        <v>1076</v>
      </c>
      <c r="G69" s="91">
        <v>1658</v>
      </c>
      <c r="H69" s="91">
        <v>1472</v>
      </c>
      <c r="I69" s="91">
        <v>2209</v>
      </c>
      <c r="J69" s="91">
        <v>121</v>
      </c>
      <c r="K69" s="91">
        <v>1477</v>
      </c>
      <c r="L69" s="91">
        <v>1487</v>
      </c>
      <c r="M69" s="91">
        <v>1688</v>
      </c>
      <c r="N69" s="91">
        <v>6769</v>
      </c>
      <c r="O69" s="91">
        <v>1360</v>
      </c>
      <c r="P69" s="92">
        <f t="shared" si="14"/>
        <v>28872</v>
      </c>
    </row>
    <row r="70" spans="1:16" ht="15" customHeight="1" x14ac:dyDescent="0.25">
      <c r="A70" s="82" t="s">
        <v>16</v>
      </c>
      <c r="B70" s="83">
        <f t="shared" ref="B70:O70" si="15">SUM(B64:B69)</f>
        <v>21898</v>
      </c>
      <c r="C70" s="83">
        <f t="shared" si="15"/>
        <v>9055</v>
      </c>
      <c r="D70" s="83">
        <f t="shared" si="15"/>
        <v>4839</v>
      </c>
      <c r="E70" s="83">
        <f t="shared" si="15"/>
        <v>25891</v>
      </c>
      <c r="F70" s="83">
        <f t="shared" si="15"/>
        <v>4812</v>
      </c>
      <c r="G70" s="83">
        <f t="shared" si="15"/>
        <v>6137</v>
      </c>
      <c r="H70" s="83">
        <f t="shared" si="15"/>
        <v>6490</v>
      </c>
      <c r="I70" s="83">
        <f t="shared" si="15"/>
        <v>9842</v>
      </c>
      <c r="J70" s="83">
        <f t="shared" si="15"/>
        <v>662</v>
      </c>
      <c r="K70" s="83">
        <f t="shared" si="15"/>
        <v>13278</v>
      </c>
      <c r="L70" s="83">
        <f t="shared" si="15"/>
        <v>5246</v>
      </c>
      <c r="M70" s="83">
        <f t="shared" si="15"/>
        <v>10328</v>
      </c>
      <c r="N70" s="83">
        <f t="shared" si="15"/>
        <v>41875</v>
      </c>
      <c r="O70" s="83">
        <f t="shared" si="15"/>
        <v>5019</v>
      </c>
      <c r="P70" s="83">
        <f>SUM(P64:P69)</f>
        <v>165372</v>
      </c>
    </row>
    <row r="71" spans="1:16" ht="15" customHeight="1" x14ac:dyDescent="0.25">
      <c r="A71" s="82" t="s">
        <v>30</v>
      </c>
      <c r="B71" s="83">
        <f t="shared" ref="B71:O71" si="16">SUM(B70,B62)</f>
        <v>26998</v>
      </c>
      <c r="C71" s="83">
        <f t="shared" si="16"/>
        <v>10221</v>
      </c>
      <c r="D71" s="83">
        <f t="shared" si="16"/>
        <v>5322</v>
      </c>
      <c r="E71" s="83">
        <f t="shared" si="16"/>
        <v>31740</v>
      </c>
      <c r="F71" s="83">
        <f t="shared" si="16"/>
        <v>5498</v>
      </c>
      <c r="G71" s="83">
        <f t="shared" si="16"/>
        <v>7320</v>
      </c>
      <c r="H71" s="83">
        <f t="shared" si="16"/>
        <v>7099</v>
      </c>
      <c r="I71" s="83">
        <f t="shared" si="16"/>
        <v>11927</v>
      </c>
      <c r="J71" s="83">
        <f t="shared" si="16"/>
        <v>779</v>
      </c>
      <c r="K71" s="83">
        <f t="shared" si="16"/>
        <v>15268</v>
      </c>
      <c r="L71" s="83">
        <f t="shared" si="16"/>
        <v>6401</v>
      </c>
      <c r="M71" s="83">
        <f t="shared" si="16"/>
        <v>11409</v>
      </c>
      <c r="N71" s="83">
        <f t="shared" si="16"/>
        <v>51393</v>
      </c>
      <c r="O71" s="83">
        <f t="shared" si="16"/>
        <v>5405</v>
      </c>
      <c r="P71" s="83">
        <f>SUM(P70,P62)</f>
        <v>196780</v>
      </c>
    </row>
    <row r="72" spans="1:16" ht="15" customHeight="1" x14ac:dyDescent="0.25">
      <c r="A72" s="82" t="s">
        <v>71</v>
      </c>
      <c r="B72" s="83">
        <f t="shared" ref="B72:O72" si="17">B58+B60+B68</f>
        <v>4908</v>
      </c>
      <c r="C72" s="83">
        <f t="shared" si="17"/>
        <v>860</v>
      </c>
      <c r="D72" s="83">
        <f t="shared" si="17"/>
        <v>299</v>
      </c>
      <c r="E72" s="83">
        <f t="shared" si="17"/>
        <v>8831</v>
      </c>
      <c r="F72" s="83">
        <f t="shared" si="17"/>
        <v>577</v>
      </c>
      <c r="G72" s="83">
        <f t="shared" si="17"/>
        <v>1093</v>
      </c>
      <c r="H72" s="83">
        <f t="shared" si="17"/>
        <v>470</v>
      </c>
      <c r="I72" s="83">
        <f t="shared" si="17"/>
        <v>1996</v>
      </c>
      <c r="J72" s="83">
        <f t="shared" si="17"/>
        <v>24</v>
      </c>
      <c r="K72" s="83">
        <f t="shared" si="17"/>
        <v>2480</v>
      </c>
      <c r="L72" s="83">
        <f t="shared" si="17"/>
        <v>795</v>
      </c>
      <c r="M72" s="83">
        <f t="shared" si="17"/>
        <v>1023</v>
      </c>
      <c r="N72" s="83">
        <f t="shared" si="17"/>
        <v>9636</v>
      </c>
      <c r="O72" s="83">
        <f t="shared" si="17"/>
        <v>272</v>
      </c>
      <c r="P72" s="83">
        <f>P58+P60+P68</f>
        <v>33264</v>
      </c>
    </row>
    <row r="74" spans="1:16" ht="20.100000000000001" customHeight="1" x14ac:dyDescent="0.25">
      <c r="A74" s="106" t="s">
        <v>89</v>
      </c>
      <c r="B74" s="106"/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</row>
    <row r="75" spans="1:16" ht="20.100000000000001" customHeight="1" x14ac:dyDescent="0.25">
      <c r="A75" s="107" t="s">
        <v>94</v>
      </c>
      <c r="B75" s="107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</row>
    <row r="76" spans="1:16" s="85" customFormat="1" ht="30" x14ac:dyDescent="0.2">
      <c r="A76" s="84" t="s">
        <v>74</v>
      </c>
      <c r="B76" s="62" t="s">
        <v>75</v>
      </c>
      <c r="C76" s="62" t="s">
        <v>76</v>
      </c>
      <c r="D76" s="62" t="s">
        <v>77</v>
      </c>
      <c r="E76" s="62" t="s">
        <v>78</v>
      </c>
      <c r="F76" s="62" t="s">
        <v>79</v>
      </c>
      <c r="G76" s="62" t="s">
        <v>80</v>
      </c>
      <c r="H76" s="62" t="s">
        <v>81</v>
      </c>
      <c r="I76" s="62" t="s">
        <v>82</v>
      </c>
      <c r="J76" s="62" t="s">
        <v>83</v>
      </c>
      <c r="K76" s="62" t="s">
        <v>84</v>
      </c>
      <c r="L76" s="62" t="s">
        <v>85</v>
      </c>
      <c r="M76" s="62" t="s">
        <v>86</v>
      </c>
      <c r="N76" s="62" t="s">
        <v>87</v>
      </c>
      <c r="O76" s="62" t="s">
        <v>91</v>
      </c>
      <c r="P76" s="84" t="s">
        <v>88</v>
      </c>
    </row>
    <row r="77" spans="1:16" s="89" customFormat="1" ht="15" customHeight="1" x14ac:dyDescent="0.25">
      <c r="A77" s="86" t="s">
        <v>72</v>
      </c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8"/>
    </row>
    <row r="78" spans="1:16" s="89" customFormat="1" ht="15" customHeight="1" x14ac:dyDescent="0.25">
      <c r="A78" s="90" t="s">
        <v>18</v>
      </c>
      <c r="B78" s="91">
        <v>68</v>
      </c>
      <c r="C78" s="91">
        <v>21</v>
      </c>
      <c r="D78" s="91">
        <v>16</v>
      </c>
      <c r="E78" s="91">
        <v>67</v>
      </c>
      <c r="F78" s="91">
        <v>5</v>
      </c>
      <c r="G78" s="91">
        <v>22</v>
      </c>
      <c r="H78" s="91">
        <v>18</v>
      </c>
      <c r="I78" s="91">
        <v>46</v>
      </c>
      <c r="J78" s="91">
        <v>1</v>
      </c>
      <c r="K78" s="91">
        <v>50</v>
      </c>
      <c r="L78" s="91">
        <v>68</v>
      </c>
      <c r="M78" s="91">
        <v>46</v>
      </c>
      <c r="N78" s="91">
        <v>147</v>
      </c>
      <c r="O78" s="91">
        <v>15</v>
      </c>
      <c r="P78" s="92">
        <f t="shared" ref="P78:P84" si="18">SUM(B78:O78)</f>
        <v>590</v>
      </c>
    </row>
    <row r="79" spans="1:16" s="89" customFormat="1" ht="15" customHeight="1" x14ac:dyDescent="0.25">
      <c r="A79" s="90" t="s">
        <v>19</v>
      </c>
      <c r="B79" s="91">
        <v>478</v>
      </c>
      <c r="C79" s="91">
        <v>311</v>
      </c>
      <c r="D79" s="91">
        <v>164</v>
      </c>
      <c r="E79" s="91">
        <v>228</v>
      </c>
      <c r="F79" s="91">
        <v>135</v>
      </c>
      <c r="G79" s="91">
        <v>155</v>
      </c>
      <c r="H79" s="91">
        <v>202</v>
      </c>
      <c r="I79" s="91">
        <v>228</v>
      </c>
      <c r="J79" s="91">
        <v>28</v>
      </c>
      <c r="K79" s="91">
        <v>161</v>
      </c>
      <c r="L79" s="91">
        <v>204</v>
      </c>
      <c r="M79" s="91">
        <v>132</v>
      </c>
      <c r="N79" s="91">
        <v>609</v>
      </c>
      <c r="O79" s="91">
        <v>141</v>
      </c>
      <c r="P79" s="92">
        <f t="shared" si="18"/>
        <v>3176</v>
      </c>
    </row>
    <row r="80" spans="1:16" s="89" customFormat="1" ht="15" customHeight="1" x14ac:dyDescent="0.25">
      <c r="A80" s="90" t="s">
        <v>67</v>
      </c>
      <c r="B80" s="91">
        <v>6</v>
      </c>
      <c r="C80" s="91">
        <v>2</v>
      </c>
      <c r="D80" s="91">
        <v>1</v>
      </c>
      <c r="E80" s="91">
        <v>3</v>
      </c>
      <c r="F80" s="91">
        <v>0</v>
      </c>
      <c r="G80" s="91">
        <v>4</v>
      </c>
      <c r="H80" s="91">
        <v>1</v>
      </c>
      <c r="I80" s="91">
        <v>3</v>
      </c>
      <c r="J80" s="91">
        <v>1</v>
      </c>
      <c r="K80" s="91">
        <v>2</v>
      </c>
      <c r="L80" s="91">
        <v>0</v>
      </c>
      <c r="M80" s="91">
        <v>21</v>
      </c>
      <c r="N80" s="91">
        <v>29</v>
      </c>
      <c r="O80" s="91">
        <v>2</v>
      </c>
      <c r="P80" s="92">
        <f t="shared" si="18"/>
        <v>75</v>
      </c>
    </row>
    <row r="81" spans="1:16" s="89" customFormat="1" ht="15" customHeight="1" x14ac:dyDescent="0.25">
      <c r="A81" s="90" t="s">
        <v>68</v>
      </c>
      <c r="B81" s="91">
        <v>1284</v>
      </c>
      <c r="C81" s="91">
        <v>119</v>
      </c>
      <c r="D81" s="91">
        <v>9</v>
      </c>
      <c r="E81" s="91">
        <v>1041</v>
      </c>
      <c r="F81" s="91">
        <v>118</v>
      </c>
      <c r="G81" s="91">
        <v>261</v>
      </c>
      <c r="H81" s="91">
        <v>92</v>
      </c>
      <c r="I81" s="91">
        <v>346</v>
      </c>
      <c r="J81" s="91">
        <v>3</v>
      </c>
      <c r="K81" s="91">
        <v>403</v>
      </c>
      <c r="L81" s="91">
        <v>245</v>
      </c>
      <c r="M81" s="91">
        <v>115</v>
      </c>
      <c r="N81" s="91">
        <v>3033</v>
      </c>
      <c r="O81" s="91">
        <v>24</v>
      </c>
      <c r="P81" s="92">
        <f t="shared" si="18"/>
        <v>7093</v>
      </c>
    </row>
    <row r="82" spans="1:16" s="89" customFormat="1" ht="15" customHeight="1" x14ac:dyDescent="0.25">
      <c r="A82" s="90" t="s">
        <v>22</v>
      </c>
      <c r="B82" s="91">
        <v>20</v>
      </c>
      <c r="C82" s="91">
        <v>14</v>
      </c>
      <c r="D82" s="91">
        <v>2</v>
      </c>
      <c r="E82" s="91">
        <v>30</v>
      </c>
      <c r="F82" s="91">
        <v>0</v>
      </c>
      <c r="G82" s="91">
        <v>6</v>
      </c>
      <c r="H82" s="91">
        <v>1</v>
      </c>
      <c r="I82" s="91">
        <v>14</v>
      </c>
      <c r="J82" s="91">
        <v>3</v>
      </c>
      <c r="K82" s="91">
        <v>17</v>
      </c>
      <c r="L82" s="91">
        <v>1</v>
      </c>
      <c r="M82" s="91">
        <v>5</v>
      </c>
      <c r="N82" s="91">
        <v>83</v>
      </c>
      <c r="O82" s="91">
        <v>1</v>
      </c>
      <c r="P82" s="92">
        <f t="shared" si="18"/>
        <v>197</v>
      </c>
    </row>
    <row r="83" spans="1:16" s="89" customFormat="1" ht="15" customHeight="1" x14ac:dyDescent="0.25">
      <c r="A83" s="90" t="s">
        <v>69</v>
      </c>
      <c r="B83" s="91">
        <v>2758</v>
      </c>
      <c r="C83" s="91">
        <v>696</v>
      </c>
      <c r="D83" s="91">
        <v>84</v>
      </c>
      <c r="E83" s="91">
        <v>3818</v>
      </c>
      <c r="F83" s="91">
        <v>256</v>
      </c>
      <c r="G83" s="91">
        <v>533</v>
      </c>
      <c r="H83" s="91">
        <v>191</v>
      </c>
      <c r="I83" s="91">
        <v>1021</v>
      </c>
      <c r="J83" s="91">
        <v>12</v>
      </c>
      <c r="K83" s="91">
        <v>1079</v>
      </c>
      <c r="L83" s="91">
        <v>396</v>
      </c>
      <c r="M83" s="91">
        <v>491</v>
      </c>
      <c r="N83" s="91">
        <v>5818</v>
      </c>
      <c r="O83" s="91">
        <v>82</v>
      </c>
      <c r="P83" s="92">
        <f t="shared" si="18"/>
        <v>17235</v>
      </c>
    </row>
    <row r="84" spans="1:16" s="89" customFormat="1" ht="15" customHeight="1" x14ac:dyDescent="0.25">
      <c r="A84" s="90" t="s">
        <v>70</v>
      </c>
      <c r="B84" s="91">
        <v>776</v>
      </c>
      <c r="C84" s="91">
        <v>498</v>
      </c>
      <c r="D84" s="91">
        <v>309</v>
      </c>
      <c r="E84" s="91">
        <v>740</v>
      </c>
      <c r="F84" s="91">
        <v>207</v>
      </c>
      <c r="G84" s="91">
        <v>249</v>
      </c>
      <c r="H84" s="91">
        <v>213</v>
      </c>
      <c r="I84" s="91">
        <v>572</v>
      </c>
      <c r="J84" s="91">
        <v>42</v>
      </c>
      <c r="K84" s="91">
        <v>563</v>
      </c>
      <c r="L84" s="91">
        <v>389</v>
      </c>
      <c r="M84" s="91">
        <v>487</v>
      </c>
      <c r="N84" s="91">
        <v>1602</v>
      </c>
      <c r="O84" s="91">
        <v>146</v>
      </c>
      <c r="P84" s="92">
        <f t="shared" si="18"/>
        <v>6793</v>
      </c>
    </row>
    <row r="85" spans="1:16" ht="15" customHeight="1" x14ac:dyDescent="0.25">
      <c r="A85" s="82" t="s">
        <v>16</v>
      </c>
      <c r="B85" s="83">
        <f t="shared" ref="B85:P85" si="19">SUM(B78:B84)</f>
        <v>5390</v>
      </c>
      <c r="C85" s="83">
        <f t="shared" si="19"/>
        <v>1661</v>
      </c>
      <c r="D85" s="83">
        <f t="shared" si="19"/>
        <v>585</v>
      </c>
      <c r="E85" s="83">
        <f t="shared" si="19"/>
        <v>5927</v>
      </c>
      <c r="F85" s="83">
        <f t="shared" si="19"/>
        <v>721</v>
      </c>
      <c r="G85" s="83">
        <f t="shared" si="19"/>
        <v>1230</v>
      </c>
      <c r="H85" s="83">
        <f t="shared" si="19"/>
        <v>718</v>
      </c>
      <c r="I85" s="83">
        <f t="shared" si="19"/>
        <v>2230</v>
      </c>
      <c r="J85" s="83">
        <f t="shared" si="19"/>
        <v>90</v>
      </c>
      <c r="K85" s="83">
        <f t="shared" si="19"/>
        <v>2275</v>
      </c>
      <c r="L85" s="83">
        <f t="shared" si="19"/>
        <v>1303</v>
      </c>
      <c r="M85" s="83">
        <f t="shared" si="19"/>
        <v>1297</v>
      </c>
      <c r="N85" s="83">
        <f t="shared" si="19"/>
        <v>11321</v>
      </c>
      <c r="O85" s="83">
        <f t="shared" si="19"/>
        <v>411</v>
      </c>
      <c r="P85" s="83">
        <f t="shared" si="19"/>
        <v>35159</v>
      </c>
    </row>
    <row r="86" spans="1:16" s="89" customFormat="1" ht="15" customHeight="1" x14ac:dyDescent="0.25">
      <c r="A86" s="86" t="s">
        <v>73</v>
      </c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8"/>
    </row>
    <row r="87" spans="1:16" s="89" customFormat="1" ht="15" customHeight="1" x14ac:dyDescent="0.25">
      <c r="A87" s="90" t="s">
        <v>61</v>
      </c>
      <c r="B87" s="91">
        <v>3991</v>
      </c>
      <c r="C87" s="91">
        <v>2908</v>
      </c>
      <c r="D87" s="91">
        <v>982</v>
      </c>
      <c r="E87" s="91">
        <v>6234</v>
      </c>
      <c r="F87" s="91">
        <v>1520</v>
      </c>
      <c r="G87" s="91">
        <v>2227</v>
      </c>
      <c r="H87" s="91">
        <v>2377</v>
      </c>
      <c r="I87" s="91">
        <v>2881</v>
      </c>
      <c r="J87" s="91">
        <v>167</v>
      </c>
      <c r="K87" s="91">
        <v>4324</v>
      </c>
      <c r="L87" s="91">
        <v>3134</v>
      </c>
      <c r="M87" s="91">
        <v>2741</v>
      </c>
      <c r="N87" s="91">
        <v>10131</v>
      </c>
      <c r="O87" s="91">
        <v>1029</v>
      </c>
      <c r="P87" s="92">
        <f t="shared" ref="P87:P92" si="20">SUM(B87:O87)</f>
        <v>44646</v>
      </c>
    </row>
    <row r="88" spans="1:16" s="89" customFormat="1" ht="15" customHeight="1" x14ac:dyDescent="0.25">
      <c r="A88" s="90" t="s">
        <v>26</v>
      </c>
      <c r="B88" s="91">
        <v>1987</v>
      </c>
      <c r="C88" s="91">
        <v>457</v>
      </c>
      <c r="D88" s="91">
        <v>501</v>
      </c>
      <c r="E88" s="91">
        <v>2391</v>
      </c>
      <c r="F88" s="91">
        <v>153</v>
      </c>
      <c r="G88" s="91">
        <v>256</v>
      </c>
      <c r="H88" s="91">
        <v>122</v>
      </c>
      <c r="I88" s="91">
        <v>467</v>
      </c>
      <c r="J88" s="91">
        <v>13</v>
      </c>
      <c r="K88" s="91">
        <v>437</v>
      </c>
      <c r="L88" s="91">
        <v>203</v>
      </c>
      <c r="M88" s="91">
        <v>965</v>
      </c>
      <c r="N88" s="91">
        <v>4368</v>
      </c>
      <c r="O88" s="91">
        <v>108</v>
      </c>
      <c r="P88" s="92">
        <f t="shared" si="20"/>
        <v>12428</v>
      </c>
    </row>
    <row r="89" spans="1:16" s="89" customFormat="1" ht="15" customHeight="1" x14ac:dyDescent="0.25">
      <c r="A89" s="90" t="s">
        <v>27</v>
      </c>
      <c r="B89" s="91">
        <v>10790</v>
      </c>
      <c r="C89" s="91">
        <v>4973</v>
      </c>
      <c r="D89" s="91">
        <v>2224</v>
      </c>
      <c r="E89" s="91">
        <v>7604</v>
      </c>
      <c r="F89" s="91">
        <v>1852</v>
      </c>
      <c r="G89" s="91">
        <v>1838</v>
      </c>
      <c r="H89" s="91">
        <v>2170</v>
      </c>
      <c r="I89" s="91">
        <v>4565</v>
      </c>
      <c r="J89" s="91">
        <v>381</v>
      </c>
      <c r="K89" s="91">
        <v>6484</v>
      </c>
      <c r="L89" s="91">
        <v>278</v>
      </c>
      <c r="M89" s="91">
        <v>3148</v>
      </c>
      <c r="N89" s="91">
        <v>18962</v>
      </c>
      <c r="O89" s="91">
        <v>2337</v>
      </c>
      <c r="P89" s="92">
        <f t="shared" si="20"/>
        <v>67606</v>
      </c>
    </row>
    <row r="90" spans="1:16" s="89" customFormat="1" ht="15" customHeight="1" x14ac:dyDescent="0.25">
      <c r="A90" s="90" t="s">
        <v>65</v>
      </c>
      <c r="B90" s="91">
        <v>708</v>
      </c>
      <c r="C90" s="91">
        <v>69</v>
      </c>
      <c r="D90" s="91">
        <v>86</v>
      </c>
      <c r="E90" s="91">
        <v>603</v>
      </c>
      <c r="F90" s="91">
        <v>36</v>
      </c>
      <c r="G90" s="91">
        <v>111</v>
      </c>
      <c r="H90" s="91">
        <v>102</v>
      </c>
      <c r="I90" s="91">
        <v>145</v>
      </c>
      <c r="J90" s="91">
        <v>2</v>
      </c>
      <c r="K90" s="91">
        <v>87</v>
      </c>
      <c r="L90" s="91">
        <v>230</v>
      </c>
      <c r="M90" s="91">
        <v>689</v>
      </c>
      <c r="N90" s="91">
        <v>2157</v>
      </c>
      <c r="O90" s="91">
        <v>22</v>
      </c>
      <c r="P90" s="92">
        <f t="shared" si="20"/>
        <v>5047</v>
      </c>
    </row>
    <row r="91" spans="1:16" s="89" customFormat="1" ht="15" customHeight="1" x14ac:dyDescent="0.25">
      <c r="A91" s="90" t="s">
        <v>60</v>
      </c>
      <c r="B91" s="91">
        <v>780</v>
      </c>
      <c r="C91" s="91">
        <v>763</v>
      </c>
      <c r="D91" s="91">
        <v>305</v>
      </c>
      <c r="E91" s="91">
        <v>2867</v>
      </c>
      <c r="F91" s="91">
        <v>184</v>
      </c>
      <c r="G91" s="91">
        <v>397</v>
      </c>
      <c r="H91" s="91">
        <v>264</v>
      </c>
      <c r="I91" s="91">
        <v>456</v>
      </c>
      <c r="J91" s="91">
        <v>17</v>
      </c>
      <c r="K91" s="91">
        <v>1222</v>
      </c>
      <c r="L91" s="91">
        <v>285</v>
      </c>
      <c r="M91" s="91">
        <v>538</v>
      </c>
      <c r="N91" s="91">
        <v>2855</v>
      </c>
      <c r="O91" s="91">
        <v>173</v>
      </c>
      <c r="P91" s="92">
        <f t="shared" si="20"/>
        <v>11106</v>
      </c>
    </row>
    <row r="92" spans="1:16" s="89" customFormat="1" ht="15" customHeight="1" x14ac:dyDescent="0.25">
      <c r="A92" s="90" t="s">
        <v>66</v>
      </c>
      <c r="B92" s="91">
        <v>3195</v>
      </c>
      <c r="C92" s="91">
        <v>2356</v>
      </c>
      <c r="D92" s="91">
        <v>1508</v>
      </c>
      <c r="E92" s="91">
        <v>3847</v>
      </c>
      <c r="F92" s="91">
        <v>1000</v>
      </c>
      <c r="G92" s="91">
        <v>1676</v>
      </c>
      <c r="H92" s="91">
        <v>1537</v>
      </c>
      <c r="I92" s="91">
        <v>2115</v>
      </c>
      <c r="J92" s="91">
        <v>90</v>
      </c>
      <c r="K92" s="91">
        <v>1832</v>
      </c>
      <c r="L92" s="91">
        <v>1820</v>
      </c>
      <c r="M92" s="91">
        <v>2233</v>
      </c>
      <c r="N92" s="91">
        <v>8798</v>
      </c>
      <c r="O92" s="91">
        <v>1583</v>
      </c>
      <c r="P92" s="92">
        <f t="shared" si="20"/>
        <v>33590</v>
      </c>
    </row>
    <row r="93" spans="1:16" ht="15" customHeight="1" x14ac:dyDescent="0.25">
      <c r="A93" s="82" t="s">
        <v>16</v>
      </c>
      <c r="B93" s="83">
        <f t="shared" ref="B93:O93" si="21">SUM(B87:B92)</f>
        <v>21451</v>
      </c>
      <c r="C93" s="83">
        <f t="shared" si="21"/>
        <v>11526</v>
      </c>
      <c r="D93" s="83">
        <f t="shared" si="21"/>
        <v>5606</v>
      </c>
      <c r="E93" s="83">
        <f t="shared" si="21"/>
        <v>23546</v>
      </c>
      <c r="F93" s="83">
        <f t="shared" si="21"/>
        <v>4745</v>
      </c>
      <c r="G93" s="83">
        <f t="shared" si="21"/>
        <v>6505</v>
      </c>
      <c r="H93" s="83">
        <f t="shared" si="21"/>
        <v>6572</v>
      </c>
      <c r="I93" s="83">
        <f t="shared" si="21"/>
        <v>10629</v>
      </c>
      <c r="J93" s="83">
        <f t="shared" si="21"/>
        <v>670</v>
      </c>
      <c r="K93" s="83">
        <f t="shared" si="21"/>
        <v>14386</v>
      </c>
      <c r="L93" s="83">
        <f t="shared" si="21"/>
        <v>5950</v>
      </c>
      <c r="M93" s="83">
        <f t="shared" si="21"/>
        <v>10314</v>
      </c>
      <c r="N93" s="83">
        <f t="shared" si="21"/>
        <v>47271</v>
      </c>
      <c r="O93" s="83">
        <f t="shared" si="21"/>
        <v>5252</v>
      </c>
      <c r="P93" s="83">
        <f>SUM(P87:P92)</f>
        <v>174423</v>
      </c>
    </row>
    <row r="94" spans="1:16" ht="15" customHeight="1" x14ac:dyDescent="0.25">
      <c r="A94" s="82" t="s">
        <v>30</v>
      </c>
      <c r="B94" s="83">
        <f t="shared" ref="B94:O94" si="22">SUM(B93,B85)</f>
        <v>26841</v>
      </c>
      <c r="C94" s="83">
        <f t="shared" si="22"/>
        <v>13187</v>
      </c>
      <c r="D94" s="83">
        <f t="shared" si="22"/>
        <v>6191</v>
      </c>
      <c r="E94" s="83">
        <f t="shared" si="22"/>
        <v>29473</v>
      </c>
      <c r="F94" s="83">
        <f t="shared" si="22"/>
        <v>5466</v>
      </c>
      <c r="G94" s="83">
        <f t="shared" si="22"/>
        <v>7735</v>
      </c>
      <c r="H94" s="83">
        <f t="shared" si="22"/>
        <v>7290</v>
      </c>
      <c r="I94" s="83">
        <f t="shared" si="22"/>
        <v>12859</v>
      </c>
      <c r="J94" s="83">
        <f t="shared" si="22"/>
        <v>760</v>
      </c>
      <c r="K94" s="83">
        <f t="shared" si="22"/>
        <v>16661</v>
      </c>
      <c r="L94" s="83">
        <f t="shared" si="22"/>
        <v>7253</v>
      </c>
      <c r="M94" s="83">
        <f t="shared" si="22"/>
        <v>11611</v>
      </c>
      <c r="N94" s="83">
        <f t="shared" si="22"/>
        <v>58592</v>
      </c>
      <c r="O94" s="83">
        <f t="shared" si="22"/>
        <v>5663</v>
      </c>
      <c r="P94" s="83">
        <f>SUM(P93,P85)</f>
        <v>209582</v>
      </c>
    </row>
    <row r="95" spans="1:16" ht="15" customHeight="1" x14ac:dyDescent="0.25">
      <c r="A95" s="82" t="s">
        <v>71</v>
      </c>
      <c r="B95" s="83">
        <f t="shared" ref="B95:O95" si="23">B81+B83+B91</f>
        <v>4822</v>
      </c>
      <c r="C95" s="83">
        <f t="shared" si="23"/>
        <v>1578</v>
      </c>
      <c r="D95" s="83">
        <f t="shared" si="23"/>
        <v>398</v>
      </c>
      <c r="E95" s="83">
        <f t="shared" si="23"/>
        <v>7726</v>
      </c>
      <c r="F95" s="83">
        <f t="shared" si="23"/>
        <v>558</v>
      </c>
      <c r="G95" s="83">
        <f t="shared" si="23"/>
        <v>1191</v>
      </c>
      <c r="H95" s="83">
        <f t="shared" si="23"/>
        <v>547</v>
      </c>
      <c r="I95" s="83">
        <f t="shared" si="23"/>
        <v>1823</v>
      </c>
      <c r="J95" s="83">
        <f t="shared" si="23"/>
        <v>32</v>
      </c>
      <c r="K95" s="83">
        <f t="shared" si="23"/>
        <v>2704</v>
      </c>
      <c r="L95" s="83">
        <f t="shared" si="23"/>
        <v>926</v>
      </c>
      <c r="M95" s="83">
        <f t="shared" si="23"/>
        <v>1144</v>
      </c>
      <c r="N95" s="83">
        <f t="shared" si="23"/>
        <v>11706</v>
      </c>
      <c r="O95" s="83">
        <f t="shared" si="23"/>
        <v>279</v>
      </c>
      <c r="P95" s="83">
        <f>P81+P83+P91</f>
        <v>35434</v>
      </c>
    </row>
    <row r="99" spans="1:16" ht="20.100000000000001" customHeight="1" x14ac:dyDescent="0.25">
      <c r="A99" s="106" t="s">
        <v>89</v>
      </c>
      <c r="B99" s="106"/>
      <c r="C99" s="106"/>
      <c r="D99" s="106"/>
      <c r="E99" s="106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6"/>
    </row>
    <row r="100" spans="1:16" ht="20.100000000000001" customHeight="1" x14ac:dyDescent="0.25">
      <c r="A100" s="107" t="s">
        <v>95</v>
      </c>
      <c r="B100" s="107"/>
      <c r="C100" s="107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</row>
    <row r="101" spans="1:16" s="85" customFormat="1" ht="30" x14ac:dyDescent="0.2">
      <c r="A101" s="84" t="s">
        <v>74</v>
      </c>
      <c r="B101" s="62" t="s">
        <v>75</v>
      </c>
      <c r="C101" s="62" t="s">
        <v>76</v>
      </c>
      <c r="D101" s="62" t="s">
        <v>77</v>
      </c>
      <c r="E101" s="62" t="s">
        <v>78</v>
      </c>
      <c r="F101" s="62" t="s">
        <v>79</v>
      </c>
      <c r="G101" s="62" t="s">
        <v>80</v>
      </c>
      <c r="H101" s="62" t="s">
        <v>81</v>
      </c>
      <c r="I101" s="62" t="s">
        <v>82</v>
      </c>
      <c r="J101" s="62" t="s">
        <v>83</v>
      </c>
      <c r="K101" s="62" t="s">
        <v>84</v>
      </c>
      <c r="L101" s="62" t="s">
        <v>85</v>
      </c>
      <c r="M101" s="62" t="s">
        <v>86</v>
      </c>
      <c r="N101" s="62" t="s">
        <v>87</v>
      </c>
      <c r="O101" s="62" t="s">
        <v>91</v>
      </c>
      <c r="P101" s="84" t="s">
        <v>88</v>
      </c>
    </row>
    <row r="102" spans="1:16" s="89" customFormat="1" ht="15" customHeight="1" x14ac:dyDescent="0.25">
      <c r="A102" s="86" t="s">
        <v>72</v>
      </c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8"/>
    </row>
    <row r="103" spans="1:16" s="89" customFormat="1" ht="15" customHeight="1" x14ac:dyDescent="0.25">
      <c r="A103" s="90" t="s">
        <v>18</v>
      </c>
      <c r="B103" s="91">
        <v>98</v>
      </c>
      <c r="C103" s="91">
        <v>26</v>
      </c>
      <c r="D103" s="91">
        <v>15</v>
      </c>
      <c r="E103" s="91">
        <v>55</v>
      </c>
      <c r="F103" s="91">
        <v>14</v>
      </c>
      <c r="G103" s="91">
        <v>29</v>
      </c>
      <c r="H103" s="91">
        <v>13</v>
      </c>
      <c r="I103" s="91">
        <v>58</v>
      </c>
      <c r="J103" s="91">
        <v>3</v>
      </c>
      <c r="K103" s="91">
        <v>46</v>
      </c>
      <c r="L103" s="91">
        <v>67</v>
      </c>
      <c r="M103" s="91">
        <v>39</v>
      </c>
      <c r="N103" s="91">
        <v>185</v>
      </c>
      <c r="O103" s="91">
        <v>6</v>
      </c>
      <c r="P103" s="92">
        <f t="shared" ref="P103:P109" si="24">SUM(B103:O103)</f>
        <v>654</v>
      </c>
    </row>
    <row r="104" spans="1:16" s="89" customFormat="1" ht="15" customHeight="1" x14ac:dyDescent="0.25">
      <c r="A104" s="90" t="s">
        <v>19</v>
      </c>
      <c r="B104" s="91">
        <v>571</v>
      </c>
      <c r="C104" s="91">
        <v>309</v>
      </c>
      <c r="D104" s="91">
        <v>250</v>
      </c>
      <c r="E104" s="91">
        <v>186</v>
      </c>
      <c r="F104" s="91">
        <v>129</v>
      </c>
      <c r="G104" s="91">
        <v>199</v>
      </c>
      <c r="H104" s="91">
        <v>206</v>
      </c>
      <c r="I104" s="91">
        <v>237</v>
      </c>
      <c r="J104" s="91">
        <v>46</v>
      </c>
      <c r="K104" s="91">
        <v>183</v>
      </c>
      <c r="L104" s="91">
        <v>240</v>
      </c>
      <c r="M104" s="91">
        <v>145</v>
      </c>
      <c r="N104" s="91">
        <v>643</v>
      </c>
      <c r="O104" s="91">
        <v>150</v>
      </c>
      <c r="P104" s="92">
        <f t="shared" si="24"/>
        <v>3494</v>
      </c>
    </row>
    <row r="105" spans="1:16" s="89" customFormat="1" ht="15" customHeight="1" x14ac:dyDescent="0.25">
      <c r="A105" s="90" t="s">
        <v>67</v>
      </c>
      <c r="B105" s="91">
        <v>12</v>
      </c>
      <c r="C105" s="91">
        <v>15</v>
      </c>
      <c r="D105" s="91">
        <v>18</v>
      </c>
      <c r="E105" s="91">
        <v>24</v>
      </c>
      <c r="F105" s="91">
        <v>1</v>
      </c>
      <c r="G105" s="91">
        <v>8</v>
      </c>
      <c r="H105" s="91">
        <v>5</v>
      </c>
      <c r="I105" s="91">
        <v>5</v>
      </c>
      <c r="J105" s="91">
        <v>7</v>
      </c>
      <c r="K105" s="91">
        <v>13</v>
      </c>
      <c r="L105" s="91">
        <v>2</v>
      </c>
      <c r="M105" s="91">
        <v>20</v>
      </c>
      <c r="N105" s="91">
        <v>50</v>
      </c>
      <c r="O105" s="91">
        <v>2</v>
      </c>
      <c r="P105" s="92">
        <f t="shared" si="24"/>
        <v>182</v>
      </c>
    </row>
    <row r="106" spans="1:16" s="89" customFormat="1" ht="15" customHeight="1" x14ac:dyDescent="0.25">
      <c r="A106" s="90" t="s">
        <v>68</v>
      </c>
      <c r="B106" s="91">
        <v>3799</v>
      </c>
      <c r="C106" s="91">
        <v>557</v>
      </c>
      <c r="D106" s="91">
        <v>66</v>
      </c>
      <c r="E106" s="91">
        <v>4661</v>
      </c>
      <c r="F106" s="91">
        <v>341</v>
      </c>
      <c r="G106" s="91">
        <v>784</v>
      </c>
      <c r="H106" s="91">
        <v>288</v>
      </c>
      <c r="I106" s="91">
        <v>1191</v>
      </c>
      <c r="J106" s="91">
        <v>4</v>
      </c>
      <c r="K106" s="91">
        <v>1121</v>
      </c>
      <c r="L106" s="91">
        <v>568</v>
      </c>
      <c r="M106" s="91">
        <v>508</v>
      </c>
      <c r="N106" s="91">
        <v>7848</v>
      </c>
      <c r="O106" s="91">
        <v>68</v>
      </c>
      <c r="P106" s="92">
        <f t="shared" si="24"/>
        <v>21804</v>
      </c>
    </row>
    <row r="107" spans="1:16" s="89" customFormat="1" ht="15" customHeight="1" x14ac:dyDescent="0.25">
      <c r="A107" s="90" t="s">
        <v>22</v>
      </c>
      <c r="B107" s="91">
        <v>4</v>
      </c>
      <c r="C107" s="91">
        <v>11</v>
      </c>
      <c r="D107" s="91">
        <v>10</v>
      </c>
      <c r="E107" s="91">
        <v>4</v>
      </c>
      <c r="F107" s="91">
        <v>0</v>
      </c>
      <c r="G107" s="91">
        <v>6</v>
      </c>
      <c r="H107" s="91">
        <v>1</v>
      </c>
      <c r="I107" s="91">
        <v>12</v>
      </c>
      <c r="J107" s="91">
        <v>5</v>
      </c>
      <c r="K107" s="91">
        <v>1</v>
      </c>
      <c r="L107" s="91">
        <v>0</v>
      </c>
      <c r="M107" s="91">
        <v>0</v>
      </c>
      <c r="N107" s="91">
        <v>19</v>
      </c>
      <c r="O107" s="91">
        <v>3</v>
      </c>
      <c r="P107" s="92">
        <f t="shared" si="24"/>
        <v>76</v>
      </c>
    </row>
    <row r="108" spans="1:16" s="89" customFormat="1" ht="15" customHeight="1" x14ac:dyDescent="0.25">
      <c r="A108" s="90" t="s">
        <v>69</v>
      </c>
      <c r="B108" s="91">
        <v>661</v>
      </c>
      <c r="C108" s="91">
        <v>357</v>
      </c>
      <c r="D108" s="91">
        <v>116</v>
      </c>
      <c r="E108" s="91">
        <v>896</v>
      </c>
      <c r="F108" s="91">
        <v>150</v>
      </c>
      <c r="G108" s="91">
        <v>137</v>
      </c>
      <c r="H108" s="91">
        <v>79</v>
      </c>
      <c r="I108" s="91">
        <v>242</v>
      </c>
      <c r="J108" s="91">
        <v>7</v>
      </c>
      <c r="K108" s="91">
        <v>411</v>
      </c>
      <c r="L108" s="91">
        <v>163</v>
      </c>
      <c r="M108" s="91">
        <v>288</v>
      </c>
      <c r="N108" s="91">
        <v>1399</v>
      </c>
      <c r="O108" s="91">
        <v>53</v>
      </c>
      <c r="P108" s="92">
        <f t="shared" si="24"/>
        <v>4959</v>
      </c>
    </row>
    <row r="109" spans="1:16" s="89" customFormat="1" ht="15" customHeight="1" x14ac:dyDescent="0.25">
      <c r="A109" s="90" t="s">
        <v>70</v>
      </c>
      <c r="B109" s="91">
        <v>820</v>
      </c>
      <c r="C109" s="91">
        <v>467</v>
      </c>
      <c r="D109" s="91">
        <v>351</v>
      </c>
      <c r="E109" s="91">
        <v>562</v>
      </c>
      <c r="F109" s="91">
        <v>228</v>
      </c>
      <c r="G109" s="91">
        <v>261</v>
      </c>
      <c r="H109" s="91">
        <v>240</v>
      </c>
      <c r="I109" s="91">
        <v>489</v>
      </c>
      <c r="J109" s="91">
        <v>57</v>
      </c>
      <c r="K109" s="91">
        <v>447</v>
      </c>
      <c r="L109" s="91">
        <v>410</v>
      </c>
      <c r="M109" s="91">
        <v>611</v>
      </c>
      <c r="N109" s="91">
        <v>1562</v>
      </c>
      <c r="O109" s="91">
        <v>143</v>
      </c>
      <c r="P109" s="92">
        <f t="shared" si="24"/>
        <v>6648</v>
      </c>
    </row>
    <row r="110" spans="1:16" ht="15" customHeight="1" x14ac:dyDescent="0.25">
      <c r="A110" s="82" t="s">
        <v>16</v>
      </c>
      <c r="B110" s="83">
        <f t="shared" ref="B110:P110" si="25">SUM(B103:B109)</f>
        <v>5965</v>
      </c>
      <c r="C110" s="83">
        <f t="shared" si="25"/>
        <v>1742</v>
      </c>
      <c r="D110" s="83">
        <f t="shared" si="25"/>
        <v>826</v>
      </c>
      <c r="E110" s="83">
        <f t="shared" si="25"/>
        <v>6388</v>
      </c>
      <c r="F110" s="83">
        <f t="shared" si="25"/>
        <v>863</v>
      </c>
      <c r="G110" s="83">
        <f t="shared" si="25"/>
        <v>1424</v>
      </c>
      <c r="H110" s="83">
        <f t="shared" si="25"/>
        <v>832</v>
      </c>
      <c r="I110" s="83">
        <f t="shared" si="25"/>
        <v>2234</v>
      </c>
      <c r="J110" s="83">
        <f t="shared" si="25"/>
        <v>129</v>
      </c>
      <c r="K110" s="83">
        <f t="shared" si="25"/>
        <v>2222</v>
      </c>
      <c r="L110" s="83">
        <f t="shared" si="25"/>
        <v>1450</v>
      </c>
      <c r="M110" s="83">
        <f t="shared" si="25"/>
        <v>1611</v>
      </c>
      <c r="N110" s="83">
        <f t="shared" si="25"/>
        <v>11706</v>
      </c>
      <c r="O110" s="83">
        <f t="shared" si="25"/>
        <v>425</v>
      </c>
      <c r="P110" s="83">
        <f t="shared" si="25"/>
        <v>37817</v>
      </c>
    </row>
    <row r="111" spans="1:16" s="89" customFormat="1" ht="15" customHeight="1" x14ac:dyDescent="0.25">
      <c r="A111" s="86" t="s">
        <v>73</v>
      </c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8"/>
    </row>
    <row r="112" spans="1:16" s="89" customFormat="1" ht="15" customHeight="1" x14ac:dyDescent="0.25">
      <c r="A112" s="90" t="s">
        <v>61</v>
      </c>
      <c r="B112" s="91">
        <v>3973</v>
      </c>
      <c r="C112" s="91">
        <v>2506</v>
      </c>
      <c r="D112" s="91">
        <v>962</v>
      </c>
      <c r="E112" s="91">
        <v>4803</v>
      </c>
      <c r="F112" s="91">
        <v>1503</v>
      </c>
      <c r="G112" s="91">
        <v>1812</v>
      </c>
      <c r="H112" s="91">
        <v>2293</v>
      </c>
      <c r="I112" s="91">
        <v>2454</v>
      </c>
      <c r="J112" s="91">
        <v>143</v>
      </c>
      <c r="K112" s="91">
        <v>3788</v>
      </c>
      <c r="L112" s="91">
        <v>3465</v>
      </c>
      <c r="M112" s="91">
        <v>3320</v>
      </c>
      <c r="N112" s="91">
        <v>8869</v>
      </c>
      <c r="O112" s="91">
        <v>1324</v>
      </c>
      <c r="P112" s="92">
        <f t="shared" ref="P112:P117" si="26">SUM(B112:O112)</f>
        <v>41215</v>
      </c>
    </row>
    <row r="113" spans="1:16" s="89" customFormat="1" ht="15" customHeight="1" x14ac:dyDescent="0.25">
      <c r="A113" s="90" t="s">
        <v>26</v>
      </c>
      <c r="B113" s="91">
        <v>1745</v>
      </c>
      <c r="C113" s="91">
        <v>682</v>
      </c>
      <c r="D113" s="91">
        <v>763</v>
      </c>
      <c r="E113" s="91">
        <v>3178</v>
      </c>
      <c r="F113" s="91">
        <v>142</v>
      </c>
      <c r="G113" s="91">
        <v>382</v>
      </c>
      <c r="H113" s="91">
        <v>143</v>
      </c>
      <c r="I113" s="91">
        <v>530</v>
      </c>
      <c r="J113" s="91">
        <v>8</v>
      </c>
      <c r="K113" s="91">
        <v>753</v>
      </c>
      <c r="L113" s="91">
        <v>244</v>
      </c>
      <c r="M113" s="91">
        <v>984</v>
      </c>
      <c r="N113" s="91">
        <v>5458</v>
      </c>
      <c r="O113" s="91">
        <v>186</v>
      </c>
      <c r="P113" s="92">
        <f t="shared" si="26"/>
        <v>15198</v>
      </c>
    </row>
    <row r="114" spans="1:16" s="89" customFormat="1" ht="15" customHeight="1" x14ac:dyDescent="0.25">
      <c r="A114" s="90" t="s">
        <v>27</v>
      </c>
      <c r="B114" s="91">
        <v>10827</v>
      </c>
      <c r="C114" s="91">
        <v>5311</v>
      </c>
      <c r="D114" s="91">
        <v>3268</v>
      </c>
      <c r="E114" s="91">
        <v>7285</v>
      </c>
      <c r="F114" s="91">
        <v>1763</v>
      </c>
      <c r="G114" s="91">
        <v>1847</v>
      </c>
      <c r="H114" s="91">
        <v>1999</v>
      </c>
      <c r="I114" s="91">
        <v>4689</v>
      </c>
      <c r="J114" s="91">
        <v>429</v>
      </c>
      <c r="K114" s="91">
        <v>6147</v>
      </c>
      <c r="L114" s="91">
        <v>468</v>
      </c>
      <c r="M114" s="91">
        <v>3335</v>
      </c>
      <c r="N114" s="91">
        <v>17711</v>
      </c>
      <c r="O114" s="91">
        <v>2280</v>
      </c>
      <c r="P114" s="92">
        <f t="shared" si="26"/>
        <v>67359</v>
      </c>
    </row>
    <row r="115" spans="1:16" s="89" customFormat="1" ht="15" customHeight="1" x14ac:dyDescent="0.25">
      <c r="A115" s="90" t="s">
        <v>65</v>
      </c>
      <c r="B115" s="91">
        <v>759</v>
      </c>
      <c r="C115" s="91">
        <v>92</v>
      </c>
      <c r="D115" s="91">
        <v>100</v>
      </c>
      <c r="E115" s="91">
        <v>813</v>
      </c>
      <c r="F115" s="91">
        <v>58</v>
      </c>
      <c r="G115" s="91">
        <v>151</v>
      </c>
      <c r="H115" s="91">
        <v>163</v>
      </c>
      <c r="I115" s="91">
        <v>161</v>
      </c>
      <c r="J115" s="91">
        <v>6</v>
      </c>
      <c r="K115" s="91">
        <v>151</v>
      </c>
      <c r="L115" s="91">
        <v>310</v>
      </c>
      <c r="M115" s="91">
        <v>751</v>
      </c>
      <c r="N115" s="91">
        <v>2714</v>
      </c>
      <c r="O115" s="91">
        <v>34</v>
      </c>
      <c r="P115" s="92">
        <f t="shared" si="26"/>
        <v>6263</v>
      </c>
    </row>
    <row r="116" spans="1:16" s="89" customFormat="1" ht="15" customHeight="1" x14ac:dyDescent="0.25">
      <c r="A116" s="90" t="s">
        <v>60</v>
      </c>
      <c r="B116" s="91">
        <v>15</v>
      </c>
      <c r="C116" s="91">
        <v>589</v>
      </c>
      <c r="D116" s="91">
        <v>315</v>
      </c>
      <c r="E116" s="91">
        <v>2181</v>
      </c>
      <c r="F116" s="91">
        <v>191</v>
      </c>
      <c r="G116" s="91">
        <v>272</v>
      </c>
      <c r="H116" s="91">
        <v>248</v>
      </c>
      <c r="I116" s="91">
        <v>387</v>
      </c>
      <c r="J116" s="91">
        <v>17</v>
      </c>
      <c r="K116" s="91">
        <v>1103</v>
      </c>
      <c r="L116" s="91">
        <v>419</v>
      </c>
      <c r="M116" s="91">
        <v>398</v>
      </c>
      <c r="N116" s="91">
        <v>1840</v>
      </c>
      <c r="O116" s="91">
        <v>230</v>
      </c>
      <c r="P116" s="92">
        <f t="shared" si="26"/>
        <v>8205</v>
      </c>
    </row>
    <row r="117" spans="1:16" s="89" customFormat="1" ht="15" customHeight="1" x14ac:dyDescent="0.25">
      <c r="A117" s="90" t="s">
        <v>66</v>
      </c>
      <c r="B117" s="91">
        <v>3340</v>
      </c>
      <c r="C117" s="91">
        <v>2185</v>
      </c>
      <c r="D117" s="91">
        <v>1515</v>
      </c>
      <c r="E117" s="91">
        <v>3790</v>
      </c>
      <c r="F117" s="91">
        <v>1086</v>
      </c>
      <c r="G117" s="91">
        <v>1780</v>
      </c>
      <c r="H117" s="91">
        <v>1561</v>
      </c>
      <c r="I117" s="91">
        <v>2126</v>
      </c>
      <c r="J117" s="91">
        <v>76</v>
      </c>
      <c r="K117" s="91">
        <v>2487</v>
      </c>
      <c r="L117" s="91">
        <v>2142</v>
      </c>
      <c r="M117" s="91">
        <v>2530</v>
      </c>
      <c r="N117" s="91">
        <v>9454</v>
      </c>
      <c r="O117" s="91">
        <v>1516</v>
      </c>
      <c r="P117" s="92">
        <f t="shared" si="26"/>
        <v>35588</v>
      </c>
    </row>
    <row r="118" spans="1:16" ht="15" customHeight="1" x14ac:dyDescent="0.25">
      <c r="A118" s="82" t="s">
        <v>16</v>
      </c>
      <c r="B118" s="83">
        <f t="shared" ref="B118:O118" si="27">SUM(B112:B117)</f>
        <v>20659</v>
      </c>
      <c r="C118" s="83">
        <f t="shared" si="27"/>
        <v>11365</v>
      </c>
      <c r="D118" s="83">
        <f t="shared" si="27"/>
        <v>6923</v>
      </c>
      <c r="E118" s="83">
        <f t="shared" si="27"/>
        <v>22050</v>
      </c>
      <c r="F118" s="83">
        <f t="shared" si="27"/>
        <v>4743</v>
      </c>
      <c r="G118" s="83">
        <f t="shared" si="27"/>
        <v>6244</v>
      </c>
      <c r="H118" s="83">
        <f t="shared" si="27"/>
        <v>6407</v>
      </c>
      <c r="I118" s="83">
        <f t="shared" si="27"/>
        <v>10347</v>
      </c>
      <c r="J118" s="83">
        <f t="shared" si="27"/>
        <v>679</v>
      </c>
      <c r="K118" s="83">
        <f t="shared" si="27"/>
        <v>14429</v>
      </c>
      <c r="L118" s="83">
        <f t="shared" si="27"/>
        <v>7048</v>
      </c>
      <c r="M118" s="83">
        <f t="shared" si="27"/>
        <v>11318</v>
      </c>
      <c r="N118" s="83">
        <f t="shared" si="27"/>
        <v>46046</v>
      </c>
      <c r="O118" s="83">
        <f t="shared" si="27"/>
        <v>5570</v>
      </c>
      <c r="P118" s="83">
        <f>SUM(P112:P117)</f>
        <v>173828</v>
      </c>
    </row>
    <row r="119" spans="1:16" ht="15" customHeight="1" x14ac:dyDescent="0.25">
      <c r="A119" s="82" t="s">
        <v>30</v>
      </c>
      <c r="B119" s="83">
        <f t="shared" ref="B119:O119" si="28">SUM(B118,B110)</f>
        <v>26624</v>
      </c>
      <c r="C119" s="83">
        <f t="shared" si="28"/>
        <v>13107</v>
      </c>
      <c r="D119" s="83">
        <f t="shared" si="28"/>
        <v>7749</v>
      </c>
      <c r="E119" s="83">
        <f t="shared" si="28"/>
        <v>28438</v>
      </c>
      <c r="F119" s="83">
        <f t="shared" si="28"/>
        <v>5606</v>
      </c>
      <c r="G119" s="83">
        <f t="shared" si="28"/>
        <v>7668</v>
      </c>
      <c r="H119" s="83">
        <f t="shared" si="28"/>
        <v>7239</v>
      </c>
      <c r="I119" s="83">
        <f t="shared" si="28"/>
        <v>12581</v>
      </c>
      <c r="J119" s="83">
        <f t="shared" si="28"/>
        <v>808</v>
      </c>
      <c r="K119" s="83">
        <f t="shared" si="28"/>
        <v>16651</v>
      </c>
      <c r="L119" s="83">
        <f t="shared" si="28"/>
        <v>8498</v>
      </c>
      <c r="M119" s="83">
        <f t="shared" si="28"/>
        <v>12929</v>
      </c>
      <c r="N119" s="83">
        <f t="shared" si="28"/>
        <v>57752</v>
      </c>
      <c r="O119" s="83">
        <f t="shared" si="28"/>
        <v>5995</v>
      </c>
      <c r="P119" s="83">
        <f>SUM(P118,P110)</f>
        <v>211645</v>
      </c>
    </row>
    <row r="120" spans="1:16" ht="15" customHeight="1" x14ac:dyDescent="0.25">
      <c r="A120" s="82" t="s">
        <v>71</v>
      </c>
      <c r="B120" s="83">
        <f t="shared" ref="B120:O120" si="29">B106+B108+B116</f>
        <v>4475</v>
      </c>
      <c r="C120" s="83">
        <f t="shared" si="29"/>
        <v>1503</v>
      </c>
      <c r="D120" s="83">
        <f t="shared" si="29"/>
        <v>497</v>
      </c>
      <c r="E120" s="83">
        <f t="shared" si="29"/>
        <v>7738</v>
      </c>
      <c r="F120" s="83">
        <f t="shared" si="29"/>
        <v>682</v>
      </c>
      <c r="G120" s="83">
        <f t="shared" si="29"/>
        <v>1193</v>
      </c>
      <c r="H120" s="83">
        <f t="shared" si="29"/>
        <v>615</v>
      </c>
      <c r="I120" s="83">
        <f t="shared" si="29"/>
        <v>1820</v>
      </c>
      <c r="J120" s="83">
        <f t="shared" si="29"/>
        <v>28</v>
      </c>
      <c r="K120" s="83">
        <f t="shared" si="29"/>
        <v>2635</v>
      </c>
      <c r="L120" s="83">
        <f t="shared" si="29"/>
        <v>1150</v>
      </c>
      <c r="M120" s="83">
        <f t="shared" si="29"/>
        <v>1194</v>
      </c>
      <c r="N120" s="83">
        <f t="shared" si="29"/>
        <v>11087</v>
      </c>
      <c r="O120" s="83">
        <f t="shared" si="29"/>
        <v>351</v>
      </c>
      <c r="P120" s="83">
        <f>P106+P108+P116</f>
        <v>34968</v>
      </c>
    </row>
    <row r="122" spans="1:16" ht="20.100000000000001" customHeight="1" x14ac:dyDescent="0.25">
      <c r="A122" s="106" t="s">
        <v>89</v>
      </c>
      <c r="B122" s="106"/>
      <c r="C122" s="106"/>
      <c r="D122" s="106"/>
      <c r="E122" s="106"/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</row>
    <row r="123" spans="1:16" ht="20.100000000000001" customHeight="1" x14ac:dyDescent="0.25">
      <c r="A123" s="107" t="s">
        <v>96</v>
      </c>
      <c r="B123" s="107"/>
      <c r="C123" s="107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</row>
    <row r="124" spans="1:16" s="85" customFormat="1" ht="30" x14ac:dyDescent="0.2">
      <c r="A124" s="84" t="s">
        <v>74</v>
      </c>
      <c r="B124" s="62" t="s">
        <v>75</v>
      </c>
      <c r="C124" s="62" t="s">
        <v>76</v>
      </c>
      <c r="D124" s="62" t="s">
        <v>77</v>
      </c>
      <c r="E124" s="62" t="s">
        <v>78</v>
      </c>
      <c r="F124" s="62" t="s">
        <v>79</v>
      </c>
      <c r="G124" s="62" t="s">
        <v>80</v>
      </c>
      <c r="H124" s="62" t="s">
        <v>81</v>
      </c>
      <c r="I124" s="62" t="s">
        <v>82</v>
      </c>
      <c r="J124" s="62" t="s">
        <v>83</v>
      </c>
      <c r="K124" s="62" t="s">
        <v>84</v>
      </c>
      <c r="L124" s="62" t="s">
        <v>85</v>
      </c>
      <c r="M124" s="62" t="s">
        <v>86</v>
      </c>
      <c r="N124" s="62" t="s">
        <v>87</v>
      </c>
      <c r="O124" s="62" t="s">
        <v>91</v>
      </c>
      <c r="P124" s="84" t="s">
        <v>88</v>
      </c>
    </row>
    <row r="125" spans="1:16" s="89" customFormat="1" ht="15" customHeight="1" x14ac:dyDescent="0.25">
      <c r="A125" s="86" t="s">
        <v>72</v>
      </c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8"/>
    </row>
    <row r="126" spans="1:16" s="89" customFormat="1" ht="15" customHeight="1" x14ac:dyDescent="0.25">
      <c r="A126" s="90" t="s">
        <v>18</v>
      </c>
      <c r="B126" s="91">
        <v>74</v>
      </c>
      <c r="C126" s="91">
        <v>33</v>
      </c>
      <c r="D126" s="91">
        <v>8</v>
      </c>
      <c r="E126" s="91">
        <v>64</v>
      </c>
      <c r="F126" s="91">
        <v>12</v>
      </c>
      <c r="G126" s="91">
        <v>14</v>
      </c>
      <c r="H126" s="91">
        <v>24</v>
      </c>
      <c r="I126" s="91">
        <v>54</v>
      </c>
      <c r="J126" s="91">
        <v>2</v>
      </c>
      <c r="K126" s="91">
        <v>52</v>
      </c>
      <c r="L126" s="91">
        <v>69</v>
      </c>
      <c r="M126" s="91">
        <v>50</v>
      </c>
      <c r="N126" s="91">
        <v>139</v>
      </c>
      <c r="O126" s="91">
        <v>6</v>
      </c>
      <c r="P126" s="92">
        <f t="shared" ref="P126:P132" si="30">SUM(B126:O126)</f>
        <v>601</v>
      </c>
    </row>
    <row r="127" spans="1:16" s="89" customFormat="1" ht="15" customHeight="1" x14ac:dyDescent="0.25">
      <c r="A127" s="90" t="s">
        <v>19</v>
      </c>
      <c r="B127" s="91">
        <v>656</v>
      </c>
      <c r="C127" s="91">
        <v>378</v>
      </c>
      <c r="D127" s="91">
        <v>314</v>
      </c>
      <c r="E127" s="91">
        <v>153</v>
      </c>
      <c r="F127" s="91">
        <v>105</v>
      </c>
      <c r="G127" s="91">
        <v>209</v>
      </c>
      <c r="H127" s="91">
        <v>226</v>
      </c>
      <c r="I127" s="91">
        <v>254</v>
      </c>
      <c r="J127" s="91">
        <v>44</v>
      </c>
      <c r="K127" s="91">
        <v>179</v>
      </c>
      <c r="L127" s="91">
        <v>258</v>
      </c>
      <c r="M127" s="91">
        <v>207</v>
      </c>
      <c r="N127" s="91">
        <v>684</v>
      </c>
      <c r="O127" s="91">
        <v>173</v>
      </c>
      <c r="P127" s="92">
        <f t="shared" si="30"/>
        <v>3840</v>
      </c>
    </row>
    <row r="128" spans="1:16" s="89" customFormat="1" ht="15" customHeight="1" x14ac:dyDescent="0.25">
      <c r="A128" s="90" t="s">
        <v>67</v>
      </c>
      <c r="B128" s="91">
        <v>87</v>
      </c>
      <c r="C128" s="91">
        <v>46</v>
      </c>
      <c r="D128" s="91">
        <v>16</v>
      </c>
      <c r="E128" s="91">
        <v>127</v>
      </c>
      <c r="F128" s="91">
        <v>1</v>
      </c>
      <c r="G128" s="91">
        <v>62</v>
      </c>
      <c r="H128" s="91">
        <v>26</v>
      </c>
      <c r="I128" s="91">
        <v>35</v>
      </c>
      <c r="J128" s="91">
        <v>13</v>
      </c>
      <c r="K128" s="91">
        <v>28</v>
      </c>
      <c r="L128" s="91">
        <v>0</v>
      </c>
      <c r="M128" s="91">
        <v>11</v>
      </c>
      <c r="N128" s="91">
        <v>359</v>
      </c>
      <c r="O128" s="91">
        <v>4</v>
      </c>
      <c r="P128" s="92">
        <f t="shared" si="30"/>
        <v>815</v>
      </c>
    </row>
    <row r="129" spans="1:16" s="89" customFormat="1" ht="15" customHeight="1" x14ac:dyDescent="0.25">
      <c r="A129" s="90" t="s">
        <v>68</v>
      </c>
      <c r="B129" s="91">
        <v>5028</v>
      </c>
      <c r="C129" s="91">
        <v>534</v>
      </c>
      <c r="D129" s="91">
        <v>122</v>
      </c>
      <c r="E129" s="91">
        <v>6156</v>
      </c>
      <c r="F129" s="91">
        <v>240</v>
      </c>
      <c r="G129" s="91">
        <v>909</v>
      </c>
      <c r="H129" s="91">
        <v>246</v>
      </c>
      <c r="I129" s="91">
        <v>1257</v>
      </c>
      <c r="J129" s="91">
        <v>8</v>
      </c>
      <c r="K129" s="91">
        <v>1030</v>
      </c>
      <c r="L129" s="91">
        <v>407</v>
      </c>
      <c r="M129" s="91">
        <v>572</v>
      </c>
      <c r="N129" s="91">
        <v>7127</v>
      </c>
      <c r="O129" s="91">
        <v>86</v>
      </c>
      <c r="P129" s="92">
        <f t="shared" si="30"/>
        <v>23722</v>
      </c>
    </row>
    <row r="130" spans="1:16" s="89" customFormat="1" ht="15" customHeight="1" x14ac:dyDescent="0.25">
      <c r="A130" s="90" t="s">
        <v>22</v>
      </c>
      <c r="B130" s="91">
        <v>11</v>
      </c>
      <c r="C130" s="91">
        <v>8</v>
      </c>
      <c r="D130" s="91">
        <v>9</v>
      </c>
      <c r="E130" s="91">
        <v>35</v>
      </c>
      <c r="F130" s="91">
        <v>1</v>
      </c>
      <c r="G130" s="91">
        <v>19</v>
      </c>
      <c r="H130" s="91">
        <v>3</v>
      </c>
      <c r="I130" s="91">
        <v>6</v>
      </c>
      <c r="J130" s="91">
        <v>3</v>
      </c>
      <c r="K130" s="91">
        <v>6</v>
      </c>
      <c r="L130" s="91">
        <v>0</v>
      </c>
      <c r="M130" s="91">
        <v>1</v>
      </c>
      <c r="N130" s="91">
        <v>51</v>
      </c>
      <c r="O130" s="91">
        <v>2</v>
      </c>
      <c r="P130" s="92">
        <f t="shared" si="30"/>
        <v>155</v>
      </c>
    </row>
    <row r="131" spans="1:16" s="89" customFormat="1" ht="15" customHeight="1" x14ac:dyDescent="0.25">
      <c r="A131" s="90" t="s">
        <v>69</v>
      </c>
      <c r="B131" s="91">
        <v>1374</v>
      </c>
      <c r="C131" s="91">
        <v>321</v>
      </c>
      <c r="D131" s="91">
        <v>52</v>
      </c>
      <c r="E131" s="91">
        <v>942</v>
      </c>
      <c r="F131" s="91">
        <v>89</v>
      </c>
      <c r="G131" s="91">
        <v>194</v>
      </c>
      <c r="H131" s="91">
        <v>61</v>
      </c>
      <c r="I131" s="91">
        <v>218</v>
      </c>
      <c r="J131" s="91">
        <v>5</v>
      </c>
      <c r="K131" s="91">
        <v>307</v>
      </c>
      <c r="L131" s="91">
        <v>128</v>
      </c>
      <c r="M131" s="91">
        <v>149</v>
      </c>
      <c r="N131" s="91">
        <v>979</v>
      </c>
      <c r="O131" s="91">
        <v>43</v>
      </c>
      <c r="P131" s="92">
        <f t="shared" si="30"/>
        <v>4862</v>
      </c>
    </row>
    <row r="132" spans="1:16" s="89" customFormat="1" ht="15" customHeight="1" x14ac:dyDescent="0.25">
      <c r="A132" s="90" t="s">
        <v>70</v>
      </c>
      <c r="B132" s="91">
        <v>1144</v>
      </c>
      <c r="C132" s="91">
        <v>539</v>
      </c>
      <c r="D132" s="91">
        <v>421</v>
      </c>
      <c r="E132" s="91">
        <v>772</v>
      </c>
      <c r="F132" s="91">
        <v>294</v>
      </c>
      <c r="G132" s="91">
        <v>351</v>
      </c>
      <c r="H132" s="91">
        <v>334</v>
      </c>
      <c r="I132" s="91">
        <v>654</v>
      </c>
      <c r="J132" s="91">
        <v>78</v>
      </c>
      <c r="K132" s="91">
        <v>559</v>
      </c>
      <c r="L132" s="91">
        <v>480</v>
      </c>
      <c r="M132" s="91">
        <v>604</v>
      </c>
      <c r="N132" s="91">
        <v>1999</v>
      </c>
      <c r="O132" s="91">
        <v>141</v>
      </c>
      <c r="P132" s="92">
        <f t="shared" si="30"/>
        <v>8370</v>
      </c>
    </row>
    <row r="133" spans="1:16" ht="15" customHeight="1" x14ac:dyDescent="0.25">
      <c r="A133" s="82" t="s">
        <v>16</v>
      </c>
      <c r="B133" s="83">
        <f t="shared" ref="B133:P133" si="31">SUM(B126:B132)</f>
        <v>8374</v>
      </c>
      <c r="C133" s="83">
        <f t="shared" si="31"/>
        <v>1859</v>
      </c>
      <c r="D133" s="83">
        <f t="shared" si="31"/>
        <v>942</v>
      </c>
      <c r="E133" s="83">
        <f t="shared" si="31"/>
        <v>8249</v>
      </c>
      <c r="F133" s="83">
        <f t="shared" si="31"/>
        <v>742</v>
      </c>
      <c r="G133" s="83">
        <f t="shared" si="31"/>
        <v>1758</v>
      </c>
      <c r="H133" s="83">
        <f t="shared" si="31"/>
        <v>920</v>
      </c>
      <c r="I133" s="83">
        <f t="shared" si="31"/>
        <v>2478</v>
      </c>
      <c r="J133" s="83">
        <f t="shared" si="31"/>
        <v>153</v>
      </c>
      <c r="K133" s="83">
        <f t="shared" si="31"/>
        <v>2161</v>
      </c>
      <c r="L133" s="83">
        <f t="shared" si="31"/>
        <v>1342</v>
      </c>
      <c r="M133" s="83">
        <f t="shared" si="31"/>
        <v>1594</v>
      </c>
      <c r="N133" s="83">
        <f t="shared" si="31"/>
        <v>11338</v>
      </c>
      <c r="O133" s="83">
        <f t="shared" si="31"/>
        <v>455</v>
      </c>
      <c r="P133" s="83">
        <f t="shared" si="31"/>
        <v>42365</v>
      </c>
    </row>
    <row r="134" spans="1:16" s="89" customFormat="1" ht="15" customHeight="1" x14ac:dyDescent="0.25">
      <c r="A134" s="86" t="s">
        <v>73</v>
      </c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8"/>
    </row>
    <row r="135" spans="1:16" s="89" customFormat="1" ht="15" customHeight="1" x14ac:dyDescent="0.25">
      <c r="A135" s="90" t="s">
        <v>61</v>
      </c>
      <c r="B135" s="91">
        <v>4211</v>
      </c>
      <c r="C135" s="91">
        <v>2422</v>
      </c>
      <c r="D135" s="91">
        <v>868</v>
      </c>
      <c r="E135" s="91">
        <v>7510</v>
      </c>
      <c r="F135" s="91">
        <v>1523</v>
      </c>
      <c r="G135" s="91">
        <v>1362</v>
      </c>
      <c r="H135" s="91">
        <v>1707</v>
      </c>
      <c r="I135" s="91">
        <v>2145</v>
      </c>
      <c r="J135" s="91">
        <v>129</v>
      </c>
      <c r="K135" s="91">
        <v>3485</v>
      </c>
      <c r="L135" s="91">
        <v>2939</v>
      </c>
      <c r="M135" s="91">
        <v>2918</v>
      </c>
      <c r="N135" s="91">
        <v>8750</v>
      </c>
      <c r="O135" s="91">
        <v>895</v>
      </c>
      <c r="P135" s="92">
        <f t="shared" ref="P135:P140" si="32">SUM(B135:O135)</f>
        <v>40864</v>
      </c>
    </row>
    <row r="136" spans="1:16" s="89" customFormat="1" ht="15" customHeight="1" x14ac:dyDescent="0.25">
      <c r="A136" s="90" t="s">
        <v>26</v>
      </c>
      <c r="B136" s="91">
        <v>1755</v>
      </c>
      <c r="C136" s="91">
        <v>526</v>
      </c>
      <c r="D136" s="91">
        <v>775</v>
      </c>
      <c r="E136" s="91">
        <v>3138</v>
      </c>
      <c r="F136" s="91">
        <v>226</v>
      </c>
      <c r="G136" s="91">
        <v>266</v>
      </c>
      <c r="H136" s="91">
        <v>234</v>
      </c>
      <c r="I136" s="91">
        <v>689</v>
      </c>
      <c r="J136" s="91">
        <v>28</v>
      </c>
      <c r="K136" s="91">
        <v>786</v>
      </c>
      <c r="L136" s="91">
        <v>277</v>
      </c>
      <c r="M136" s="91">
        <v>686</v>
      </c>
      <c r="N136" s="91">
        <v>4624</v>
      </c>
      <c r="O136" s="91">
        <v>212</v>
      </c>
      <c r="P136" s="92">
        <f t="shared" si="32"/>
        <v>14222</v>
      </c>
    </row>
    <row r="137" spans="1:16" s="89" customFormat="1" ht="15" customHeight="1" x14ac:dyDescent="0.25">
      <c r="A137" s="90" t="s">
        <v>27</v>
      </c>
      <c r="B137" s="91">
        <v>8825</v>
      </c>
      <c r="C137" s="91">
        <v>4958</v>
      </c>
      <c r="D137" s="91">
        <v>2841</v>
      </c>
      <c r="E137" s="91">
        <v>6286</v>
      </c>
      <c r="F137" s="91">
        <v>1520</v>
      </c>
      <c r="G137" s="91">
        <v>1871</v>
      </c>
      <c r="H137" s="91">
        <v>2167</v>
      </c>
      <c r="I137" s="91">
        <v>4628</v>
      </c>
      <c r="J137" s="91">
        <v>398</v>
      </c>
      <c r="K137" s="91">
        <v>6185</v>
      </c>
      <c r="L137" s="91">
        <v>663</v>
      </c>
      <c r="M137" s="91">
        <v>3036</v>
      </c>
      <c r="N137" s="91">
        <v>15528</v>
      </c>
      <c r="O137" s="91">
        <v>2488</v>
      </c>
      <c r="P137" s="92">
        <f t="shared" si="32"/>
        <v>61394</v>
      </c>
    </row>
    <row r="138" spans="1:16" s="89" customFormat="1" ht="15" customHeight="1" x14ac:dyDescent="0.25">
      <c r="A138" s="90" t="s">
        <v>65</v>
      </c>
      <c r="B138" s="91">
        <v>612</v>
      </c>
      <c r="C138" s="91">
        <v>122</v>
      </c>
      <c r="D138" s="91">
        <v>69</v>
      </c>
      <c r="E138" s="91">
        <v>726</v>
      </c>
      <c r="F138" s="91">
        <v>59</v>
      </c>
      <c r="G138" s="91">
        <v>99</v>
      </c>
      <c r="H138" s="91">
        <v>143</v>
      </c>
      <c r="I138" s="91">
        <v>306</v>
      </c>
      <c r="J138" s="91">
        <v>8</v>
      </c>
      <c r="K138" s="91">
        <v>248</v>
      </c>
      <c r="L138" s="91">
        <v>280</v>
      </c>
      <c r="M138" s="91">
        <v>637</v>
      </c>
      <c r="N138" s="91">
        <v>2177</v>
      </c>
      <c r="O138" s="91">
        <v>38</v>
      </c>
      <c r="P138" s="92">
        <f t="shared" si="32"/>
        <v>5524</v>
      </c>
    </row>
    <row r="139" spans="1:16" s="89" customFormat="1" ht="15" customHeight="1" x14ac:dyDescent="0.25">
      <c r="A139" s="90" t="s">
        <v>60</v>
      </c>
      <c r="B139" s="91">
        <v>99</v>
      </c>
      <c r="C139" s="91">
        <v>540</v>
      </c>
      <c r="D139" s="91">
        <v>391</v>
      </c>
      <c r="E139" s="91">
        <v>3341</v>
      </c>
      <c r="F139" s="91">
        <v>232</v>
      </c>
      <c r="G139" s="91">
        <v>273</v>
      </c>
      <c r="H139" s="91">
        <v>174</v>
      </c>
      <c r="I139" s="91">
        <v>479</v>
      </c>
      <c r="J139" s="91">
        <v>8</v>
      </c>
      <c r="K139" s="91">
        <v>1189</v>
      </c>
      <c r="L139" s="91">
        <v>336</v>
      </c>
      <c r="M139" s="91">
        <v>485</v>
      </c>
      <c r="N139" s="91">
        <v>2064</v>
      </c>
      <c r="O139" s="91">
        <v>128</v>
      </c>
      <c r="P139" s="92">
        <f t="shared" si="32"/>
        <v>9739</v>
      </c>
    </row>
    <row r="140" spans="1:16" s="89" customFormat="1" ht="15" customHeight="1" x14ac:dyDescent="0.25">
      <c r="A140" s="90" t="s">
        <v>66</v>
      </c>
      <c r="B140" s="91">
        <v>3391</v>
      </c>
      <c r="C140" s="91">
        <v>2502</v>
      </c>
      <c r="D140" s="91">
        <v>1515</v>
      </c>
      <c r="E140" s="91">
        <v>4531</v>
      </c>
      <c r="F140" s="91">
        <v>1321</v>
      </c>
      <c r="G140" s="91">
        <v>1918</v>
      </c>
      <c r="H140" s="91">
        <v>1376</v>
      </c>
      <c r="I140" s="91">
        <v>2043</v>
      </c>
      <c r="J140" s="91">
        <v>93</v>
      </c>
      <c r="K140" s="91">
        <v>2765</v>
      </c>
      <c r="L140" s="91">
        <v>2249</v>
      </c>
      <c r="M140" s="91">
        <v>3200</v>
      </c>
      <c r="N140" s="91">
        <v>10513</v>
      </c>
      <c r="O140" s="91">
        <v>1153</v>
      </c>
      <c r="P140" s="92">
        <f t="shared" si="32"/>
        <v>38570</v>
      </c>
    </row>
    <row r="141" spans="1:16" ht="15" customHeight="1" x14ac:dyDescent="0.25">
      <c r="A141" s="82" t="s">
        <v>16</v>
      </c>
      <c r="B141" s="83">
        <f t="shared" ref="B141:O141" si="33">SUM(B135:B140)</f>
        <v>18893</v>
      </c>
      <c r="C141" s="83">
        <f t="shared" si="33"/>
        <v>11070</v>
      </c>
      <c r="D141" s="83">
        <f t="shared" si="33"/>
        <v>6459</v>
      </c>
      <c r="E141" s="83">
        <f t="shared" si="33"/>
        <v>25532</v>
      </c>
      <c r="F141" s="83">
        <f t="shared" si="33"/>
        <v>4881</v>
      </c>
      <c r="G141" s="83">
        <f t="shared" si="33"/>
        <v>5789</v>
      </c>
      <c r="H141" s="83">
        <f t="shared" si="33"/>
        <v>5801</v>
      </c>
      <c r="I141" s="83">
        <f t="shared" si="33"/>
        <v>10290</v>
      </c>
      <c r="J141" s="83">
        <f t="shared" si="33"/>
        <v>664</v>
      </c>
      <c r="K141" s="83">
        <f t="shared" si="33"/>
        <v>14658</v>
      </c>
      <c r="L141" s="83">
        <f t="shared" si="33"/>
        <v>6744</v>
      </c>
      <c r="M141" s="83">
        <f t="shared" si="33"/>
        <v>10962</v>
      </c>
      <c r="N141" s="83">
        <f t="shared" si="33"/>
        <v>43656</v>
      </c>
      <c r="O141" s="83">
        <f t="shared" si="33"/>
        <v>4914</v>
      </c>
      <c r="P141" s="83">
        <f>SUM(P135:P140)</f>
        <v>170313</v>
      </c>
    </row>
    <row r="142" spans="1:16" ht="15" customHeight="1" x14ac:dyDescent="0.25">
      <c r="A142" s="82" t="s">
        <v>30</v>
      </c>
      <c r="B142" s="83">
        <f t="shared" ref="B142:O142" si="34">SUM(B141,B133)</f>
        <v>27267</v>
      </c>
      <c r="C142" s="83">
        <f t="shared" si="34"/>
        <v>12929</v>
      </c>
      <c r="D142" s="83">
        <f t="shared" si="34"/>
        <v>7401</v>
      </c>
      <c r="E142" s="83">
        <f t="shared" si="34"/>
        <v>33781</v>
      </c>
      <c r="F142" s="83">
        <f t="shared" si="34"/>
        <v>5623</v>
      </c>
      <c r="G142" s="83">
        <f t="shared" si="34"/>
        <v>7547</v>
      </c>
      <c r="H142" s="83">
        <f t="shared" si="34"/>
        <v>6721</v>
      </c>
      <c r="I142" s="83">
        <f t="shared" si="34"/>
        <v>12768</v>
      </c>
      <c r="J142" s="83">
        <f t="shared" si="34"/>
        <v>817</v>
      </c>
      <c r="K142" s="83">
        <f t="shared" si="34"/>
        <v>16819</v>
      </c>
      <c r="L142" s="83">
        <f t="shared" si="34"/>
        <v>8086</v>
      </c>
      <c r="M142" s="83">
        <f t="shared" si="34"/>
        <v>12556</v>
      </c>
      <c r="N142" s="83">
        <f t="shared" si="34"/>
        <v>54994</v>
      </c>
      <c r="O142" s="83">
        <f t="shared" si="34"/>
        <v>5369</v>
      </c>
      <c r="P142" s="83">
        <f>SUM(P141,P133)</f>
        <v>212678</v>
      </c>
    </row>
    <row r="143" spans="1:16" ht="15" customHeight="1" x14ac:dyDescent="0.25">
      <c r="A143" s="82" t="s">
        <v>71</v>
      </c>
      <c r="B143" s="83">
        <f t="shared" ref="B143:O143" si="35">B129+B131+B139</f>
        <v>6501</v>
      </c>
      <c r="C143" s="83">
        <f t="shared" si="35"/>
        <v>1395</v>
      </c>
      <c r="D143" s="83">
        <f t="shared" si="35"/>
        <v>565</v>
      </c>
      <c r="E143" s="83">
        <f t="shared" si="35"/>
        <v>10439</v>
      </c>
      <c r="F143" s="83">
        <f t="shared" si="35"/>
        <v>561</v>
      </c>
      <c r="G143" s="83">
        <f t="shared" si="35"/>
        <v>1376</v>
      </c>
      <c r="H143" s="83">
        <f t="shared" si="35"/>
        <v>481</v>
      </c>
      <c r="I143" s="83">
        <f t="shared" si="35"/>
        <v>1954</v>
      </c>
      <c r="J143" s="83">
        <f t="shared" si="35"/>
        <v>21</v>
      </c>
      <c r="K143" s="83">
        <f t="shared" si="35"/>
        <v>2526</v>
      </c>
      <c r="L143" s="83">
        <f t="shared" si="35"/>
        <v>871</v>
      </c>
      <c r="M143" s="83">
        <f t="shared" si="35"/>
        <v>1206</v>
      </c>
      <c r="N143" s="83">
        <f t="shared" si="35"/>
        <v>10170</v>
      </c>
      <c r="O143" s="83">
        <f t="shared" si="35"/>
        <v>257</v>
      </c>
      <c r="P143" s="83">
        <f>P129+P131+P139</f>
        <v>38323</v>
      </c>
    </row>
    <row r="147" spans="1:16" ht="20.100000000000001" customHeight="1" x14ac:dyDescent="0.25">
      <c r="A147" s="106" t="s">
        <v>89</v>
      </c>
      <c r="B147" s="106"/>
      <c r="C147" s="106"/>
      <c r="D147" s="106"/>
      <c r="E147" s="106"/>
      <c r="F147" s="106"/>
      <c r="G147" s="106"/>
      <c r="H147" s="106"/>
      <c r="I147" s="106"/>
      <c r="J147" s="106"/>
      <c r="K147" s="106"/>
      <c r="L147" s="106"/>
      <c r="M147" s="106"/>
      <c r="N147" s="106"/>
      <c r="O147" s="106"/>
      <c r="P147" s="106"/>
    </row>
    <row r="148" spans="1:16" ht="20.100000000000001" customHeight="1" x14ac:dyDescent="0.25">
      <c r="A148" s="107" t="s">
        <v>97</v>
      </c>
      <c r="B148" s="107"/>
      <c r="C148" s="107"/>
      <c r="D148" s="107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</row>
    <row r="149" spans="1:16" s="85" customFormat="1" ht="30" x14ac:dyDescent="0.2">
      <c r="A149" s="84" t="s">
        <v>74</v>
      </c>
      <c r="B149" s="62" t="s">
        <v>75</v>
      </c>
      <c r="C149" s="62" t="s">
        <v>76</v>
      </c>
      <c r="D149" s="62" t="s">
        <v>77</v>
      </c>
      <c r="E149" s="62" t="s">
        <v>78</v>
      </c>
      <c r="F149" s="62" t="s">
        <v>79</v>
      </c>
      <c r="G149" s="62" t="s">
        <v>80</v>
      </c>
      <c r="H149" s="62" t="s">
        <v>81</v>
      </c>
      <c r="I149" s="62" t="s">
        <v>82</v>
      </c>
      <c r="J149" s="62" t="s">
        <v>83</v>
      </c>
      <c r="K149" s="62" t="s">
        <v>84</v>
      </c>
      <c r="L149" s="62" t="s">
        <v>85</v>
      </c>
      <c r="M149" s="62" t="s">
        <v>86</v>
      </c>
      <c r="N149" s="62" t="s">
        <v>87</v>
      </c>
      <c r="O149" s="62" t="s">
        <v>91</v>
      </c>
      <c r="P149" s="84" t="s">
        <v>88</v>
      </c>
    </row>
    <row r="150" spans="1:16" s="89" customFormat="1" ht="15" customHeight="1" x14ac:dyDescent="0.25">
      <c r="A150" s="86" t="s">
        <v>72</v>
      </c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8"/>
    </row>
    <row r="151" spans="1:16" s="89" customFormat="1" ht="15" customHeight="1" x14ac:dyDescent="0.25">
      <c r="A151" s="90" t="s">
        <v>18</v>
      </c>
      <c r="B151" s="91">
        <v>58</v>
      </c>
      <c r="C151" s="91">
        <v>24</v>
      </c>
      <c r="D151" s="91">
        <v>21</v>
      </c>
      <c r="E151" s="91">
        <v>61</v>
      </c>
      <c r="F151" s="91">
        <v>9</v>
      </c>
      <c r="G151" s="91">
        <v>22</v>
      </c>
      <c r="H151" s="91">
        <v>14</v>
      </c>
      <c r="I151" s="91">
        <v>43</v>
      </c>
      <c r="J151" s="91">
        <v>1</v>
      </c>
      <c r="K151" s="91">
        <v>33</v>
      </c>
      <c r="L151" s="91">
        <v>63</v>
      </c>
      <c r="M151" s="91">
        <v>36</v>
      </c>
      <c r="N151" s="91">
        <v>175</v>
      </c>
      <c r="O151" s="91">
        <v>8</v>
      </c>
      <c r="P151" s="92">
        <f t="shared" ref="P151:P157" si="36">SUM(B151:O151)</f>
        <v>568</v>
      </c>
    </row>
    <row r="152" spans="1:16" s="89" customFormat="1" ht="15" customHeight="1" x14ac:dyDescent="0.25">
      <c r="A152" s="90" t="s">
        <v>19</v>
      </c>
      <c r="B152" s="91">
        <v>619</v>
      </c>
      <c r="C152" s="91">
        <v>352</v>
      </c>
      <c r="D152" s="91">
        <v>311</v>
      </c>
      <c r="E152" s="91">
        <v>161</v>
      </c>
      <c r="F152" s="91">
        <v>105</v>
      </c>
      <c r="G152" s="91">
        <v>196</v>
      </c>
      <c r="H152" s="91">
        <v>223</v>
      </c>
      <c r="I152" s="91">
        <v>293</v>
      </c>
      <c r="J152" s="91">
        <v>39</v>
      </c>
      <c r="K152" s="91">
        <v>149</v>
      </c>
      <c r="L152" s="91">
        <v>243</v>
      </c>
      <c r="M152" s="91">
        <v>197</v>
      </c>
      <c r="N152" s="91">
        <v>653</v>
      </c>
      <c r="O152" s="91">
        <v>152</v>
      </c>
      <c r="P152" s="92">
        <f t="shared" si="36"/>
        <v>3693</v>
      </c>
    </row>
    <row r="153" spans="1:16" s="89" customFormat="1" ht="15" customHeight="1" x14ac:dyDescent="0.25">
      <c r="A153" s="90" t="s">
        <v>67</v>
      </c>
      <c r="B153" s="91">
        <v>142</v>
      </c>
      <c r="C153" s="91">
        <v>103</v>
      </c>
      <c r="D153" s="91">
        <v>38</v>
      </c>
      <c r="E153" s="91">
        <v>100</v>
      </c>
      <c r="F153" s="91">
        <v>7</v>
      </c>
      <c r="G153" s="91">
        <v>157</v>
      </c>
      <c r="H153" s="91">
        <v>96</v>
      </c>
      <c r="I153" s="91">
        <v>13</v>
      </c>
      <c r="J153" s="91">
        <v>6</v>
      </c>
      <c r="K153" s="91">
        <v>67</v>
      </c>
      <c r="L153" s="91">
        <v>1</v>
      </c>
      <c r="M153" s="91">
        <v>6</v>
      </c>
      <c r="N153" s="91">
        <v>1048</v>
      </c>
      <c r="O153" s="91">
        <v>25</v>
      </c>
      <c r="P153" s="92">
        <f t="shared" si="36"/>
        <v>1809</v>
      </c>
    </row>
    <row r="154" spans="1:16" s="89" customFormat="1" ht="15" customHeight="1" x14ac:dyDescent="0.25">
      <c r="A154" s="90" t="s">
        <v>68</v>
      </c>
      <c r="B154" s="91">
        <v>2713</v>
      </c>
      <c r="C154" s="91">
        <v>486</v>
      </c>
      <c r="D154" s="91">
        <v>74</v>
      </c>
      <c r="E154" s="91">
        <v>3931</v>
      </c>
      <c r="F154" s="91">
        <v>266</v>
      </c>
      <c r="G154" s="91">
        <v>837</v>
      </c>
      <c r="H154" s="91">
        <v>163</v>
      </c>
      <c r="I154" s="91">
        <v>1108</v>
      </c>
      <c r="J154" s="91">
        <v>13</v>
      </c>
      <c r="K154" s="91">
        <v>753</v>
      </c>
      <c r="L154" s="91">
        <v>378</v>
      </c>
      <c r="M154" s="91">
        <v>458</v>
      </c>
      <c r="N154" s="91">
        <v>4566</v>
      </c>
      <c r="O154" s="91">
        <v>63</v>
      </c>
      <c r="P154" s="92">
        <f t="shared" si="36"/>
        <v>15809</v>
      </c>
    </row>
    <row r="155" spans="1:16" s="89" customFormat="1" ht="15" customHeight="1" x14ac:dyDescent="0.25">
      <c r="A155" s="90" t="s">
        <v>22</v>
      </c>
      <c r="B155" s="91">
        <v>23</v>
      </c>
      <c r="C155" s="91">
        <v>20</v>
      </c>
      <c r="D155" s="91">
        <v>13</v>
      </c>
      <c r="E155" s="91">
        <v>21</v>
      </c>
      <c r="F155" s="91">
        <v>1</v>
      </c>
      <c r="G155" s="91">
        <v>21</v>
      </c>
      <c r="H155" s="91">
        <v>18</v>
      </c>
      <c r="I155" s="91">
        <v>2</v>
      </c>
      <c r="J155" s="91">
        <v>5</v>
      </c>
      <c r="K155" s="91">
        <v>21</v>
      </c>
      <c r="L155" s="91">
        <v>0</v>
      </c>
      <c r="M155" s="91">
        <v>1</v>
      </c>
      <c r="N155" s="91">
        <v>152</v>
      </c>
      <c r="O155" s="91">
        <v>11</v>
      </c>
      <c r="P155" s="92">
        <f t="shared" si="36"/>
        <v>309</v>
      </c>
    </row>
    <row r="156" spans="1:16" s="89" customFormat="1" ht="15" customHeight="1" x14ac:dyDescent="0.25">
      <c r="A156" s="90" t="s">
        <v>69</v>
      </c>
      <c r="B156" s="91">
        <v>648</v>
      </c>
      <c r="C156" s="91">
        <v>237</v>
      </c>
      <c r="D156" s="91">
        <v>59</v>
      </c>
      <c r="E156" s="91">
        <v>933</v>
      </c>
      <c r="F156" s="91">
        <v>71</v>
      </c>
      <c r="G156" s="91">
        <v>184</v>
      </c>
      <c r="H156" s="91">
        <v>43</v>
      </c>
      <c r="I156" s="91">
        <v>228</v>
      </c>
      <c r="J156" s="91">
        <v>10</v>
      </c>
      <c r="K156" s="91">
        <v>259</v>
      </c>
      <c r="L156" s="91">
        <v>127</v>
      </c>
      <c r="M156" s="91">
        <v>90</v>
      </c>
      <c r="N156" s="91">
        <v>837</v>
      </c>
      <c r="O156" s="91">
        <v>108</v>
      </c>
      <c r="P156" s="92">
        <f t="shared" si="36"/>
        <v>3834</v>
      </c>
    </row>
    <row r="157" spans="1:16" s="89" customFormat="1" ht="15" customHeight="1" x14ac:dyDescent="0.25">
      <c r="A157" s="90" t="s">
        <v>70</v>
      </c>
      <c r="B157" s="91">
        <v>1026</v>
      </c>
      <c r="C157" s="91">
        <v>492</v>
      </c>
      <c r="D157" s="91">
        <v>386</v>
      </c>
      <c r="E157" s="91">
        <v>969</v>
      </c>
      <c r="F157" s="91">
        <v>263</v>
      </c>
      <c r="G157" s="91">
        <v>276</v>
      </c>
      <c r="H157" s="91">
        <v>304</v>
      </c>
      <c r="I157" s="91">
        <v>548</v>
      </c>
      <c r="J157" s="91">
        <v>72</v>
      </c>
      <c r="K157" s="91">
        <v>593</v>
      </c>
      <c r="L157" s="91">
        <v>402</v>
      </c>
      <c r="M157" s="91">
        <v>596</v>
      </c>
      <c r="N157" s="91">
        <v>2057</v>
      </c>
      <c r="O157" s="91">
        <v>127</v>
      </c>
      <c r="P157" s="92">
        <f t="shared" si="36"/>
        <v>8111</v>
      </c>
    </row>
    <row r="158" spans="1:16" ht="15" customHeight="1" x14ac:dyDescent="0.25">
      <c r="A158" s="82" t="s">
        <v>16</v>
      </c>
      <c r="B158" s="83">
        <f t="shared" ref="B158:P158" si="37">SUM(B151:B157)</f>
        <v>5229</v>
      </c>
      <c r="C158" s="83">
        <f t="shared" si="37"/>
        <v>1714</v>
      </c>
      <c r="D158" s="83">
        <f t="shared" si="37"/>
        <v>902</v>
      </c>
      <c r="E158" s="83">
        <f t="shared" si="37"/>
        <v>6176</v>
      </c>
      <c r="F158" s="83">
        <f t="shared" si="37"/>
        <v>722</v>
      </c>
      <c r="G158" s="83">
        <f t="shared" si="37"/>
        <v>1693</v>
      </c>
      <c r="H158" s="83">
        <f t="shared" si="37"/>
        <v>861</v>
      </c>
      <c r="I158" s="83">
        <f t="shared" si="37"/>
        <v>2235</v>
      </c>
      <c r="J158" s="83">
        <f t="shared" si="37"/>
        <v>146</v>
      </c>
      <c r="K158" s="83">
        <f t="shared" si="37"/>
        <v>1875</v>
      </c>
      <c r="L158" s="83">
        <f t="shared" si="37"/>
        <v>1214</v>
      </c>
      <c r="M158" s="83">
        <f t="shared" si="37"/>
        <v>1384</v>
      </c>
      <c r="N158" s="83">
        <f t="shared" si="37"/>
        <v>9488</v>
      </c>
      <c r="O158" s="83">
        <f t="shared" si="37"/>
        <v>494</v>
      </c>
      <c r="P158" s="83">
        <f t="shared" si="37"/>
        <v>34133</v>
      </c>
    </row>
    <row r="159" spans="1:16" s="89" customFormat="1" ht="15" customHeight="1" x14ac:dyDescent="0.25">
      <c r="A159" s="86" t="s">
        <v>73</v>
      </c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8"/>
    </row>
    <row r="160" spans="1:16" s="89" customFormat="1" ht="15" customHeight="1" x14ac:dyDescent="0.25">
      <c r="A160" s="90" t="s">
        <v>61</v>
      </c>
      <c r="B160" s="91">
        <v>4356</v>
      </c>
      <c r="C160" s="91">
        <v>2225</v>
      </c>
      <c r="D160" s="91">
        <v>909</v>
      </c>
      <c r="E160" s="91">
        <v>6186</v>
      </c>
      <c r="F160" s="91">
        <v>1256</v>
      </c>
      <c r="G160" s="91">
        <v>1164</v>
      </c>
      <c r="H160" s="91">
        <v>1314</v>
      </c>
      <c r="I160" s="91">
        <v>1986</v>
      </c>
      <c r="J160" s="91">
        <v>282</v>
      </c>
      <c r="K160" s="91">
        <v>2778</v>
      </c>
      <c r="L160" s="91">
        <v>2705</v>
      </c>
      <c r="M160" s="91">
        <v>2939</v>
      </c>
      <c r="N160" s="91">
        <v>7459</v>
      </c>
      <c r="O160" s="91">
        <v>847</v>
      </c>
      <c r="P160" s="92">
        <f t="shared" ref="P160:P165" si="38">SUM(B160:O160)</f>
        <v>36406</v>
      </c>
    </row>
    <row r="161" spans="1:16" s="89" customFormat="1" ht="15" customHeight="1" x14ac:dyDescent="0.25">
      <c r="A161" s="90" t="s">
        <v>26</v>
      </c>
      <c r="B161" s="91">
        <v>1667</v>
      </c>
      <c r="C161" s="91">
        <v>530</v>
      </c>
      <c r="D161" s="91">
        <v>777</v>
      </c>
      <c r="E161" s="91">
        <v>3482</v>
      </c>
      <c r="F161" s="91">
        <v>253</v>
      </c>
      <c r="G161" s="91">
        <v>308</v>
      </c>
      <c r="H161" s="91">
        <v>247</v>
      </c>
      <c r="I161" s="91">
        <v>660</v>
      </c>
      <c r="J161" s="91">
        <v>16</v>
      </c>
      <c r="K161" s="91">
        <v>464</v>
      </c>
      <c r="L161" s="91">
        <v>234</v>
      </c>
      <c r="M161" s="91">
        <v>462</v>
      </c>
      <c r="N161" s="91">
        <v>6084</v>
      </c>
      <c r="O161" s="91">
        <v>106</v>
      </c>
      <c r="P161" s="92">
        <f t="shared" si="38"/>
        <v>15290</v>
      </c>
    </row>
    <row r="162" spans="1:16" s="89" customFormat="1" ht="15" customHeight="1" x14ac:dyDescent="0.25">
      <c r="A162" s="90" t="s">
        <v>27</v>
      </c>
      <c r="B162" s="91">
        <v>7812</v>
      </c>
      <c r="C162" s="91">
        <v>4698</v>
      </c>
      <c r="D162" s="91">
        <v>2776</v>
      </c>
      <c r="E162" s="91">
        <v>5319</v>
      </c>
      <c r="F162" s="91">
        <v>1875</v>
      </c>
      <c r="G162" s="91">
        <v>1960</v>
      </c>
      <c r="H162" s="91">
        <v>2196</v>
      </c>
      <c r="I162" s="91">
        <v>4136</v>
      </c>
      <c r="J162" s="91">
        <v>418</v>
      </c>
      <c r="K162" s="91">
        <v>4282</v>
      </c>
      <c r="L162" s="91">
        <v>751</v>
      </c>
      <c r="M162" s="91">
        <v>3017</v>
      </c>
      <c r="N162" s="91">
        <v>13769</v>
      </c>
      <c r="O162" s="91">
        <v>1548</v>
      </c>
      <c r="P162" s="92">
        <f t="shared" si="38"/>
        <v>54557</v>
      </c>
    </row>
    <row r="163" spans="1:16" s="89" customFormat="1" ht="15" customHeight="1" x14ac:dyDescent="0.25">
      <c r="A163" s="90" t="s">
        <v>65</v>
      </c>
      <c r="B163" s="91">
        <v>538</v>
      </c>
      <c r="C163" s="91">
        <v>109</v>
      </c>
      <c r="D163" s="91">
        <v>125</v>
      </c>
      <c r="E163" s="91">
        <v>753</v>
      </c>
      <c r="F163" s="91">
        <v>68</v>
      </c>
      <c r="G163" s="91">
        <v>152</v>
      </c>
      <c r="H163" s="91">
        <v>123</v>
      </c>
      <c r="I163" s="91">
        <v>192</v>
      </c>
      <c r="J163" s="91">
        <v>6</v>
      </c>
      <c r="K163" s="91">
        <v>143</v>
      </c>
      <c r="L163" s="91">
        <v>295</v>
      </c>
      <c r="M163" s="91">
        <v>554</v>
      </c>
      <c r="N163" s="91">
        <v>1680</v>
      </c>
      <c r="O163" s="91">
        <v>36</v>
      </c>
      <c r="P163" s="92">
        <f t="shared" si="38"/>
        <v>4774</v>
      </c>
    </row>
    <row r="164" spans="1:16" s="89" customFormat="1" ht="15" customHeight="1" x14ac:dyDescent="0.25">
      <c r="A164" s="90" t="s">
        <v>60</v>
      </c>
      <c r="B164" s="91">
        <v>84</v>
      </c>
      <c r="C164" s="91">
        <v>411</v>
      </c>
      <c r="D164" s="91">
        <v>295</v>
      </c>
      <c r="E164" s="91">
        <v>1897</v>
      </c>
      <c r="F164" s="91">
        <v>122</v>
      </c>
      <c r="G164" s="91">
        <v>55</v>
      </c>
      <c r="H164" s="91">
        <v>101</v>
      </c>
      <c r="I164" s="91">
        <v>244</v>
      </c>
      <c r="J164" s="91">
        <v>58</v>
      </c>
      <c r="K164" s="91">
        <v>835</v>
      </c>
      <c r="L164" s="91">
        <v>144</v>
      </c>
      <c r="M164" s="91">
        <v>398</v>
      </c>
      <c r="N164" s="91">
        <v>1250</v>
      </c>
      <c r="O164" s="91">
        <v>56</v>
      </c>
      <c r="P164" s="92">
        <f t="shared" si="38"/>
        <v>5950</v>
      </c>
    </row>
    <row r="165" spans="1:16" s="89" customFormat="1" ht="15" customHeight="1" x14ac:dyDescent="0.25">
      <c r="A165" s="90" t="s">
        <v>66</v>
      </c>
      <c r="B165" s="91">
        <v>2741</v>
      </c>
      <c r="C165" s="91">
        <v>2035</v>
      </c>
      <c r="D165" s="91">
        <v>1426</v>
      </c>
      <c r="E165" s="91">
        <v>4682</v>
      </c>
      <c r="F165" s="91">
        <v>1073</v>
      </c>
      <c r="G165" s="91">
        <v>1484</v>
      </c>
      <c r="H165" s="91">
        <v>1352</v>
      </c>
      <c r="I165" s="91">
        <v>1911</v>
      </c>
      <c r="J165" s="91">
        <v>163</v>
      </c>
      <c r="K165" s="91">
        <v>2096</v>
      </c>
      <c r="L165" s="91">
        <v>2337</v>
      </c>
      <c r="M165" s="91">
        <v>3006</v>
      </c>
      <c r="N165" s="91">
        <v>9739</v>
      </c>
      <c r="O165" s="91">
        <v>1007</v>
      </c>
      <c r="P165" s="92">
        <f t="shared" si="38"/>
        <v>35052</v>
      </c>
    </row>
    <row r="166" spans="1:16" ht="15" customHeight="1" x14ac:dyDescent="0.25">
      <c r="A166" s="82" t="s">
        <v>16</v>
      </c>
      <c r="B166" s="83">
        <f t="shared" ref="B166:O166" si="39">SUM(B160:B165)</f>
        <v>17198</v>
      </c>
      <c r="C166" s="83">
        <f t="shared" si="39"/>
        <v>10008</v>
      </c>
      <c r="D166" s="83">
        <f t="shared" si="39"/>
        <v>6308</v>
      </c>
      <c r="E166" s="83">
        <f t="shared" si="39"/>
        <v>22319</v>
      </c>
      <c r="F166" s="83">
        <f t="shared" si="39"/>
        <v>4647</v>
      </c>
      <c r="G166" s="83">
        <f t="shared" si="39"/>
        <v>5123</v>
      </c>
      <c r="H166" s="83">
        <f t="shared" si="39"/>
        <v>5333</v>
      </c>
      <c r="I166" s="83">
        <f t="shared" si="39"/>
        <v>9129</v>
      </c>
      <c r="J166" s="83">
        <f t="shared" si="39"/>
        <v>943</v>
      </c>
      <c r="K166" s="83">
        <f t="shared" si="39"/>
        <v>10598</v>
      </c>
      <c r="L166" s="83">
        <f t="shared" si="39"/>
        <v>6466</v>
      </c>
      <c r="M166" s="83">
        <f t="shared" si="39"/>
        <v>10376</v>
      </c>
      <c r="N166" s="83">
        <f t="shared" si="39"/>
        <v>39981</v>
      </c>
      <c r="O166" s="83">
        <f t="shared" si="39"/>
        <v>3600</v>
      </c>
      <c r="P166" s="83">
        <f>SUM(P160:P165)</f>
        <v>152029</v>
      </c>
    </row>
    <row r="167" spans="1:16" ht="15" customHeight="1" x14ac:dyDescent="0.25">
      <c r="A167" s="82" t="s">
        <v>30</v>
      </c>
      <c r="B167" s="83">
        <f t="shared" ref="B167:O167" si="40">SUM(B166,B158)</f>
        <v>22427</v>
      </c>
      <c r="C167" s="83">
        <f t="shared" si="40"/>
        <v>11722</v>
      </c>
      <c r="D167" s="83">
        <f t="shared" si="40"/>
        <v>7210</v>
      </c>
      <c r="E167" s="83">
        <f t="shared" si="40"/>
        <v>28495</v>
      </c>
      <c r="F167" s="83">
        <f t="shared" si="40"/>
        <v>5369</v>
      </c>
      <c r="G167" s="83">
        <f t="shared" si="40"/>
        <v>6816</v>
      </c>
      <c r="H167" s="83">
        <f t="shared" si="40"/>
        <v>6194</v>
      </c>
      <c r="I167" s="83">
        <f t="shared" si="40"/>
        <v>11364</v>
      </c>
      <c r="J167" s="83">
        <f t="shared" si="40"/>
        <v>1089</v>
      </c>
      <c r="K167" s="83">
        <f t="shared" si="40"/>
        <v>12473</v>
      </c>
      <c r="L167" s="83">
        <f t="shared" si="40"/>
        <v>7680</v>
      </c>
      <c r="M167" s="83">
        <f t="shared" si="40"/>
        <v>11760</v>
      </c>
      <c r="N167" s="83">
        <f t="shared" si="40"/>
        <v>49469</v>
      </c>
      <c r="O167" s="83">
        <f t="shared" si="40"/>
        <v>4094</v>
      </c>
      <c r="P167" s="83">
        <f>SUM(P166,P158)</f>
        <v>186162</v>
      </c>
    </row>
    <row r="168" spans="1:16" ht="15" customHeight="1" x14ac:dyDescent="0.25">
      <c r="A168" s="82" t="s">
        <v>71</v>
      </c>
      <c r="B168" s="83">
        <f t="shared" ref="B168:O168" si="41">B154+B156+B164</f>
        <v>3445</v>
      </c>
      <c r="C168" s="83">
        <f t="shared" si="41"/>
        <v>1134</v>
      </c>
      <c r="D168" s="83">
        <f t="shared" si="41"/>
        <v>428</v>
      </c>
      <c r="E168" s="83">
        <f t="shared" si="41"/>
        <v>6761</v>
      </c>
      <c r="F168" s="83">
        <f t="shared" si="41"/>
        <v>459</v>
      </c>
      <c r="G168" s="83">
        <f t="shared" si="41"/>
        <v>1076</v>
      </c>
      <c r="H168" s="83">
        <f t="shared" si="41"/>
        <v>307</v>
      </c>
      <c r="I168" s="83">
        <f t="shared" si="41"/>
        <v>1580</v>
      </c>
      <c r="J168" s="83">
        <f t="shared" si="41"/>
        <v>81</v>
      </c>
      <c r="K168" s="83">
        <f t="shared" si="41"/>
        <v>1847</v>
      </c>
      <c r="L168" s="83">
        <f t="shared" si="41"/>
        <v>649</v>
      </c>
      <c r="M168" s="83">
        <f t="shared" si="41"/>
        <v>946</v>
      </c>
      <c r="N168" s="83">
        <f t="shared" si="41"/>
        <v>6653</v>
      </c>
      <c r="O168" s="83">
        <f t="shared" si="41"/>
        <v>227</v>
      </c>
      <c r="P168" s="83">
        <f>P154+P156+P164</f>
        <v>25593</v>
      </c>
    </row>
    <row r="170" spans="1:16" ht="20.100000000000001" customHeight="1" x14ac:dyDescent="0.25">
      <c r="A170" s="106" t="s">
        <v>89</v>
      </c>
      <c r="B170" s="106"/>
      <c r="C170" s="106"/>
      <c r="D170" s="106"/>
      <c r="E170" s="106"/>
      <c r="F170" s="106"/>
      <c r="G170" s="106"/>
      <c r="H170" s="106"/>
      <c r="I170" s="106"/>
      <c r="J170" s="106"/>
      <c r="K170" s="106"/>
      <c r="L170" s="106"/>
      <c r="M170" s="106"/>
      <c r="N170" s="106"/>
      <c r="O170" s="106"/>
      <c r="P170" s="106"/>
    </row>
    <row r="171" spans="1:16" ht="20.100000000000001" customHeight="1" x14ac:dyDescent="0.25">
      <c r="A171" s="107" t="s">
        <v>98</v>
      </c>
      <c r="B171" s="107"/>
      <c r="C171" s="107"/>
      <c r="D171" s="107"/>
      <c r="E171" s="107"/>
      <c r="F171" s="107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</row>
    <row r="172" spans="1:16" s="85" customFormat="1" ht="30" x14ac:dyDescent="0.2">
      <c r="A172" s="84" t="s">
        <v>74</v>
      </c>
      <c r="B172" s="62" t="s">
        <v>75</v>
      </c>
      <c r="C172" s="62" t="s">
        <v>76</v>
      </c>
      <c r="D172" s="62" t="s">
        <v>77</v>
      </c>
      <c r="E172" s="62" t="s">
        <v>78</v>
      </c>
      <c r="F172" s="62" t="s">
        <v>79</v>
      </c>
      <c r="G172" s="62" t="s">
        <v>80</v>
      </c>
      <c r="H172" s="62" t="s">
        <v>81</v>
      </c>
      <c r="I172" s="62" t="s">
        <v>82</v>
      </c>
      <c r="J172" s="62" t="s">
        <v>83</v>
      </c>
      <c r="K172" s="62" t="s">
        <v>84</v>
      </c>
      <c r="L172" s="62" t="s">
        <v>85</v>
      </c>
      <c r="M172" s="62" t="s">
        <v>86</v>
      </c>
      <c r="N172" s="62" t="s">
        <v>87</v>
      </c>
      <c r="O172" s="62" t="s">
        <v>91</v>
      </c>
      <c r="P172" s="84" t="s">
        <v>88</v>
      </c>
    </row>
    <row r="173" spans="1:16" s="89" customFormat="1" ht="15" customHeight="1" x14ac:dyDescent="0.25">
      <c r="A173" s="86" t="s">
        <v>72</v>
      </c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8"/>
    </row>
    <row r="174" spans="1:16" s="89" customFormat="1" ht="15" customHeight="1" x14ac:dyDescent="0.25">
      <c r="A174" s="90" t="s">
        <v>18</v>
      </c>
      <c r="B174" s="91">
        <v>86</v>
      </c>
      <c r="C174" s="91">
        <v>28</v>
      </c>
      <c r="D174" s="91">
        <v>16</v>
      </c>
      <c r="E174" s="91">
        <v>33</v>
      </c>
      <c r="F174" s="91">
        <v>14</v>
      </c>
      <c r="G174" s="91">
        <v>21</v>
      </c>
      <c r="H174" s="91">
        <v>21</v>
      </c>
      <c r="I174" s="91">
        <v>41</v>
      </c>
      <c r="J174" s="91">
        <v>3</v>
      </c>
      <c r="K174" s="91">
        <v>31</v>
      </c>
      <c r="L174" s="91">
        <v>68</v>
      </c>
      <c r="M174" s="91">
        <v>35</v>
      </c>
      <c r="N174" s="91">
        <v>127</v>
      </c>
      <c r="O174" s="91">
        <v>6</v>
      </c>
      <c r="P174" s="92">
        <f t="shared" ref="P174:P180" si="42">SUM(B174:O174)</f>
        <v>530</v>
      </c>
    </row>
    <row r="175" spans="1:16" s="89" customFormat="1" ht="15" customHeight="1" x14ac:dyDescent="0.25">
      <c r="A175" s="90" t="s">
        <v>19</v>
      </c>
      <c r="B175" s="91">
        <v>582</v>
      </c>
      <c r="C175" s="91">
        <v>327</v>
      </c>
      <c r="D175" s="91">
        <v>276</v>
      </c>
      <c r="E175" s="91">
        <v>145</v>
      </c>
      <c r="F175" s="91">
        <v>81</v>
      </c>
      <c r="G175" s="91">
        <v>172</v>
      </c>
      <c r="H175" s="91">
        <v>222</v>
      </c>
      <c r="I175" s="91">
        <v>226</v>
      </c>
      <c r="J175" s="91">
        <v>51</v>
      </c>
      <c r="K175" s="91">
        <v>146</v>
      </c>
      <c r="L175" s="91">
        <v>240</v>
      </c>
      <c r="M175" s="91">
        <v>151</v>
      </c>
      <c r="N175" s="91">
        <v>516</v>
      </c>
      <c r="O175" s="91">
        <v>135</v>
      </c>
      <c r="P175" s="92">
        <f t="shared" si="42"/>
        <v>3270</v>
      </c>
    </row>
    <row r="176" spans="1:16" s="89" customFormat="1" ht="15" customHeight="1" x14ac:dyDescent="0.25">
      <c r="A176" s="90" t="s">
        <v>67</v>
      </c>
      <c r="B176" s="91">
        <v>9</v>
      </c>
      <c r="C176" s="91">
        <v>16</v>
      </c>
      <c r="D176" s="91">
        <v>9</v>
      </c>
      <c r="E176" s="91">
        <v>15</v>
      </c>
      <c r="F176" s="91">
        <v>3</v>
      </c>
      <c r="G176" s="91">
        <v>9</v>
      </c>
      <c r="H176" s="91">
        <v>8</v>
      </c>
      <c r="I176" s="91">
        <v>8</v>
      </c>
      <c r="J176" s="91">
        <v>2</v>
      </c>
      <c r="K176" s="91">
        <v>12</v>
      </c>
      <c r="L176" s="91">
        <v>2</v>
      </c>
      <c r="M176" s="91">
        <v>13</v>
      </c>
      <c r="N176" s="91">
        <v>211</v>
      </c>
      <c r="O176" s="91">
        <v>1</v>
      </c>
      <c r="P176" s="92">
        <f t="shared" si="42"/>
        <v>318</v>
      </c>
    </row>
    <row r="177" spans="1:16" s="89" customFormat="1" ht="15" customHeight="1" x14ac:dyDescent="0.25">
      <c r="A177" s="90" t="s">
        <v>68</v>
      </c>
      <c r="B177" s="91">
        <v>2448</v>
      </c>
      <c r="C177" s="91">
        <v>595</v>
      </c>
      <c r="D177" s="91">
        <v>179</v>
      </c>
      <c r="E177" s="91">
        <v>4238</v>
      </c>
      <c r="F177" s="91">
        <v>246</v>
      </c>
      <c r="G177" s="91">
        <v>884</v>
      </c>
      <c r="H177" s="91">
        <v>166</v>
      </c>
      <c r="I177" s="91">
        <v>1047</v>
      </c>
      <c r="J177" s="91">
        <v>10</v>
      </c>
      <c r="K177" s="91">
        <v>660</v>
      </c>
      <c r="L177" s="91">
        <v>294</v>
      </c>
      <c r="M177" s="91">
        <v>289</v>
      </c>
      <c r="N177" s="91">
        <v>4942</v>
      </c>
      <c r="O177" s="91">
        <v>86</v>
      </c>
      <c r="P177" s="92">
        <f t="shared" si="42"/>
        <v>16084</v>
      </c>
    </row>
    <row r="178" spans="1:16" s="89" customFormat="1" ht="15" customHeight="1" x14ac:dyDescent="0.25">
      <c r="A178" s="90" t="s">
        <v>22</v>
      </c>
      <c r="B178" s="91">
        <v>1</v>
      </c>
      <c r="C178" s="91">
        <v>9</v>
      </c>
      <c r="D178" s="91">
        <v>3</v>
      </c>
      <c r="E178" s="91">
        <v>9</v>
      </c>
      <c r="F178" s="91">
        <v>1</v>
      </c>
      <c r="G178" s="91">
        <v>5</v>
      </c>
      <c r="H178" s="91">
        <v>3</v>
      </c>
      <c r="I178" s="91">
        <v>1</v>
      </c>
      <c r="J178" s="91">
        <v>0</v>
      </c>
      <c r="K178" s="91">
        <v>1</v>
      </c>
      <c r="L178" s="91">
        <v>0</v>
      </c>
      <c r="M178" s="91">
        <v>0</v>
      </c>
      <c r="N178" s="91">
        <v>19</v>
      </c>
      <c r="O178" s="91">
        <v>0</v>
      </c>
      <c r="P178" s="92">
        <f t="shared" si="42"/>
        <v>52</v>
      </c>
    </row>
    <row r="179" spans="1:16" s="89" customFormat="1" ht="15" customHeight="1" x14ac:dyDescent="0.25">
      <c r="A179" s="90" t="s">
        <v>69</v>
      </c>
      <c r="B179" s="91">
        <v>440</v>
      </c>
      <c r="C179" s="91">
        <v>162</v>
      </c>
      <c r="D179" s="91">
        <v>64</v>
      </c>
      <c r="E179" s="91">
        <v>1211</v>
      </c>
      <c r="F179" s="91">
        <v>106</v>
      </c>
      <c r="G179" s="91">
        <v>252</v>
      </c>
      <c r="H179" s="91">
        <v>69</v>
      </c>
      <c r="I179" s="91">
        <v>229</v>
      </c>
      <c r="J179" s="91">
        <v>10</v>
      </c>
      <c r="K179" s="91">
        <v>204</v>
      </c>
      <c r="L179" s="91">
        <v>112</v>
      </c>
      <c r="M179" s="91">
        <v>78</v>
      </c>
      <c r="N179" s="91">
        <v>838</v>
      </c>
      <c r="O179" s="91">
        <v>96</v>
      </c>
      <c r="P179" s="92">
        <f t="shared" si="42"/>
        <v>3871</v>
      </c>
    </row>
    <row r="180" spans="1:16" s="89" customFormat="1" ht="15" customHeight="1" x14ac:dyDescent="0.25">
      <c r="A180" s="90" t="s">
        <v>70</v>
      </c>
      <c r="B180" s="91">
        <v>862</v>
      </c>
      <c r="C180" s="91">
        <v>498</v>
      </c>
      <c r="D180" s="91">
        <v>323</v>
      </c>
      <c r="E180" s="91">
        <v>741</v>
      </c>
      <c r="F180" s="91">
        <v>171</v>
      </c>
      <c r="G180" s="91">
        <v>252</v>
      </c>
      <c r="H180" s="91">
        <v>271</v>
      </c>
      <c r="I180" s="91">
        <v>533</v>
      </c>
      <c r="J180" s="91">
        <v>66</v>
      </c>
      <c r="K180" s="91">
        <v>358</v>
      </c>
      <c r="L180" s="91">
        <v>324</v>
      </c>
      <c r="M180" s="91">
        <v>531</v>
      </c>
      <c r="N180" s="91">
        <v>1488</v>
      </c>
      <c r="O180" s="91">
        <v>119</v>
      </c>
      <c r="P180" s="92">
        <f t="shared" si="42"/>
        <v>6537</v>
      </c>
    </row>
    <row r="181" spans="1:16" ht="15" customHeight="1" x14ac:dyDescent="0.25">
      <c r="A181" s="82" t="s">
        <v>16</v>
      </c>
      <c r="B181" s="83">
        <f t="shared" ref="B181:P181" si="43">SUM(B174:B180)</f>
        <v>4428</v>
      </c>
      <c r="C181" s="83">
        <f t="shared" si="43"/>
        <v>1635</v>
      </c>
      <c r="D181" s="83">
        <f t="shared" si="43"/>
        <v>870</v>
      </c>
      <c r="E181" s="83">
        <f t="shared" si="43"/>
        <v>6392</v>
      </c>
      <c r="F181" s="83">
        <f t="shared" si="43"/>
        <v>622</v>
      </c>
      <c r="G181" s="83">
        <f t="shared" si="43"/>
        <v>1595</v>
      </c>
      <c r="H181" s="83">
        <f t="shared" si="43"/>
        <v>760</v>
      </c>
      <c r="I181" s="83">
        <f t="shared" si="43"/>
        <v>2085</v>
      </c>
      <c r="J181" s="83">
        <f t="shared" si="43"/>
        <v>142</v>
      </c>
      <c r="K181" s="83">
        <f t="shared" si="43"/>
        <v>1412</v>
      </c>
      <c r="L181" s="83">
        <f t="shared" si="43"/>
        <v>1040</v>
      </c>
      <c r="M181" s="83">
        <f t="shared" si="43"/>
        <v>1097</v>
      </c>
      <c r="N181" s="83">
        <f t="shared" si="43"/>
        <v>8141</v>
      </c>
      <c r="O181" s="83">
        <f t="shared" si="43"/>
        <v>443</v>
      </c>
      <c r="P181" s="83">
        <f t="shared" si="43"/>
        <v>30662</v>
      </c>
    </row>
    <row r="182" spans="1:16" s="89" customFormat="1" ht="15" customHeight="1" x14ac:dyDescent="0.25">
      <c r="A182" s="86" t="s">
        <v>73</v>
      </c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8"/>
    </row>
    <row r="183" spans="1:16" s="89" customFormat="1" ht="15" customHeight="1" x14ac:dyDescent="0.25">
      <c r="A183" s="90" t="s">
        <v>61</v>
      </c>
      <c r="B183" s="91">
        <v>3811</v>
      </c>
      <c r="C183" s="91">
        <v>2097</v>
      </c>
      <c r="D183" s="91">
        <v>736</v>
      </c>
      <c r="E183" s="91">
        <v>4497</v>
      </c>
      <c r="F183" s="91">
        <v>1219</v>
      </c>
      <c r="G183" s="91">
        <v>1240</v>
      </c>
      <c r="H183" s="91">
        <v>1303</v>
      </c>
      <c r="I183" s="91">
        <v>1784</v>
      </c>
      <c r="J183" s="91">
        <v>310</v>
      </c>
      <c r="K183" s="91">
        <v>1907</v>
      </c>
      <c r="L183" s="91">
        <v>2324</v>
      </c>
      <c r="M183" s="91">
        <v>2517</v>
      </c>
      <c r="N183" s="91">
        <v>5941</v>
      </c>
      <c r="O183" s="91">
        <v>816</v>
      </c>
      <c r="P183" s="92">
        <f t="shared" ref="P183:P188" si="44">SUM(B183:O183)</f>
        <v>30502</v>
      </c>
    </row>
    <row r="184" spans="1:16" s="89" customFormat="1" ht="15" customHeight="1" x14ac:dyDescent="0.25">
      <c r="A184" s="90" t="s">
        <v>26</v>
      </c>
      <c r="B184" s="91">
        <v>2006</v>
      </c>
      <c r="C184" s="91">
        <v>564</v>
      </c>
      <c r="D184" s="91">
        <v>641</v>
      </c>
      <c r="E184" s="91">
        <v>3326</v>
      </c>
      <c r="F184" s="91">
        <v>183</v>
      </c>
      <c r="G184" s="91">
        <v>347</v>
      </c>
      <c r="H184" s="91">
        <v>301</v>
      </c>
      <c r="I184" s="91">
        <v>616</v>
      </c>
      <c r="J184" s="91">
        <v>28</v>
      </c>
      <c r="K184" s="91">
        <v>647</v>
      </c>
      <c r="L184" s="91">
        <v>288</v>
      </c>
      <c r="M184" s="91">
        <v>500</v>
      </c>
      <c r="N184" s="91">
        <v>6389</v>
      </c>
      <c r="O184" s="91">
        <v>274</v>
      </c>
      <c r="P184" s="92">
        <f t="shared" si="44"/>
        <v>16110</v>
      </c>
    </row>
    <row r="185" spans="1:16" s="89" customFormat="1" ht="15" customHeight="1" x14ac:dyDescent="0.25">
      <c r="A185" s="90" t="s">
        <v>27</v>
      </c>
      <c r="B185" s="91">
        <v>7571</v>
      </c>
      <c r="C185" s="91">
        <v>4229</v>
      </c>
      <c r="D185" s="91">
        <v>2575</v>
      </c>
      <c r="E185" s="91">
        <v>5692</v>
      </c>
      <c r="F185" s="91">
        <v>1624</v>
      </c>
      <c r="G185" s="91">
        <v>1494</v>
      </c>
      <c r="H185" s="91">
        <v>2092</v>
      </c>
      <c r="I185" s="91">
        <v>3422</v>
      </c>
      <c r="J185" s="91">
        <v>364</v>
      </c>
      <c r="K185" s="91">
        <v>3776</v>
      </c>
      <c r="L185" s="91">
        <v>741</v>
      </c>
      <c r="M185" s="91">
        <v>2992</v>
      </c>
      <c r="N185" s="91">
        <v>12957</v>
      </c>
      <c r="O185" s="91">
        <v>1367</v>
      </c>
      <c r="P185" s="92">
        <f t="shared" si="44"/>
        <v>50896</v>
      </c>
    </row>
    <row r="186" spans="1:16" s="89" customFormat="1" ht="15" customHeight="1" x14ac:dyDescent="0.25">
      <c r="A186" s="90" t="s">
        <v>65</v>
      </c>
      <c r="B186" s="91">
        <v>480</v>
      </c>
      <c r="C186" s="91">
        <v>104</v>
      </c>
      <c r="D186" s="91">
        <v>71</v>
      </c>
      <c r="E186" s="91">
        <v>664</v>
      </c>
      <c r="F186" s="91">
        <v>40</v>
      </c>
      <c r="G186" s="91">
        <v>96</v>
      </c>
      <c r="H186" s="91">
        <v>111</v>
      </c>
      <c r="I186" s="91">
        <v>153</v>
      </c>
      <c r="J186" s="91">
        <v>5</v>
      </c>
      <c r="K186" s="91">
        <v>142</v>
      </c>
      <c r="L186" s="91">
        <v>233</v>
      </c>
      <c r="M186" s="91">
        <v>694</v>
      </c>
      <c r="N186" s="91">
        <v>1653</v>
      </c>
      <c r="O186" s="91">
        <v>26</v>
      </c>
      <c r="P186" s="92">
        <f t="shared" si="44"/>
        <v>4472</v>
      </c>
    </row>
    <row r="187" spans="1:16" s="89" customFormat="1" ht="15" customHeight="1" x14ac:dyDescent="0.25">
      <c r="A187" s="90" t="s">
        <v>60</v>
      </c>
      <c r="B187" s="91">
        <v>76</v>
      </c>
      <c r="C187" s="91">
        <v>285</v>
      </c>
      <c r="D187" s="91">
        <v>169</v>
      </c>
      <c r="E187" s="91">
        <v>951</v>
      </c>
      <c r="F187" s="91">
        <v>117</v>
      </c>
      <c r="G187" s="91">
        <v>25</v>
      </c>
      <c r="H187" s="91">
        <v>66</v>
      </c>
      <c r="I187" s="91">
        <v>169</v>
      </c>
      <c r="J187" s="91">
        <v>52</v>
      </c>
      <c r="K187" s="91">
        <v>198</v>
      </c>
      <c r="L187" s="91">
        <v>94</v>
      </c>
      <c r="M187" s="91">
        <v>389</v>
      </c>
      <c r="N187" s="91">
        <v>799</v>
      </c>
      <c r="O187" s="91">
        <v>63</v>
      </c>
      <c r="P187" s="92">
        <f t="shared" si="44"/>
        <v>3453</v>
      </c>
    </row>
    <row r="188" spans="1:16" s="89" customFormat="1" ht="15" customHeight="1" x14ac:dyDescent="0.25">
      <c r="A188" s="90" t="s">
        <v>66</v>
      </c>
      <c r="B188" s="91">
        <v>2598</v>
      </c>
      <c r="C188" s="91">
        <v>1753</v>
      </c>
      <c r="D188" s="91">
        <v>1137</v>
      </c>
      <c r="E188" s="91">
        <v>3480</v>
      </c>
      <c r="F188" s="91">
        <v>1025</v>
      </c>
      <c r="G188" s="91">
        <v>1253</v>
      </c>
      <c r="H188" s="91">
        <v>1361</v>
      </c>
      <c r="I188" s="91">
        <v>1640</v>
      </c>
      <c r="J188" s="91">
        <v>212</v>
      </c>
      <c r="K188" s="91">
        <v>1676</v>
      </c>
      <c r="L188" s="91">
        <v>1897</v>
      </c>
      <c r="M188" s="91">
        <v>2894</v>
      </c>
      <c r="N188" s="91">
        <v>8422</v>
      </c>
      <c r="O188" s="91">
        <v>852</v>
      </c>
      <c r="P188" s="92">
        <f t="shared" si="44"/>
        <v>30200</v>
      </c>
    </row>
    <row r="189" spans="1:16" ht="15" customHeight="1" x14ac:dyDescent="0.25">
      <c r="A189" s="82" t="s">
        <v>16</v>
      </c>
      <c r="B189" s="83">
        <f t="shared" ref="B189:P189" si="45">SUM(B183:B188)</f>
        <v>16542</v>
      </c>
      <c r="C189" s="83">
        <f t="shared" si="45"/>
        <v>9032</v>
      </c>
      <c r="D189" s="83">
        <f t="shared" si="45"/>
        <v>5329</v>
      </c>
      <c r="E189" s="83">
        <f t="shared" si="45"/>
        <v>18610</v>
      </c>
      <c r="F189" s="83">
        <f t="shared" si="45"/>
        <v>4208</v>
      </c>
      <c r="G189" s="83">
        <f t="shared" si="45"/>
        <v>4455</v>
      </c>
      <c r="H189" s="83">
        <f t="shared" si="45"/>
        <v>5234</v>
      </c>
      <c r="I189" s="83">
        <f t="shared" si="45"/>
        <v>7784</v>
      </c>
      <c r="J189" s="83">
        <f t="shared" si="45"/>
        <v>971</v>
      </c>
      <c r="K189" s="83">
        <f t="shared" si="45"/>
        <v>8346</v>
      </c>
      <c r="L189" s="83">
        <f t="shared" si="45"/>
        <v>5577</v>
      </c>
      <c r="M189" s="83">
        <f t="shared" si="45"/>
        <v>9986</v>
      </c>
      <c r="N189" s="83">
        <f t="shared" si="45"/>
        <v>36161</v>
      </c>
      <c r="O189" s="83">
        <f t="shared" si="45"/>
        <v>3398</v>
      </c>
      <c r="P189" s="83">
        <f t="shared" si="45"/>
        <v>135633</v>
      </c>
    </row>
    <row r="190" spans="1:16" ht="15" customHeight="1" x14ac:dyDescent="0.25">
      <c r="A190" s="82" t="s">
        <v>30</v>
      </c>
      <c r="B190" s="83">
        <f t="shared" ref="B190:P190" si="46">SUM(B189,B181)</f>
        <v>20970</v>
      </c>
      <c r="C190" s="83">
        <f t="shared" si="46"/>
        <v>10667</v>
      </c>
      <c r="D190" s="83">
        <f t="shared" si="46"/>
        <v>6199</v>
      </c>
      <c r="E190" s="83">
        <f t="shared" si="46"/>
        <v>25002</v>
      </c>
      <c r="F190" s="83">
        <f t="shared" si="46"/>
        <v>4830</v>
      </c>
      <c r="G190" s="83">
        <f t="shared" si="46"/>
        <v>6050</v>
      </c>
      <c r="H190" s="83">
        <f t="shared" si="46"/>
        <v>5994</v>
      </c>
      <c r="I190" s="83">
        <f t="shared" si="46"/>
        <v>9869</v>
      </c>
      <c r="J190" s="83">
        <f t="shared" si="46"/>
        <v>1113</v>
      </c>
      <c r="K190" s="83">
        <f t="shared" si="46"/>
        <v>9758</v>
      </c>
      <c r="L190" s="83">
        <f t="shared" si="46"/>
        <v>6617</v>
      </c>
      <c r="M190" s="83">
        <f t="shared" si="46"/>
        <v>11083</v>
      </c>
      <c r="N190" s="83">
        <f t="shared" si="46"/>
        <v>44302</v>
      </c>
      <c r="O190" s="83">
        <f t="shared" si="46"/>
        <v>3841</v>
      </c>
      <c r="P190" s="83">
        <f t="shared" si="46"/>
        <v>166295</v>
      </c>
    </row>
    <row r="191" spans="1:16" ht="15" customHeight="1" x14ac:dyDescent="0.25">
      <c r="A191" s="82" t="s">
        <v>71</v>
      </c>
      <c r="B191" s="83">
        <f>B177+B179+B187</f>
        <v>2964</v>
      </c>
      <c r="C191" s="83">
        <f t="shared" ref="C191:P191" si="47">C177+C179+C187</f>
        <v>1042</v>
      </c>
      <c r="D191" s="83">
        <f t="shared" si="47"/>
        <v>412</v>
      </c>
      <c r="E191" s="83">
        <f t="shared" si="47"/>
        <v>6400</v>
      </c>
      <c r="F191" s="83">
        <f t="shared" si="47"/>
        <v>469</v>
      </c>
      <c r="G191" s="83">
        <f t="shared" si="47"/>
        <v>1161</v>
      </c>
      <c r="H191" s="83">
        <f t="shared" si="47"/>
        <v>301</v>
      </c>
      <c r="I191" s="83">
        <f t="shared" si="47"/>
        <v>1445</v>
      </c>
      <c r="J191" s="83">
        <f t="shared" si="47"/>
        <v>72</v>
      </c>
      <c r="K191" s="83">
        <f t="shared" si="47"/>
        <v>1062</v>
      </c>
      <c r="L191" s="83">
        <f t="shared" si="47"/>
        <v>500</v>
      </c>
      <c r="M191" s="83">
        <f t="shared" si="47"/>
        <v>756</v>
      </c>
      <c r="N191" s="83">
        <f t="shared" si="47"/>
        <v>6579</v>
      </c>
      <c r="O191" s="83">
        <f t="shared" si="47"/>
        <v>245</v>
      </c>
      <c r="P191" s="83">
        <f t="shared" si="47"/>
        <v>23408</v>
      </c>
    </row>
    <row r="195" spans="1:16" ht="20.100000000000001" customHeight="1" x14ac:dyDescent="0.25">
      <c r="A195" s="106" t="s">
        <v>89</v>
      </c>
      <c r="B195" s="106"/>
      <c r="C195" s="106"/>
      <c r="D195" s="106"/>
      <c r="E195" s="106"/>
      <c r="F195" s="106"/>
      <c r="G195" s="106"/>
      <c r="H195" s="106"/>
      <c r="I195" s="106"/>
      <c r="J195" s="106"/>
      <c r="K195" s="106"/>
      <c r="L195" s="106"/>
      <c r="M195" s="106"/>
      <c r="N195" s="106"/>
      <c r="O195" s="106"/>
      <c r="P195" s="106"/>
    </row>
    <row r="196" spans="1:16" ht="20.100000000000001" customHeight="1" x14ac:dyDescent="0.25">
      <c r="A196" s="107" t="s">
        <v>99</v>
      </c>
      <c r="B196" s="107"/>
      <c r="C196" s="107"/>
      <c r="D196" s="107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</row>
    <row r="197" spans="1:16" s="85" customFormat="1" ht="30" x14ac:dyDescent="0.2">
      <c r="A197" s="84" t="s">
        <v>74</v>
      </c>
      <c r="B197" s="62" t="s">
        <v>75</v>
      </c>
      <c r="C197" s="62" t="s">
        <v>76</v>
      </c>
      <c r="D197" s="62" t="s">
        <v>77</v>
      </c>
      <c r="E197" s="62" t="s">
        <v>78</v>
      </c>
      <c r="F197" s="62" t="s">
        <v>79</v>
      </c>
      <c r="G197" s="62" t="s">
        <v>80</v>
      </c>
      <c r="H197" s="62" t="s">
        <v>81</v>
      </c>
      <c r="I197" s="62" t="s">
        <v>82</v>
      </c>
      <c r="J197" s="62" t="s">
        <v>83</v>
      </c>
      <c r="K197" s="62" t="s">
        <v>84</v>
      </c>
      <c r="L197" s="62" t="s">
        <v>85</v>
      </c>
      <c r="M197" s="62" t="s">
        <v>86</v>
      </c>
      <c r="N197" s="62" t="s">
        <v>87</v>
      </c>
      <c r="O197" s="62" t="s">
        <v>91</v>
      </c>
      <c r="P197" s="84" t="s">
        <v>88</v>
      </c>
    </row>
    <row r="198" spans="1:16" s="89" customFormat="1" ht="15" customHeight="1" x14ac:dyDescent="0.25">
      <c r="A198" s="86" t="s">
        <v>72</v>
      </c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8"/>
    </row>
    <row r="199" spans="1:16" s="89" customFormat="1" ht="15" customHeight="1" x14ac:dyDescent="0.25">
      <c r="A199" s="90" t="s">
        <v>18</v>
      </c>
      <c r="B199" s="91">
        <v>80</v>
      </c>
      <c r="C199" s="91">
        <v>29</v>
      </c>
      <c r="D199" s="91">
        <v>17</v>
      </c>
      <c r="E199" s="91">
        <v>46</v>
      </c>
      <c r="F199" s="91">
        <v>14</v>
      </c>
      <c r="G199" s="91">
        <v>27</v>
      </c>
      <c r="H199" s="91">
        <v>20</v>
      </c>
      <c r="I199" s="91">
        <v>41</v>
      </c>
      <c r="J199" s="91">
        <v>1</v>
      </c>
      <c r="K199" s="91">
        <v>47</v>
      </c>
      <c r="L199" s="91">
        <v>61</v>
      </c>
      <c r="M199" s="91">
        <v>46</v>
      </c>
      <c r="N199" s="91">
        <v>166</v>
      </c>
      <c r="O199" s="91">
        <v>7</v>
      </c>
      <c r="P199" s="92">
        <f t="shared" ref="P199:P205" si="48">SUM(B199:O199)</f>
        <v>602</v>
      </c>
    </row>
    <row r="200" spans="1:16" s="89" customFormat="1" ht="15" customHeight="1" x14ac:dyDescent="0.25">
      <c r="A200" s="90" t="s">
        <v>19</v>
      </c>
      <c r="B200" s="91">
        <v>504</v>
      </c>
      <c r="C200" s="91">
        <v>291</v>
      </c>
      <c r="D200" s="91">
        <v>237</v>
      </c>
      <c r="E200" s="91">
        <v>138</v>
      </c>
      <c r="F200" s="91">
        <v>97</v>
      </c>
      <c r="G200" s="91">
        <v>170</v>
      </c>
      <c r="H200" s="91">
        <v>216</v>
      </c>
      <c r="I200" s="91">
        <v>188</v>
      </c>
      <c r="J200" s="91">
        <v>42</v>
      </c>
      <c r="K200" s="91">
        <v>123</v>
      </c>
      <c r="L200" s="91">
        <v>224</v>
      </c>
      <c r="M200" s="91">
        <v>163</v>
      </c>
      <c r="N200" s="91">
        <v>421</v>
      </c>
      <c r="O200" s="91">
        <v>150</v>
      </c>
      <c r="P200" s="92">
        <f t="shared" si="48"/>
        <v>2964</v>
      </c>
    </row>
    <row r="201" spans="1:16" s="89" customFormat="1" ht="15" customHeight="1" x14ac:dyDescent="0.25">
      <c r="A201" s="90" t="s">
        <v>67</v>
      </c>
      <c r="B201" s="91">
        <v>6</v>
      </c>
      <c r="C201" s="91">
        <v>11</v>
      </c>
      <c r="D201" s="91">
        <v>8</v>
      </c>
      <c r="E201" s="91">
        <v>17</v>
      </c>
      <c r="F201" s="91">
        <v>1</v>
      </c>
      <c r="G201" s="91">
        <v>5</v>
      </c>
      <c r="H201" s="91">
        <v>9</v>
      </c>
      <c r="I201" s="91">
        <v>15</v>
      </c>
      <c r="J201" s="91">
        <v>0</v>
      </c>
      <c r="K201" s="91">
        <v>7</v>
      </c>
      <c r="L201" s="91">
        <v>6</v>
      </c>
      <c r="M201" s="91">
        <v>10</v>
      </c>
      <c r="N201" s="91">
        <v>15</v>
      </c>
      <c r="O201" s="91">
        <v>0</v>
      </c>
      <c r="P201" s="92">
        <f t="shared" si="48"/>
        <v>110</v>
      </c>
    </row>
    <row r="202" spans="1:16" s="89" customFormat="1" ht="15" customHeight="1" x14ac:dyDescent="0.25">
      <c r="A202" s="90" t="s">
        <v>68</v>
      </c>
      <c r="B202" s="91">
        <v>2031</v>
      </c>
      <c r="C202" s="91">
        <v>613</v>
      </c>
      <c r="D202" s="91">
        <v>155</v>
      </c>
      <c r="E202" s="91">
        <v>4287</v>
      </c>
      <c r="F202" s="91">
        <v>356</v>
      </c>
      <c r="G202" s="91">
        <v>1010</v>
      </c>
      <c r="H202" s="91">
        <v>275</v>
      </c>
      <c r="I202" s="91">
        <v>1023</v>
      </c>
      <c r="J202" s="91">
        <v>19</v>
      </c>
      <c r="K202" s="91">
        <v>586</v>
      </c>
      <c r="L202" s="91">
        <v>243</v>
      </c>
      <c r="M202" s="91">
        <v>232</v>
      </c>
      <c r="N202" s="91">
        <v>5812</v>
      </c>
      <c r="O202" s="91">
        <v>96</v>
      </c>
      <c r="P202" s="92">
        <f t="shared" si="48"/>
        <v>16738</v>
      </c>
    </row>
    <row r="203" spans="1:16" s="89" customFormat="1" ht="15" customHeight="1" x14ac:dyDescent="0.25">
      <c r="A203" s="90" t="s">
        <v>22</v>
      </c>
      <c r="B203" s="91">
        <v>0</v>
      </c>
      <c r="C203" s="91">
        <v>1</v>
      </c>
      <c r="D203" s="91">
        <v>3</v>
      </c>
      <c r="E203" s="91">
        <v>3</v>
      </c>
      <c r="F203" s="91">
        <v>0</v>
      </c>
      <c r="G203" s="91">
        <v>1</v>
      </c>
      <c r="H203" s="91">
        <v>1</v>
      </c>
      <c r="I203" s="91">
        <v>0</v>
      </c>
      <c r="J203" s="91">
        <v>0</v>
      </c>
      <c r="K203" s="91">
        <v>2</v>
      </c>
      <c r="L203" s="91">
        <v>4</v>
      </c>
      <c r="M203" s="91">
        <v>0</v>
      </c>
      <c r="N203" s="91">
        <v>2</v>
      </c>
      <c r="O203" s="91">
        <v>0</v>
      </c>
      <c r="P203" s="92">
        <f t="shared" si="48"/>
        <v>17</v>
      </c>
    </row>
    <row r="204" spans="1:16" s="89" customFormat="1" ht="15" customHeight="1" x14ac:dyDescent="0.25">
      <c r="A204" s="90" t="s">
        <v>69</v>
      </c>
      <c r="B204" s="91">
        <v>383</v>
      </c>
      <c r="C204" s="91">
        <v>126</v>
      </c>
      <c r="D204" s="91">
        <v>57</v>
      </c>
      <c r="E204" s="91">
        <v>1049</v>
      </c>
      <c r="F204" s="91">
        <v>109</v>
      </c>
      <c r="G204" s="91">
        <v>153</v>
      </c>
      <c r="H204" s="91">
        <v>67</v>
      </c>
      <c r="I204" s="91">
        <v>170</v>
      </c>
      <c r="J204" s="91">
        <v>13</v>
      </c>
      <c r="K204" s="91">
        <v>174</v>
      </c>
      <c r="L204" s="91">
        <v>107</v>
      </c>
      <c r="M204" s="91">
        <v>97</v>
      </c>
      <c r="N204" s="91">
        <v>701</v>
      </c>
      <c r="O204" s="91">
        <v>69</v>
      </c>
      <c r="P204" s="92">
        <f t="shared" si="48"/>
        <v>3275</v>
      </c>
    </row>
    <row r="205" spans="1:16" s="89" customFormat="1" ht="15" customHeight="1" x14ac:dyDescent="0.25">
      <c r="A205" s="90" t="s">
        <v>70</v>
      </c>
      <c r="B205" s="91">
        <v>838</v>
      </c>
      <c r="C205" s="91">
        <v>469</v>
      </c>
      <c r="D205" s="91">
        <v>340</v>
      </c>
      <c r="E205" s="91">
        <v>749</v>
      </c>
      <c r="F205" s="91">
        <v>170</v>
      </c>
      <c r="G205" s="91">
        <v>334</v>
      </c>
      <c r="H205" s="91">
        <v>254</v>
      </c>
      <c r="I205" s="91">
        <v>481</v>
      </c>
      <c r="J205" s="91">
        <v>83</v>
      </c>
      <c r="K205" s="91">
        <v>344</v>
      </c>
      <c r="L205" s="91">
        <v>358</v>
      </c>
      <c r="M205" s="91">
        <v>538</v>
      </c>
      <c r="N205" s="91">
        <v>1179</v>
      </c>
      <c r="O205" s="91">
        <v>107</v>
      </c>
      <c r="P205" s="92">
        <f t="shared" si="48"/>
        <v>6244</v>
      </c>
    </row>
    <row r="206" spans="1:16" ht="15" customHeight="1" x14ac:dyDescent="0.25">
      <c r="A206" s="82" t="s">
        <v>16</v>
      </c>
      <c r="B206" s="83">
        <f t="shared" ref="B206:P206" si="49">SUM(B199:B205)</f>
        <v>3842</v>
      </c>
      <c r="C206" s="83">
        <f t="shared" si="49"/>
        <v>1540</v>
      </c>
      <c r="D206" s="83">
        <f t="shared" si="49"/>
        <v>817</v>
      </c>
      <c r="E206" s="83">
        <f t="shared" si="49"/>
        <v>6289</v>
      </c>
      <c r="F206" s="83">
        <f t="shared" si="49"/>
        <v>747</v>
      </c>
      <c r="G206" s="83">
        <f t="shared" si="49"/>
        <v>1700</v>
      </c>
      <c r="H206" s="83">
        <f t="shared" si="49"/>
        <v>842</v>
      </c>
      <c r="I206" s="83">
        <f t="shared" si="49"/>
        <v>1918</v>
      </c>
      <c r="J206" s="83">
        <f t="shared" si="49"/>
        <v>158</v>
      </c>
      <c r="K206" s="83">
        <f t="shared" si="49"/>
        <v>1283</v>
      </c>
      <c r="L206" s="83">
        <f t="shared" si="49"/>
        <v>1003</v>
      </c>
      <c r="M206" s="83">
        <f t="shared" si="49"/>
        <v>1086</v>
      </c>
      <c r="N206" s="83">
        <f t="shared" si="49"/>
        <v>8296</v>
      </c>
      <c r="O206" s="83">
        <f t="shared" si="49"/>
        <v>429</v>
      </c>
      <c r="P206" s="83">
        <f t="shared" si="49"/>
        <v>29950</v>
      </c>
    </row>
    <row r="207" spans="1:16" s="89" customFormat="1" ht="15" customHeight="1" x14ac:dyDescent="0.25">
      <c r="A207" s="86" t="s">
        <v>73</v>
      </c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8"/>
    </row>
    <row r="208" spans="1:16" s="89" customFormat="1" ht="15" customHeight="1" x14ac:dyDescent="0.25">
      <c r="A208" s="90" t="s">
        <v>61</v>
      </c>
      <c r="B208" s="91">
        <v>2910</v>
      </c>
      <c r="C208" s="91">
        <v>1657</v>
      </c>
      <c r="D208" s="91">
        <v>595</v>
      </c>
      <c r="E208" s="91">
        <v>3910</v>
      </c>
      <c r="F208" s="91">
        <v>888</v>
      </c>
      <c r="G208" s="91">
        <v>1460</v>
      </c>
      <c r="H208" s="91">
        <v>992</v>
      </c>
      <c r="I208" s="91">
        <v>1185</v>
      </c>
      <c r="J208" s="91">
        <v>251</v>
      </c>
      <c r="K208" s="91">
        <v>1274</v>
      </c>
      <c r="L208" s="91">
        <v>1695</v>
      </c>
      <c r="M208" s="91">
        <v>2394</v>
      </c>
      <c r="N208" s="91">
        <v>4437</v>
      </c>
      <c r="O208" s="91">
        <v>651</v>
      </c>
      <c r="P208" s="92">
        <f t="shared" ref="P208:P213" si="50">SUM(B208:O208)</f>
        <v>24299</v>
      </c>
    </row>
    <row r="209" spans="1:16" s="89" customFormat="1" ht="15" customHeight="1" x14ac:dyDescent="0.25">
      <c r="A209" s="90" t="s">
        <v>26</v>
      </c>
      <c r="B209" s="91">
        <v>1738</v>
      </c>
      <c r="C209" s="91">
        <v>714</v>
      </c>
      <c r="D209" s="91">
        <v>746</v>
      </c>
      <c r="E209" s="91">
        <v>3359</v>
      </c>
      <c r="F209" s="91">
        <v>211</v>
      </c>
      <c r="G209" s="91">
        <v>330</v>
      </c>
      <c r="H209" s="91">
        <v>302</v>
      </c>
      <c r="I209" s="91">
        <v>664</v>
      </c>
      <c r="J209" s="91">
        <v>26</v>
      </c>
      <c r="K209" s="91">
        <v>671</v>
      </c>
      <c r="L209" s="91">
        <v>472</v>
      </c>
      <c r="M209" s="91">
        <v>897</v>
      </c>
      <c r="N209" s="91">
        <v>5792</v>
      </c>
      <c r="O209" s="91">
        <v>274</v>
      </c>
      <c r="P209" s="92">
        <f t="shared" si="50"/>
        <v>16196</v>
      </c>
    </row>
    <row r="210" spans="1:16" s="89" customFormat="1" ht="15" customHeight="1" x14ac:dyDescent="0.25">
      <c r="A210" s="90" t="s">
        <v>27</v>
      </c>
      <c r="B210" s="91">
        <v>7731</v>
      </c>
      <c r="C210" s="91">
        <v>4323</v>
      </c>
      <c r="D210" s="91">
        <v>2646</v>
      </c>
      <c r="E210" s="91">
        <v>5693</v>
      </c>
      <c r="F210" s="91">
        <v>2004</v>
      </c>
      <c r="G210" s="91">
        <v>1503</v>
      </c>
      <c r="H210" s="91">
        <v>2176</v>
      </c>
      <c r="I210" s="91">
        <v>3004</v>
      </c>
      <c r="J210" s="91">
        <v>329</v>
      </c>
      <c r="K210" s="91">
        <v>3601</v>
      </c>
      <c r="L210" s="91">
        <v>864</v>
      </c>
      <c r="M210" s="91">
        <v>2568</v>
      </c>
      <c r="N210" s="91">
        <v>13285</v>
      </c>
      <c r="O210" s="91">
        <v>1532</v>
      </c>
      <c r="P210" s="92">
        <f t="shared" si="50"/>
        <v>51259</v>
      </c>
    </row>
    <row r="211" spans="1:16" s="89" customFormat="1" ht="15" customHeight="1" x14ac:dyDescent="0.25">
      <c r="A211" s="90" t="s">
        <v>65</v>
      </c>
      <c r="B211" s="91">
        <v>590</v>
      </c>
      <c r="C211" s="91">
        <v>95</v>
      </c>
      <c r="D211" s="91">
        <v>82</v>
      </c>
      <c r="E211" s="91">
        <v>549</v>
      </c>
      <c r="F211" s="91">
        <v>64</v>
      </c>
      <c r="G211" s="91">
        <v>122</v>
      </c>
      <c r="H211" s="91">
        <v>169</v>
      </c>
      <c r="I211" s="91">
        <v>159</v>
      </c>
      <c r="J211" s="91">
        <v>6</v>
      </c>
      <c r="K211" s="91">
        <v>168</v>
      </c>
      <c r="L211" s="91">
        <v>192</v>
      </c>
      <c r="M211" s="91">
        <v>539</v>
      </c>
      <c r="N211" s="91">
        <v>1757</v>
      </c>
      <c r="O211" s="91">
        <v>34</v>
      </c>
      <c r="P211" s="92">
        <f t="shared" si="50"/>
        <v>4526</v>
      </c>
    </row>
    <row r="212" spans="1:16" s="89" customFormat="1" ht="15" customHeight="1" x14ac:dyDescent="0.25">
      <c r="A212" s="90" t="s">
        <v>60</v>
      </c>
      <c r="B212" s="91">
        <v>38</v>
      </c>
      <c r="C212" s="91">
        <v>234</v>
      </c>
      <c r="D212" s="91">
        <v>115</v>
      </c>
      <c r="E212" s="91">
        <v>384</v>
      </c>
      <c r="F212" s="91">
        <v>30</v>
      </c>
      <c r="G212" s="91">
        <v>10</v>
      </c>
      <c r="H212" s="91">
        <v>78</v>
      </c>
      <c r="I212" s="91">
        <v>145</v>
      </c>
      <c r="J212" s="91">
        <v>36</v>
      </c>
      <c r="K212" s="91">
        <v>275</v>
      </c>
      <c r="L212" s="91">
        <v>103</v>
      </c>
      <c r="M212" s="91">
        <v>271</v>
      </c>
      <c r="N212" s="91">
        <v>725</v>
      </c>
      <c r="O212" s="91">
        <v>56</v>
      </c>
      <c r="P212" s="92">
        <f t="shared" si="50"/>
        <v>2500</v>
      </c>
    </row>
    <row r="213" spans="1:16" s="89" customFormat="1" ht="15" customHeight="1" x14ac:dyDescent="0.25">
      <c r="A213" s="90" t="s">
        <v>66</v>
      </c>
      <c r="B213" s="91">
        <v>2219</v>
      </c>
      <c r="C213" s="91">
        <v>1537</v>
      </c>
      <c r="D213" s="91">
        <v>1052</v>
      </c>
      <c r="E213" s="91">
        <v>2838</v>
      </c>
      <c r="F213" s="91">
        <v>820</v>
      </c>
      <c r="G213" s="91">
        <v>1438</v>
      </c>
      <c r="H213" s="91">
        <v>1060</v>
      </c>
      <c r="I213" s="91">
        <v>1470</v>
      </c>
      <c r="J213" s="91">
        <v>168</v>
      </c>
      <c r="K213" s="91">
        <v>1127</v>
      </c>
      <c r="L213" s="91">
        <v>1717</v>
      </c>
      <c r="M213" s="91">
        <v>2627</v>
      </c>
      <c r="N213" s="91">
        <v>6337</v>
      </c>
      <c r="O213" s="91">
        <v>529</v>
      </c>
      <c r="P213" s="92">
        <f t="shared" si="50"/>
        <v>24939</v>
      </c>
    </row>
    <row r="214" spans="1:16" ht="15" customHeight="1" x14ac:dyDescent="0.25">
      <c r="A214" s="82" t="s">
        <v>16</v>
      </c>
      <c r="B214" s="83">
        <f t="shared" ref="B214:O214" si="51">SUM(B208:B213)</f>
        <v>15226</v>
      </c>
      <c r="C214" s="83">
        <f t="shared" si="51"/>
        <v>8560</v>
      </c>
      <c r="D214" s="83">
        <f t="shared" si="51"/>
        <v>5236</v>
      </c>
      <c r="E214" s="83">
        <f t="shared" si="51"/>
        <v>16733</v>
      </c>
      <c r="F214" s="83">
        <f t="shared" si="51"/>
        <v>4017</v>
      </c>
      <c r="G214" s="83">
        <f t="shared" si="51"/>
        <v>4863</v>
      </c>
      <c r="H214" s="83">
        <f t="shared" si="51"/>
        <v>4777</v>
      </c>
      <c r="I214" s="83">
        <f t="shared" si="51"/>
        <v>6627</v>
      </c>
      <c r="J214" s="83">
        <f t="shared" si="51"/>
        <v>816</v>
      </c>
      <c r="K214" s="83">
        <f t="shared" si="51"/>
        <v>7116</v>
      </c>
      <c r="L214" s="83">
        <f t="shared" si="51"/>
        <v>5043</v>
      </c>
      <c r="M214" s="83">
        <f t="shared" si="51"/>
        <v>9296</v>
      </c>
      <c r="N214" s="83">
        <f t="shared" si="51"/>
        <v>32333</v>
      </c>
      <c r="O214" s="83">
        <f t="shared" si="51"/>
        <v>3076</v>
      </c>
      <c r="P214" s="83">
        <f>SUM(P208:P213)</f>
        <v>123719</v>
      </c>
    </row>
    <row r="215" spans="1:16" ht="15" customHeight="1" x14ac:dyDescent="0.25">
      <c r="A215" s="82" t="s">
        <v>30</v>
      </c>
      <c r="B215" s="83">
        <f t="shared" ref="B215:O215" si="52">SUM(B214,B206)</f>
        <v>19068</v>
      </c>
      <c r="C215" s="83">
        <f t="shared" si="52"/>
        <v>10100</v>
      </c>
      <c r="D215" s="83">
        <f t="shared" si="52"/>
        <v>6053</v>
      </c>
      <c r="E215" s="83">
        <f t="shared" si="52"/>
        <v>23022</v>
      </c>
      <c r="F215" s="83">
        <f t="shared" si="52"/>
        <v>4764</v>
      </c>
      <c r="G215" s="83">
        <f t="shared" si="52"/>
        <v>6563</v>
      </c>
      <c r="H215" s="83">
        <f t="shared" si="52"/>
        <v>5619</v>
      </c>
      <c r="I215" s="83">
        <f t="shared" si="52"/>
        <v>8545</v>
      </c>
      <c r="J215" s="83">
        <f t="shared" si="52"/>
        <v>974</v>
      </c>
      <c r="K215" s="83">
        <f t="shared" si="52"/>
        <v>8399</v>
      </c>
      <c r="L215" s="83">
        <f t="shared" si="52"/>
        <v>6046</v>
      </c>
      <c r="M215" s="83">
        <f t="shared" si="52"/>
        <v>10382</v>
      </c>
      <c r="N215" s="83">
        <f t="shared" si="52"/>
        <v>40629</v>
      </c>
      <c r="O215" s="83">
        <f t="shared" si="52"/>
        <v>3505</v>
      </c>
      <c r="P215" s="83">
        <f>SUM(P214,P206)</f>
        <v>153669</v>
      </c>
    </row>
    <row r="216" spans="1:16" ht="15" customHeight="1" x14ac:dyDescent="0.25">
      <c r="A216" s="82" t="s">
        <v>71</v>
      </c>
      <c r="B216" s="83">
        <f t="shared" ref="B216:O216" si="53">B202+B204+B212</f>
        <v>2452</v>
      </c>
      <c r="C216" s="83">
        <f t="shared" si="53"/>
        <v>973</v>
      </c>
      <c r="D216" s="83">
        <f t="shared" si="53"/>
        <v>327</v>
      </c>
      <c r="E216" s="83">
        <f t="shared" si="53"/>
        <v>5720</v>
      </c>
      <c r="F216" s="83">
        <f t="shared" si="53"/>
        <v>495</v>
      </c>
      <c r="G216" s="83">
        <f t="shared" si="53"/>
        <v>1173</v>
      </c>
      <c r="H216" s="83">
        <f t="shared" si="53"/>
        <v>420</v>
      </c>
      <c r="I216" s="83">
        <f t="shared" si="53"/>
        <v>1338</v>
      </c>
      <c r="J216" s="83">
        <f t="shared" si="53"/>
        <v>68</v>
      </c>
      <c r="K216" s="83">
        <f t="shared" si="53"/>
        <v>1035</v>
      </c>
      <c r="L216" s="83">
        <f t="shared" si="53"/>
        <v>453</v>
      </c>
      <c r="M216" s="83">
        <f t="shared" si="53"/>
        <v>600</v>
      </c>
      <c r="N216" s="83">
        <f t="shared" si="53"/>
        <v>7238</v>
      </c>
      <c r="O216" s="83">
        <f t="shared" si="53"/>
        <v>221</v>
      </c>
      <c r="P216" s="83">
        <f>P202+P204+P212</f>
        <v>22513</v>
      </c>
    </row>
    <row r="218" spans="1:16" ht="20.100000000000001" customHeight="1" x14ac:dyDescent="0.25">
      <c r="A218" s="106" t="s">
        <v>89</v>
      </c>
      <c r="B218" s="106"/>
      <c r="C218" s="106"/>
      <c r="D218" s="106"/>
      <c r="E218" s="106"/>
      <c r="F218" s="106"/>
      <c r="G218" s="106"/>
      <c r="H218" s="106"/>
      <c r="I218" s="106"/>
      <c r="J218" s="106"/>
      <c r="K218" s="106"/>
      <c r="L218" s="106"/>
      <c r="M218" s="106"/>
      <c r="N218" s="106"/>
      <c r="O218" s="106"/>
      <c r="P218" s="106"/>
    </row>
    <row r="219" spans="1:16" ht="20.100000000000001" customHeight="1" x14ac:dyDescent="0.25">
      <c r="A219" s="107" t="s">
        <v>100</v>
      </c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</row>
    <row r="220" spans="1:16" s="85" customFormat="1" ht="30" x14ac:dyDescent="0.2">
      <c r="A220" s="84" t="s">
        <v>74</v>
      </c>
      <c r="B220" s="62" t="s">
        <v>75</v>
      </c>
      <c r="C220" s="62" t="s">
        <v>76</v>
      </c>
      <c r="D220" s="62" t="s">
        <v>77</v>
      </c>
      <c r="E220" s="62" t="s">
        <v>78</v>
      </c>
      <c r="F220" s="62" t="s">
        <v>79</v>
      </c>
      <c r="G220" s="62" t="s">
        <v>80</v>
      </c>
      <c r="H220" s="62" t="s">
        <v>81</v>
      </c>
      <c r="I220" s="62" t="s">
        <v>82</v>
      </c>
      <c r="J220" s="62" t="s">
        <v>83</v>
      </c>
      <c r="K220" s="62" t="s">
        <v>84</v>
      </c>
      <c r="L220" s="62" t="s">
        <v>85</v>
      </c>
      <c r="M220" s="62" t="s">
        <v>86</v>
      </c>
      <c r="N220" s="62" t="s">
        <v>87</v>
      </c>
      <c r="O220" s="62" t="s">
        <v>91</v>
      </c>
      <c r="P220" s="84" t="s">
        <v>88</v>
      </c>
    </row>
    <row r="221" spans="1:16" s="89" customFormat="1" ht="15" customHeight="1" x14ac:dyDescent="0.25">
      <c r="A221" s="86" t="s">
        <v>72</v>
      </c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8"/>
    </row>
    <row r="222" spans="1:16" s="89" customFormat="1" ht="15" customHeight="1" x14ac:dyDescent="0.25">
      <c r="A222" s="90" t="s">
        <v>18</v>
      </c>
      <c r="B222" s="91">
        <v>89</v>
      </c>
      <c r="C222" s="91">
        <v>20</v>
      </c>
      <c r="D222" s="91">
        <v>21</v>
      </c>
      <c r="E222" s="91">
        <v>58</v>
      </c>
      <c r="F222" s="91">
        <v>19</v>
      </c>
      <c r="G222" s="91">
        <v>24</v>
      </c>
      <c r="H222" s="91">
        <v>22</v>
      </c>
      <c r="I222" s="91">
        <v>52</v>
      </c>
      <c r="J222" s="91">
        <v>0</v>
      </c>
      <c r="K222" s="91">
        <v>36</v>
      </c>
      <c r="L222" s="91">
        <v>63</v>
      </c>
      <c r="M222" s="91">
        <v>51</v>
      </c>
      <c r="N222" s="91">
        <v>167</v>
      </c>
      <c r="O222" s="91">
        <v>5</v>
      </c>
      <c r="P222" s="92">
        <f t="shared" ref="P222:P228" si="54">SUM(B222:O222)</f>
        <v>627</v>
      </c>
    </row>
    <row r="223" spans="1:16" s="89" customFormat="1" ht="15" customHeight="1" x14ac:dyDescent="0.25">
      <c r="A223" s="90" t="s">
        <v>19</v>
      </c>
      <c r="B223" s="91">
        <v>443</v>
      </c>
      <c r="C223" s="91">
        <v>230</v>
      </c>
      <c r="D223" s="91">
        <v>228</v>
      </c>
      <c r="E223" s="91">
        <v>143</v>
      </c>
      <c r="F223" s="91">
        <v>110</v>
      </c>
      <c r="G223" s="91">
        <v>166</v>
      </c>
      <c r="H223" s="91">
        <v>191</v>
      </c>
      <c r="I223" s="91">
        <v>156</v>
      </c>
      <c r="J223" s="91">
        <v>41</v>
      </c>
      <c r="K223" s="91">
        <v>118</v>
      </c>
      <c r="L223" s="91">
        <v>225</v>
      </c>
      <c r="M223" s="91">
        <v>147</v>
      </c>
      <c r="N223" s="91">
        <v>395</v>
      </c>
      <c r="O223" s="91">
        <v>125</v>
      </c>
      <c r="P223" s="92">
        <f t="shared" si="54"/>
        <v>2718</v>
      </c>
    </row>
    <row r="224" spans="1:16" s="89" customFormat="1" ht="15" customHeight="1" x14ac:dyDescent="0.25">
      <c r="A224" s="90" t="s">
        <v>67</v>
      </c>
      <c r="B224" s="91">
        <v>6</v>
      </c>
      <c r="C224" s="91">
        <v>7</v>
      </c>
      <c r="D224" s="91">
        <v>7</v>
      </c>
      <c r="E224" s="91">
        <v>14</v>
      </c>
      <c r="F224" s="91">
        <v>2</v>
      </c>
      <c r="G224" s="91">
        <v>12</v>
      </c>
      <c r="H224" s="91">
        <v>6</v>
      </c>
      <c r="I224" s="91">
        <v>4</v>
      </c>
      <c r="J224" s="91">
        <v>2</v>
      </c>
      <c r="K224" s="91">
        <v>6</v>
      </c>
      <c r="L224" s="91">
        <v>4</v>
      </c>
      <c r="M224" s="91">
        <v>10</v>
      </c>
      <c r="N224" s="91">
        <v>17</v>
      </c>
      <c r="O224" s="91">
        <v>1</v>
      </c>
      <c r="P224" s="92">
        <f t="shared" si="54"/>
        <v>98</v>
      </c>
    </row>
    <row r="225" spans="1:16" s="89" customFormat="1" ht="15" customHeight="1" x14ac:dyDescent="0.25">
      <c r="A225" s="90" t="s">
        <v>68</v>
      </c>
      <c r="B225" s="91">
        <v>1699</v>
      </c>
      <c r="C225" s="91">
        <v>592</v>
      </c>
      <c r="D225" s="91">
        <v>130</v>
      </c>
      <c r="E225" s="91">
        <v>4589</v>
      </c>
      <c r="F225" s="91">
        <v>365</v>
      </c>
      <c r="G225" s="91">
        <v>711</v>
      </c>
      <c r="H225" s="91">
        <v>269</v>
      </c>
      <c r="I225" s="91">
        <v>841</v>
      </c>
      <c r="J225" s="91">
        <v>22</v>
      </c>
      <c r="K225" s="91">
        <v>729</v>
      </c>
      <c r="L225" s="91">
        <v>246</v>
      </c>
      <c r="M225" s="91">
        <v>268</v>
      </c>
      <c r="N225" s="91">
        <v>6090</v>
      </c>
      <c r="O225" s="91">
        <v>96</v>
      </c>
      <c r="P225" s="92">
        <f t="shared" si="54"/>
        <v>16647</v>
      </c>
    </row>
    <row r="226" spans="1:16" s="89" customFormat="1" ht="15" customHeight="1" x14ac:dyDescent="0.25">
      <c r="A226" s="90" t="s">
        <v>22</v>
      </c>
      <c r="B226" s="91">
        <v>0</v>
      </c>
      <c r="C226" s="91">
        <v>2</v>
      </c>
      <c r="D226" s="91">
        <v>0</v>
      </c>
      <c r="E226" s="91">
        <v>8</v>
      </c>
      <c r="F226" s="91">
        <v>0</v>
      </c>
      <c r="G226" s="91">
        <v>4</v>
      </c>
      <c r="H226" s="91">
        <v>0</v>
      </c>
      <c r="I226" s="91">
        <v>0</v>
      </c>
      <c r="J226" s="91">
        <v>1</v>
      </c>
      <c r="K226" s="91">
        <v>0</v>
      </c>
      <c r="L226" s="91">
        <v>1</v>
      </c>
      <c r="M226" s="91">
        <v>0</v>
      </c>
      <c r="N226" s="91">
        <v>5</v>
      </c>
      <c r="O226" s="91">
        <v>0</v>
      </c>
      <c r="P226" s="92">
        <f t="shared" si="54"/>
        <v>21</v>
      </c>
    </row>
    <row r="227" spans="1:16" s="89" customFormat="1" ht="15" customHeight="1" x14ac:dyDescent="0.25">
      <c r="A227" s="90" t="s">
        <v>69</v>
      </c>
      <c r="B227" s="91">
        <v>326</v>
      </c>
      <c r="C227" s="91">
        <v>128</v>
      </c>
      <c r="D227" s="91">
        <v>59</v>
      </c>
      <c r="E227" s="91">
        <v>1224</v>
      </c>
      <c r="F227" s="91">
        <v>135</v>
      </c>
      <c r="G227" s="91">
        <v>145</v>
      </c>
      <c r="H227" s="91">
        <v>72</v>
      </c>
      <c r="I227" s="91">
        <v>152</v>
      </c>
      <c r="J227" s="91">
        <v>4</v>
      </c>
      <c r="K227" s="91">
        <v>170</v>
      </c>
      <c r="L227" s="91">
        <v>114</v>
      </c>
      <c r="M227" s="91">
        <v>97</v>
      </c>
      <c r="N227" s="91">
        <v>871</v>
      </c>
      <c r="O227" s="91">
        <v>68</v>
      </c>
      <c r="P227" s="92">
        <f t="shared" si="54"/>
        <v>3565</v>
      </c>
    </row>
    <row r="228" spans="1:16" s="89" customFormat="1" ht="15" customHeight="1" x14ac:dyDescent="0.25">
      <c r="A228" s="90" t="s">
        <v>70</v>
      </c>
      <c r="B228" s="91">
        <v>676</v>
      </c>
      <c r="C228" s="91">
        <v>383</v>
      </c>
      <c r="D228" s="91">
        <v>294</v>
      </c>
      <c r="E228" s="91">
        <v>744</v>
      </c>
      <c r="F228" s="91">
        <v>141</v>
      </c>
      <c r="G228" s="91">
        <v>430</v>
      </c>
      <c r="H228" s="91">
        <v>222</v>
      </c>
      <c r="I228" s="91">
        <v>402</v>
      </c>
      <c r="J228" s="91">
        <v>85</v>
      </c>
      <c r="K228" s="91">
        <v>337</v>
      </c>
      <c r="L228" s="91">
        <v>273</v>
      </c>
      <c r="M228" s="91">
        <v>452</v>
      </c>
      <c r="N228" s="91">
        <v>1108</v>
      </c>
      <c r="O228" s="91">
        <v>152</v>
      </c>
      <c r="P228" s="92">
        <f t="shared" si="54"/>
        <v>5699</v>
      </c>
    </row>
    <row r="229" spans="1:16" ht="15" customHeight="1" x14ac:dyDescent="0.25">
      <c r="A229" s="82" t="s">
        <v>16</v>
      </c>
      <c r="B229" s="83">
        <f t="shared" ref="B229:P229" si="55">SUM(B222:B228)</f>
        <v>3239</v>
      </c>
      <c r="C229" s="83">
        <f t="shared" si="55"/>
        <v>1362</v>
      </c>
      <c r="D229" s="83">
        <f t="shared" si="55"/>
        <v>739</v>
      </c>
      <c r="E229" s="83">
        <f t="shared" si="55"/>
        <v>6780</v>
      </c>
      <c r="F229" s="83">
        <f t="shared" si="55"/>
        <v>772</v>
      </c>
      <c r="G229" s="83">
        <f t="shared" si="55"/>
        <v>1492</v>
      </c>
      <c r="H229" s="83">
        <f t="shared" si="55"/>
        <v>782</v>
      </c>
      <c r="I229" s="83">
        <f t="shared" si="55"/>
        <v>1607</v>
      </c>
      <c r="J229" s="83">
        <f t="shared" si="55"/>
        <v>155</v>
      </c>
      <c r="K229" s="83">
        <f t="shared" si="55"/>
        <v>1396</v>
      </c>
      <c r="L229" s="83">
        <f t="shared" si="55"/>
        <v>926</v>
      </c>
      <c r="M229" s="83">
        <f t="shared" si="55"/>
        <v>1025</v>
      </c>
      <c r="N229" s="83">
        <f t="shared" si="55"/>
        <v>8653</v>
      </c>
      <c r="O229" s="83">
        <f t="shared" si="55"/>
        <v>447</v>
      </c>
      <c r="P229" s="83">
        <f t="shared" si="55"/>
        <v>29375</v>
      </c>
    </row>
    <row r="230" spans="1:16" s="89" customFormat="1" ht="15" customHeight="1" x14ac:dyDescent="0.25">
      <c r="A230" s="86" t="s">
        <v>73</v>
      </c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8"/>
    </row>
    <row r="231" spans="1:16" s="89" customFormat="1" ht="15" customHeight="1" x14ac:dyDescent="0.25">
      <c r="A231" s="90" t="s">
        <v>61</v>
      </c>
      <c r="B231" s="91">
        <v>2322</v>
      </c>
      <c r="C231" s="91">
        <v>1298</v>
      </c>
      <c r="D231" s="91">
        <v>447</v>
      </c>
      <c r="E231" s="91">
        <v>3391</v>
      </c>
      <c r="F231" s="91">
        <v>696</v>
      </c>
      <c r="G231" s="91">
        <v>1368</v>
      </c>
      <c r="H231" s="91">
        <v>822</v>
      </c>
      <c r="I231" s="91">
        <v>989</v>
      </c>
      <c r="J231" s="91">
        <v>202</v>
      </c>
      <c r="K231" s="91">
        <v>1089</v>
      </c>
      <c r="L231" s="91">
        <v>1466</v>
      </c>
      <c r="M231" s="91">
        <v>1730</v>
      </c>
      <c r="N231" s="91">
        <v>5147</v>
      </c>
      <c r="O231" s="91">
        <v>438</v>
      </c>
      <c r="P231" s="92">
        <f t="shared" ref="P231:P236" si="56">SUM(B231:O231)</f>
        <v>21405</v>
      </c>
    </row>
    <row r="232" spans="1:16" s="89" customFormat="1" ht="15" customHeight="1" x14ac:dyDescent="0.25">
      <c r="A232" s="90" t="s">
        <v>26</v>
      </c>
      <c r="B232" s="91">
        <v>2188</v>
      </c>
      <c r="C232" s="91">
        <v>558</v>
      </c>
      <c r="D232" s="91">
        <v>746</v>
      </c>
      <c r="E232" s="91">
        <v>3281</v>
      </c>
      <c r="F232" s="91">
        <v>192</v>
      </c>
      <c r="G232" s="91">
        <v>281</v>
      </c>
      <c r="H232" s="91">
        <v>339</v>
      </c>
      <c r="I232" s="91">
        <v>571</v>
      </c>
      <c r="J232" s="91">
        <v>19</v>
      </c>
      <c r="K232" s="91">
        <v>716</v>
      </c>
      <c r="L232" s="91">
        <v>522</v>
      </c>
      <c r="M232" s="91">
        <v>1239</v>
      </c>
      <c r="N232" s="91">
        <v>5832</v>
      </c>
      <c r="O232" s="91">
        <v>249</v>
      </c>
      <c r="P232" s="92">
        <f t="shared" si="56"/>
        <v>16733</v>
      </c>
    </row>
    <row r="233" spans="1:16" s="89" customFormat="1" ht="15" customHeight="1" x14ac:dyDescent="0.25">
      <c r="A233" s="90" t="s">
        <v>27</v>
      </c>
      <c r="B233" s="91">
        <v>6754</v>
      </c>
      <c r="C233" s="91">
        <v>3676</v>
      </c>
      <c r="D233" s="91">
        <v>2668</v>
      </c>
      <c r="E233" s="91">
        <v>5459</v>
      </c>
      <c r="F233" s="91">
        <v>1766</v>
      </c>
      <c r="G233" s="91">
        <v>1342</v>
      </c>
      <c r="H233" s="91">
        <v>2219</v>
      </c>
      <c r="I233" s="91">
        <v>2770</v>
      </c>
      <c r="J233" s="91">
        <v>316</v>
      </c>
      <c r="K233" s="91">
        <v>3365</v>
      </c>
      <c r="L233" s="91">
        <v>978</v>
      </c>
      <c r="M233" s="91">
        <v>3100</v>
      </c>
      <c r="N233" s="91">
        <v>12653</v>
      </c>
      <c r="O233" s="91">
        <v>2067</v>
      </c>
      <c r="P233" s="92">
        <f t="shared" si="56"/>
        <v>49133</v>
      </c>
    </row>
    <row r="234" spans="1:16" s="89" customFormat="1" ht="15" customHeight="1" x14ac:dyDescent="0.25">
      <c r="A234" s="90" t="s">
        <v>65</v>
      </c>
      <c r="B234" s="91">
        <v>776</v>
      </c>
      <c r="C234" s="91">
        <v>85</v>
      </c>
      <c r="D234" s="91">
        <v>137</v>
      </c>
      <c r="E234" s="91">
        <v>688</v>
      </c>
      <c r="F234" s="91">
        <v>64</v>
      </c>
      <c r="G234" s="91">
        <v>106</v>
      </c>
      <c r="H234" s="91">
        <v>179</v>
      </c>
      <c r="I234" s="91">
        <v>164</v>
      </c>
      <c r="J234" s="91">
        <v>4</v>
      </c>
      <c r="K234" s="91">
        <v>211</v>
      </c>
      <c r="L234" s="91">
        <v>158</v>
      </c>
      <c r="M234" s="91">
        <v>317</v>
      </c>
      <c r="N234" s="91">
        <v>2049</v>
      </c>
      <c r="O234" s="91">
        <v>43</v>
      </c>
      <c r="P234" s="92">
        <f t="shared" si="56"/>
        <v>4981</v>
      </c>
    </row>
    <row r="235" spans="1:16" s="89" customFormat="1" ht="15" customHeight="1" x14ac:dyDescent="0.25">
      <c r="A235" s="90" t="s">
        <v>60</v>
      </c>
      <c r="B235" s="91">
        <v>28</v>
      </c>
      <c r="C235" s="91">
        <v>158</v>
      </c>
      <c r="D235" s="91">
        <v>64</v>
      </c>
      <c r="E235" s="91">
        <v>214</v>
      </c>
      <c r="F235" s="91">
        <v>12</v>
      </c>
      <c r="G235" s="91">
        <v>6</v>
      </c>
      <c r="H235" s="91">
        <v>43</v>
      </c>
      <c r="I235" s="91">
        <v>152</v>
      </c>
      <c r="J235" s="91">
        <v>24</v>
      </c>
      <c r="K235" s="91">
        <v>165</v>
      </c>
      <c r="L235" s="91">
        <v>57</v>
      </c>
      <c r="M235" s="91">
        <v>183</v>
      </c>
      <c r="N235" s="91">
        <v>984</v>
      </c>
      <c r="O235" s="91">
        <v>28</v>
      </c>
      <c r="P235" s="92">
        <f t="shared" si="56"/>
        <v>2118</v>
      </c>
    </row>
    <row r="236" spans="1:16" s="89" customFormat="1" ht="15" customHeight="1" x14ac:dyDescent="0.25">
      <c r="A236" s="90" t="s">
        <v>66</v>
      </c>
      <c r="B236" s="91">
        <v>1798</v>
      </c>
      <c r="C236" s="91">
        <v>1499</v>
      </c>
      <c r="D236" s="91">
        <v>936</v>
      </c>
      <c r="E236" s="91">
        <v>2506</v>
      </c>
      <c r="F236" s="91">
        <v>684</v>
      </c>
      <c r="G236" s="91">
        <v>1398</v>
      </c>
      <c r="H236" s="91">
        <v>873</v>
      </c>
      <c r="I236" s="91">
        <v>1176</v>
      </c>
      <c r="J236" s="91">
        <v>111</v>
      </c>
      <c r="K236" s="91">
        <v>994</v>
      </c>
      <c r="L236" s="91">
        <v>1665</v>
      </c>
      <c r="M236" s="91">
        <v>1597</v>
      </c>
      <c r="N236" s="91">
        <v>7742</v>
      </c>
      <c r="O236" s="91">
        <v>338</v>
      </c>
      <c r="P236" s="92">
        <f t="shared" si="56"/>
        <v>23317</v>
      </c>
    </row>
    <row r="237" spans="1:16" ht="15" customHeight="1" x14ac:dyDescent="0.25">
      <c r="A237" s="82" t="s">
        <v>16</v>
      </c>
      <c r="B237" s="83">
        <f t="shared" ref="B237:O237" si="57">SUM(B231:B236)</f>
        <v>13866</v>
      </c>
      <c r="C237" s="83">
        <f t="shared" si="57"/>
        <v>7274</v>
      </c>
      <c r="D237" s="83">
        <f t="shared" si="57"/>
        <v>4998</v>
      </c>
      <c r="E237" s="83">
        <f t="shared" si="57"/>
        <v>15539</v>
      </c>
      <c r="F237" s="83">
        <f t="shared" si="57"/>
        <v>3414</v>
      </c>
      <c r="G237" s="83">
        <f t="shared" si="57"/>
        <v>4501</v>
      </c>
      <c r="H237" s="83">
        <f t="shared" si="57"/>
        <v>4475</v>
      </c>
      <c r="I237" s="83">
        <f t="shared" si="57"/>
        <v>5822</v>
      </c>
      <c r="J237" s="83">
        <f t="shared" si="57"/>
        <v>676</v>
      </c>
      <c r="K237" s="83">
        <f t="shared" si="57"/>
        <v>6540</v>
      </c>
      <c r="L237" s="83">
        <f t="shared" si="57"/>
        <v>4846</v>
      </c>
      <c r="M237" s="83">
        <f t="shared" si="57"/>
        <v>8166</v>
      </c>
      <c r="N237" s="83">
        <f t="shared" si="57"/>
        <v>34407</v>
      </c>
      <c r="O237" s="83">
        <f t="shared" si="57"/>
        <v>3163</v>
      </c>
      <c r="P237" s="83">
        <f>SUM(P231:P236)</f>
        <v>117687</v>
      </c>
    </row>
    <row r="238" spans="1:16" ht="15" customHeight="1" x14ac:dyDescent="0.25">
      <c r="A238" s="82" t="s">
        <v>30</v>
      </c>
      <c r="B238" s="83">
        <f t="shared" ref="B238:O238" si="58">SUM(B237,B229)</f>
        <v>17105</v>
      </c>
      <c r="C238" s="83">
        <f t="shared" si="58"/>
        <v>8636</v>
      </c>
      <c r="D238" s="83">
        <f t="shared" si="58"/>
        <v>5737</v>
      </c>
      <c r="E238" s="83">
        <f t="shared" si="58"/>
        <v>22319</v>
      </c>
      <c r="F238" s="83">
        <f t="shared" si="58"/>
        <v>4186</v>
      </c>
      <c r="G238" s="83">
        <f t="shared" si="58"/>
        <v>5993</v>
      </c>
      <c r="H238" s="83">
        <f t="shared" si="58"/>
        <v>5257</v>
      </c>
      <c r="I238" s="83">
        <f t="shared" si="58"/>
        <v>7429</v>
      </c>
      <c r="J238" s="83">
        <f t="shared" si="58"/>
        <v>831</v>
      </c>
      <c r="K238" s="83">
        <f t="shared" si="58"/>
        <v>7936</v>
      </c>
      <c r="L238" s="83">
        <f t="shared" si="58"/>
        <v>5772</v>
      </c>
      <c r="M238" s="83">
        <f t="shared" si="58"/>
        <v>9191</v>
      </c>
      <c r="N238" s="83">
        <f t="shared" si="58"/>
        <v>43060</v>
      </c>
      <c r="O238" s="83">
        <f t="shared" si="58"/>
        <v>3610</v>
      </c>
      <c r="P238" s="83">
        <f>SUM(P237,P229)</f>
        <v>147062</v>
      </c>
    </row>
    <row r="239" spans="1:16" ht="15" customHeight="1" x14ac:dyDescent="0.25">
      <c r="A239" s="82" t="s">
        <v>71</v>
      </c>
      <c r="B239" s="83">
        <f>B225+B227+B235</f>
        <v>2053</v>
      </c>
      <c r="C239" s="83">
        <f t="shared" ref="C239:P239" si="59">C225+C227+C235</f>
        <v>878</v>
      </c>
      <c r="D239" s="83">
        <f t="shared" si="59"/>
        <v>253</v>
      </c>
      <c r="E239" s="83">
        <f t="shared" si="59"/>
        <v>6027</v>
      </c>
      <c r="F239" s="83">
        <f t="shared" si="59"/>
        <v>512</v>
      </c>
      <c r="G239" s="83">
        <f t="shared" si="59"/>
        <v>862</v>
      </c>
      <c r="H239" s="83">
        <f t="shared" si="59"/>
        <v>384</v>
      </c>
      <c r="I239" s="83">
        <f t="shared" si="59"/>
        <v>1145</v>
      </c>
      <c r="J239" s="83">
        <f t="shared" si="59"/>
        <v>50</v>
      </c>
      <c r="K239" s="83">
        <f t="shared" si="59"/>
        <v>1064</v>
      </c>
      <c r="L239" s="83">
        <f t="shared" si="59"/>
        <v>417</v>
      </c>
      <c r="M239" s="83">
        <f t="shared" si="59"/>
        <v>548</v>
      </c>
      <c r="N239" s="83">
        <f t="shared" si="59"/>
        <v>7945</v>
      </c>
      <c r="O239" s="83">
        <f t="shared" si="59"/>
        <v>192</v>
      </c>
      <c r="P239" s="83">
        <f t="shared" si="59"/>
        <v>22330</v>
      </c>
    </row>
    <row r="243" spans="1:16" customFormat="1" ht="20.100000000000001" customHeight="1" x14ac:dyDescent="0.2">
      <c r="A243" s="104" t="s">
        <v>89</v>
      </c>
      <c r="B243" s="104"/>
      <c r="C243" s="104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</row>
    <row r="244" spans="1:16" customFormat="1" ht="20.100000000000001" customHeight="1" x14ac:dyDescent="0.2">
      <c r="A244" s="105" t="s">
        <v>103</v>
      </c>
      <c r="B244" s="105"/>
      <c r="C244" s="105"/>
      <c r="D244" s="105"/>
      <c r="E244" s="105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</row>
    <row r="245" spans="1:16" s="94" customFormat="1" ht="30" x14ac:dyDescent="0.2">
      <c r="A245" s="93" t="s">
        <v>74</v>
      </c>
      <c r="B245" s="62" t="s">
        <v>75</v>
      </c>
      <c r="C245" s="62" t="s">
        <v>76</v>
      </c>
      <c r="D245" s="62" t="s">
        <v>77</v>
      </c>
      <c r="E245" s="62" t="s">
        <v>78</v>
      </c>
      <c r="F245" s="62" t="s">
        <v>79</v>
      </c>
      <c r="G245" s="62" t="s">
        <v>80</v>
      </c>
      <c r="H245" s="62" t="s">
        <v>81</v>
      </c>
      <c r="I245" s="62" t="s">
        <v>82</v>
      </c>
      <c r="J245" s="62" t="s">
        <v>83</v>
      </c>
      <c r="K245" s="62" t="s">
        <v>84</v>
      </c>
      <c r="L245" s="62" t="s">
        <v>85</v>
      </c>
      <c r="M245" s="62" t="s">
        <v>86</v>
      </c>
      <c r="N245" s="62" t="s">
        <v>87</v>
      </c>
      <c r="O245" s="62" t="s">
        <v>91</v>
      </c>
      <c r="P245" s="93" t="s">
        <v>88</v>
      </c>
    </row>
    <row r="246" spans="1:16" s="96" customFormat="1" ht="15" customHeight="1" x14ac:dyDescent="0.2">
      <c r="A246" s="95" t="s">
        <v>72</v>
      </c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8"/>
    </row>
    <row r="247" spans="1:16" s="96" customFormat="1" ht="15" customHeight="1" x14ac:dyDescent="0.25">
      <c r="A247" s="97" t="s">
        <v>18</v>
      </c>
      <c r="B247" s="91">
        <v>70</v>
      </c>
      <c r="C247" s="91">
        <v>24</v>
      </c>
      <c r="D247" s="91">
        <v>15</v>
      </c>
      <c r="E247" s="91">
        <v>43</v>
      </c>
      <c r="F247" s="91">
        <v>11</v>
      </c>
      <c r="G247" s="91">
        <v>25</v>
      </c>
      <c r="H247" s="91">
        <v>24</v>
      </c>
      <c r="I247" s="91">
        <v>32</v>
      </c>
      <c r="J247" s="91">
        <v>2</v>
      </c>
      <c r="K247" s="91">
        <v>53</v>
      </c>
      <c r="L247" s="91">
        <v>52</v>
      </c>
      <c r="M247" s="91">
        <v>41</v>
      </c>
      <c r="N247" s="91">
        <v>109</v>
      </c>
      <c r="O247" s="91">
        <v>9</v>
      </c>
      <c r="P247" s="92">
        <f t="shared" ref="P247:P253" si="60">SUM(B247:O247)</f>
        <v>510</v>
      </c>
    </row>
    <row r="248" spans="1:16" s="96" customFormat="1" ht="15" customHeight="1" x14ac:dyDescent="0.25">
      <c r="A248" s="97" t="s">
        <v>19</v>
      </c>
      <c r="B248" s="91">
        <v>306</v>
      </c>
      <c r="C248" s="91">
        <v>245</v>
      </c>
      <c r="D248" s="91">
        <v>206</v>
      </c>
      <c r="E248" s="91">
        <v>139</v>
      </c>
      <c r="F248" s="91">
        <v>65</v>
      </c>
      <c r="G248" s="91">
        <v>135</v>
      </c>
      <c r="H248" s="91">
        <v>150</v>
      </c>
      <c r="I248" s="91">
        <v>127</v>
      </c>
      <c r="J248" s="91">
        <v>33</v>
      </c>
      <c r="K248" s="91">
        <v>93</v>
      </c>
      <c r="L248" s="91">
        <v>220</v>
      </c>
      <c r="M248" s="91">
        <v>138</v>
      </c>
      <c r="N248" s="91">
        <v>317</v>
      </c>
      <c r="O248" s="91">
        <v>112</v>
      </c>
      <c r="P248" s="92">
        <f t="shared" si="60"/>
        <v>2286</v>
      </c>
    </row>
    <row r="249" spans="1:16" s="96" customFormat="1" ht="15" customHeight="1" x14ac:dyDescent="0.25">
      <c r="A249" s="97" t="s">
        <v>67</v>
      </c>
      <c r="B249" s="91">
        <v>8</v>
      </c>
      <c r="C249" s="91">
        <v>9</v>
      </c>
      <c r="D249" s="91">
        <v>4</v>
      </c>
      <c r="E249" s="91">
        <v>22</v>
      </c>
      <c r="F249" s="91">
        <v>3</v>
      </c>
      <c r="G249" s="91">
        <v>2</v>
      </c>
      <c r="H249" s="91">
        <v>11</v>
      </c>
      <c r="I249" s="91">
        <v>2</v>
      </c>
      <c r="J249" s="91">
        <v>0</v>
      </c>
      <c r="K249" s="91">
        <v>4</v>
      </c>
      <c r="L249" s="91">
        <v>4</v>
      </c>
      <c r="M249" s="91">
        <v>10</v>
      </c>
      <c r="N249" s="91">
        <v>10</v>
      </c>
      <c r="O249" s="91">
        <v>0</v>
      </c>
      <c r="P249" s="92">
        <f t="shared" si="60"/>
        <v>89</v>
      </c>
    </row>
    <row r="250" spans="1:16" s="96" customFormat="1" ht="15" customHeight="1" x14ac:dyDescent="0.25">
      <c r="A250" s="97" t="s">
        <v>68</v>
      </c>
      <c r="B250" s="91">
        <v>1491</v>
      </c>
      <c r="C250" s="91">
        <v>515</v>
      </c>
      <c r="D250" s="91">
        <v>173</v>
      </c>
      <c r="E250" s="91">
        <v>3217</v>
      </c>
      <c r="F250" s="91">
        <v>389</v>
      </c>
      <c r="G250" s="91">
        <v>722</v>
      </c>
      <c r="H250" s="91">
        <v>260</v>
      </c>
      <c r="I250" s="91">
        <v>779</v>
      </c>
      <c r="J250" s="91">
        <v>19</v>
      </c>
      <c r="K250" s="91">
        <v>544</v>
      </c>
      <c r="L250" s="91">
        <v>212</v>
      </c>
      <c r="M250" s="91">
        <v>206</v>
      </c>
      <c r="N250" s="91">
        <v>5063</v>
      </c>
      <c r="O250" s="91">
        <v>81</v>
      </c>
      <c r="P250" s="92">
        <f t="shared" si="60"/>
        <v>13671</v>
      </c>
    </row>
    <row r="251" spans="1:16" s="96" customFormat="1" ht="15" customHeight="1" x14ac:dyDescent="0.25">
      <c r="A251" s="97" t="s">
        <v>22</v>
      </c>
      <c r="B251" s="91">
        <v>1</v>
      </c>
      <c r="C251" s="91">
        <v>1</v>
      </c>
      <c r="D251" s="91">
        <v>2</v>
      </c>
      <c r="E251" s="91">
        <v>9</v>
      </c>
      <c r="F251" s="91">
        <v>0</v>
      </c>
      <c r="G251" s="91">
        <v>0</v>
      </c>
      <c r="H251" s="91">
        <v>1</v>
      </c>
      <c r="I251" s="91">
        <v>1</v>
      </c>
      <c r="J251" s="91">
        <v>0</v>
      </c>
      <c r="K251" s="91">
        <v>1</v>
      </c>
      <c r="L251" s="91">
        <v>1</v>
      </c>
      <c r="M251" s="91">
        <v>1</v>
      </c>
      <c r="N251" s="91">
        <v>5</v>
      </c>
      <c r="O251" s="91">
        <v>0</v>
      </c>
      <c r="P251" s="92">
        <f t="shared" si="60"/>
        <v>23</v>
      </c>
    </row>
    <row r="252" spans="1:16" s="96" customFormat="1" ht="15" customHeight="1" x14ac:dyDescent="0.25">
      <c r="A252" s="97" t="s">
        <v>69</v>
      </c>
      <c r="B252" s="91">
        <v>357</v>
      </c>
      <c r="C252" s="91">
        <v>173</v>
      </c>
      <c r="D252" s="91">
        <v>92</v>
      </c>
      <c r="E252" s="91">
        <v>831</v>
      </c>
      <c r="F252" s="91">
        <v>115</v>
      </c>
      <c r="G252" s="91">
        <v>173</v>
      </c>
      <c r="H252" s="91">
        <v>53</v>
      </c>
      <c r="I252" s="91">
        <v>179</v>
      </c>
      <c r="J252" s="91">
        <v>11</v>
      </c>
      <c r="K252" s="91">
        <v>191</v>
      </c>
      <c r="L252" s="91">
        <v>101</v>
      </c>
      <c r="M252" s="91">
        <v>83</v>
      </c>
      <c r="N252" s="91">
        <v>812</v>
      </c>
      <c r="O252" s="91">
        <v>78</v>
      </c>
      <c r="P252" s="92">
        <f t="shared" si="60"/>
        <v>3249</v>
      </c>
    </row>
    <row r="253" spans="1:16" s="96" customFormat="1" ht="15" customHeight="1" x14ac:dyDescent="0.25">
      <c r="A253" s="97" t="s">
        <v>70</v>
      </c>
      <c r="B253" s="91">
        <v>700</v>
      </c>
      <c r="C253" s="91">
        <v>369</v>
      </c>
      <c r="D253" s="91">
        <v>323</v>
      </c>
      <c r="E253" s="91">
        <v>690</v>
      </c>
      <c r="F253" s="91">
        <v>222</v>
      </c>
      <c r="G253" s="91">
        <v>380</v>
      </c>
      <c r="H253" s="91">
        <v>232</v>
      </c>
      <c r="I253" s="91">
        <v>382</v>
      </c>
      <c r="J253" s="91">
        <v>61</v>
      </c>
      <c r="K253" s="91">
        <v>328</v>
      </c>
      <c r="L253" s="91">
        <v>232</v>
      </c>
      <c r="M253" s="91">
        <v>413</v>
      </c>
      <c r="N253" s="91">
        <v>1086</v>
      </c>
      <c r="O253" s="91">
        <v>179</v>
      </c>
      <c r="P253" s="92">
        <f t="shared" si="60"/>
        <v>5597</v>
      </c>
    </row>
    <row r="254" spans="1:16" customFormat="1" ht="15" customHeight="1" x14ac:dyDescent="0.2">
      <c r="A254" s="98" t="s">
        <v>101</v>
      </c>
      <c r="B254" s="83">
        <f t="shared" ref="B254:O254" si="61">SUM(B247:B253)</f>
        <v>2933</v>
      </c>
      <c r="C254" s="83">
        <f t="shared" si="61"/>
        <v>1336</v>
      </c>
      <c r="D254" s="83">
        <f t="shared" si="61"/>
        <v>815</v>
      </c>
      <c r="E254" s="83">
        <f t="shared" si="61"/>
        <v>4951</v>
      </c>
      <c r="F254" s="83">
        <f t="shared" si="61"/>
        <v>805</v>
      </c>
      <c r="G254" s="83">
        <f t="shared" si="61"/>
        <v>1437</v>
      </c>
      <c r="H254" s="83">
        <f t="shared" si="61"/>
        <v>731</v>
      </c>
      <c r="I254" s="83">
        <f t="shared" si="61"/>
        <v>1502</v>
      </c>
      <c r="J254" s="83">
        <f t="shared" si="61"/>
        <v>126</v>
      </c>
      <c r="K254" s="83">
        <f t="shared" si="61"/>
        <v>1214</v>
      </c>
      <c r="L254" s="83">
        <f t="shared" si="61"/>
        <v>822</v>
      </c>
      <c r="M254" s="83">
        <f t="shared" si="61"/>
        <v>892</v>
      </c>
      <c r="N254" s="83">
        <f t="shared" si="61"/>
        <v>7402</v>
      </c>
      <c r="O254" s="83">
        <f t="shared" si="61"/>
        <v>459</v>
      </c>
      <c r="P254" s="83">
        <f>SUM(P247:P253)</f>
        <v>25425</v>
      </c>
    </row>
    <row r="255" spans="1:16" s="96" customFormat="1" ht="15" customHeight="1" x14ac:dyDescent="0.2">
      <c r="A255" s="95" t="s">
        <v>73</v>
      </c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8"/>
    </row>
    <row r="256" spans="1:16" s="96" customFormat="1" ht="15" customHeight="1" x14ac:dyDescent="0.25">
      <c r="A256" s="97" t="s">
        <v>61</v>
      </c>
      <c r="B256" s="91">
        <v>2216</v>
      </c>
      <c r="C256" s="91">
        <v>1015</v>
      </c>
      <c r="D256" s="91">
        <v>531</v>
      </c>
      <c r="E256" s="91">
        <v>3133</v>
      </c>
      <c r="F256" s="91">
        <v>570</v>
      </c>
      <c r="G256" s="91">
        <v>1228</v>
      </c>
      <c r="H256" s="91">
        <v>974</v>
      </c>
      <c r="I256" s="91">
        <v>1021</v>
      </c>
      <c r="J256" s="91">
        <v>159</v>
      </c>
      <c r="K256" s="91">
        <v>1131</v>
      </c>
      <c r="L256" s="91">
        <v>1236</v>
      </c>
      <c r="M256" s="91">
        <v>1282</v>
      </c>
      <c r="N256" s="91">
        <v>4675</v>
      </c>
      <c r="O256" s="91">
        <v>489</v>
      </c>
      <c r="P256" s="92">
        <f t="shared" ref="P256:P261" si="62">SUM(B256:O256)</f>
        <v>19660</v>
      </c>
    </row>
    <row r="257" spans="1:16" s="96" customFormat="1" ht="15" customHeight="1" x14ac:dyDescent="0.25">
      <c r="A257" s="97" t="s">
        <v>26</v>
      </c>
      <c r="B257" s="91">
        <v>1686</v>
      </c>
      <c r="C257" s="91">
        <v>553</v>
      </c>
      <c r="D257" s="91">
        <v>699</v>
      </c>
      <c r="E257" s="91">
        <v>2481</v>
      </c>
      <c r="F257" s="91">
        <v>198</v>
      </c>
      <c r="G257" s="91">
        <v>208</v>
      </c>
      <c r="H257" s="91">
        <v>292</v>
      </c>
      <c r="I257" s="91">
        <v>442</v>
      </c>
      <c r="J257" s="91">
        <v>20</v>
      </c>
      <c r="K257" s="91">
        <v>640</v>
      </c>
      <c r="L257" s="91">
        <v>327</v>
      </c>
      <c r="M257" s="91">
        <v>916</v>
      </c>
      <c r="N257" s="91">
        <v>4723</v>
      </c>
      <c r="O257" s="91">
        <v>222</v>
      </c>
      <c r="P257" s="92">
        <f t="shared" si="62"/>
        <v>13407</v>
      </c>
    </row>
    <row r="258" spans="1:16" s="96" customFormat="1" ht="15" customHeight="1" x14ac:dyDescent="0.25">
      <c r="A258" s="97" t="s">
        <v>27</v>
      </c>
      <c r="B258" s="91">
        <v>6052</v>
      </c>
      <c r="C258" s="91">
        <v>3627</v>
      </c>
      <c r="D258" s="91">
        <v>2283</v>
      </c>
      <c r="E258" s="91">
        <v>4469</v>
      </c>
      <c r="F258" s="91">
        <v>1523</v>
      </c>
      <c r="G258" s="91">
        <v>1202</v>
      </c>
      <c r="H258" s="91">
        <v>2106</v>
      </c>
      <c r="I258" s="91">
        <v>2388</v>
      </c>
      <c r="J258" s="91">
        <v>327</v>
      </c>
      <c r="K258" s="91">
        <v>2969</v>
      </c>
      <c r="L258" s="91">
        <v>1140</v>
      </c>
      <c r="M258" s="91">
        <v>2680</v>
      </c>
      <c r="N258" s="91">
        <v>10688</v>
      </c>
      <c r="O258" s="91">
        <v>1561</v>
      </c>
      <c r="P258" s="92">
        <f t="shared" si="62"/>
        <v>43015</v>
      </c>
    </row>
    <row r="259" spans="1:16" s="96" customFormat="1" ht="15" customHeight="1" x14ac:dyDescent="0.25">
      <c r="A259" s="97" t="s">
        <v>65</v>
      </c>
      <c r="B259" s="91">
        <v>552</v>
      </c>
      <c r="C259" s="91">
        <v>92</v>
      </c>
      <c r="D259" s="91">
        <v>98</v>
      </c>
      <c r="E259" s="91">
        <v>548</v>
      </c>
      <c r="F259" s="91">
        <v>31</v>
      </c>
      <c r="G259" s="91">
        <v>115</v>
      </c>
      <c r="H259" s="91">
        <v>115</v>
      </c>
      <c r="I259" s="91">
        <v>173</v>
      </c>
      <c r="J259" s="91">
        <v>12</v>
      </c>
      <c r="K259" s="91">
        <v>166</v>
      </c>
      <c r="L259" s="91">
        <v>240</v>
      </c>
      <c r="M259" s="91">
        <v>244</v>
      </c>
      <c r="N259" s="91">
        <v>1648</v>
      </c>
      <c r="O259" s="91">
        <v>42</v>
      </c>
      <c r="P259" s="92">
        <f t="shared" si="62"/>
        <v>4076</v>
      </c>
    </row>
    <row r="260" spans="1:16" s="96" customFormat="1" ht="15" customHeight="1" x14ac:dyDescent="0.25">
      <c r="A260" s="97" t="s">
        <v>60</v>
      </c>
      <c r="B260" s="91">
        <v>40</v>
      </c>
      <c r="C260" s="91">
        <v>100</v>
      </c>
      <c r="D260" s="91">
        <v>76</v>
      </c>
      <c r="E260" s="91">
        <v>593</v>
      </c>
      <c r="F260" s="91">
        <v>5</v>
      </c>
      <c r="G260" s="91">
        <v>16</v>
      </c>
      <c r="H260" s="91">
        <v>71</v>
      </c>
      <c r="I260" s="91">
        <v>133</v>
      </c>
      <c r="J260" s="91">
        <v>26</v>
      </c>
      <c r="K260" s="91">
        <v>245</v>
      </c>
      <c r="L260" s="91">
        <v>68</v>
      </c>
      <c r="M260" s="91">
        <v>140</v>
      </c>
      <c r="N260" s="91">
        <v>845</v>
      </c>
      <c r="O260" s="91">
        <v>21</v>
      </c>
      <c r="P260" s="92">
        <f t="shared" si="62"/>
        <v>2379</v>
      </c>
    </row>
    <row r="261" spans="1:16" s="96" customFormat="1" ht="15" customHeight="1" x14ac:dyDescent="0.25">
      <c r="A261" s="97" t="s">
        <v>66</v>
      </c>
      <c r="B261" s="91">
        <v>1603</v>
      </c>
      <c r="C261" s="91">
        <v>1305</v>
      </c>
      <c r="D261" s="91">
        <v>1101</v>
      </c>
      <c r="E261" s="91">
        <v>2118</v>
      </c>
      <c r="F261" s="91">
        <v>543</v>
      </c>
      <c r="G261" s="91">
        <v>1289</v>
      </c>
      <c r="H261" s="91">
        <v>796</v>
      </c>
      <c r="I261" s="91">
        <v>1201</v>
      </c>
      <c r="J261" s="91">
        <v>118</v>
      </c>
      <c r="K261" s="91">
        <v>1126</v>
      </c>
      <c r="L261" s="91">
        <v>1377</v>
      </c>
      <c r="M261" s="91">
        <v>1402</v>
      </c>
      <c r="N261" s="91">
        <v>6184</v>
      </c>
      <c r="O261" s="91">
        <v>419</v>
      </c>
      <c r="P261" s="92">
        <f t="shared" si="62"/>
        <v>20582</v>
      </c>
    </row>
    <row r="262" spans="1:16" customFormat="1" ht="15" customHeight="1" x14ac:dyDescent="0.2">
      <c r="A262" s="98" t="s">
        <v>102</v>
      </c>
      <c r="B262" s="83">
        <f t="shared" ref="B262:O262" si="63">SUM(B256:B261)</f>
        <v>12149</v>
      </c>
      <c r="C262" s="83">
        <f t="shared" si="63"/>
        <v>6692</v>
      </c>
      <c r="D262" s="83">
        <f t="shared" si="63"/>
        <v>4788</v>
      </c>
      <c r="E262" s="83">
        <f t="shared" si="63"/>
        <v>13342</v>
      </c>
      <c r="F262" s="83">
        <f t="shared" si="63"/>
        <v>2870</v>
      </c>
      <c r="G262" s="83">
        <f t="shared" si="63"/>
        <v>4058</v>
      </c>
      <c r="H262" s="83">
        <f t="shared" si="63"/>
        <v>4354</v>
      </c>
      <c r="I262" s="83">
        <f t="shared" si="63"/>
        <v>5358</v>
      </c>
      <c r="J262" s="83">
        <f t="shared" si="63"/>
        <v>662</v>
      </c>
      <c r="K262" s="83">
        <f t="shared" si="63"/>
        <v>6277</v>
      </c>
      <c r="L262" s="83">
        <f t="shared" si="63"/>
        <v>4388</v>
      </c>
      <c r="M262" s="83">
        <f t="shared" si="63"/>
        <v>6664</v>
      </c>
      <c r="N262" s="83">
        <f t="shared" si="63"/>
        <v>28763</v>
      </c>
      <c r="O262" s="83">
        <f t="shared" si="63"/>
        <v>2754</v>
      </c>
      <c r="P262" s="83">
        <f>SUM(P256:P261)</f>
        <v>103119</v>
      </c>
    </row>
    <row r="263" spans="1:16" customFormat="1" ht="15" customHeight="1" x14ac:dyDescent="0.2">
      <c r="A263" s="98" t="s">
        <v>30</v>
      </c>
      <c r="B263" s="83">
        <f t="shared" ref="B263:O263" si="64">SUM(B262,B254)</f>
        <v>15082</v>
      </c>
      <c r="C263" s="83">
        <f t="shared" si="64"/>
        <v>8028</v>
      </c>
      <c r="D263" s="83">
        <f t="shared" si="64"/>
        <v>5603</v>
      </c>
      <c r="E263" s="83">
        <f t="shared" si="64"/>
        <v>18293</v>
      </c>
      <c r="F263" s="83">
        <f t="shared" si="64"/>
        <v>3675</v>
      </c>
      <c r="G263" s="83">
        <f t="shared" si="64"/>
        <v>5495</v>
      </c>
      <c r="H263" s="83">
        <f t="shared" si="64"/>
        <v>5085</v>
      </c>
      <c r="I263" s="83">
        <f t="shared" si="64"/>
        <v>6860</v>
      </c>
      <c r="J263" s="83">
        <f t="shared" si="64"/>
        <v>788</v>
      </c>
      <c r="K263" s="83">
        <f t="shared" si="64"/>
        <v>7491</v>
      </c>
      <c r="L263" s="83">
        <f t="shared" si="64"/>
        <v>5210</v>
      </c>
      <c r="M263" s="83">
        <f t="shared" si="64"/>
        <v>7556</v>
      </c>
      <c r="N263" s="83">
        <f t="shared" si="64"/>
        <v>36165</v>
      </c>
      <c r="O263" s="83">
        <f t="shared" si="64"/>
        <v>3213</v>
      </c>
      <c r="P263" s="83">
        <f>SUM(P262,P254)</f>
        <v>128544</v>
      </c>
    </row>
    <row r="264" spans="1:16" customFormat="1" ht="15" customHeight="1" x14ac:dyDescent="0.2">
      <c r="A264" s="98" t="s">
        <v>71</v>
      </c>
      <c r="B264" s="83">
        <f t="shared" ref="B264:O264" si="65">B250+B252+B260</f>
        <v>1888</v>
      </c>
      <c r="C264" s="83">
        <f t="shared" si="65"/>
        <v>788</v>
      </c>
      <c r="D264" s="83">
        <f t="shared" si="65"/>
        <v>341</v>
      </c>
      <c r="E264" s="83">
        <f t="shared" si="65"/>
        <v>4641</v>
      </c>
      <c r="F264" s="83">
        <f t="shared" si="65"/>
        <v>509</v>
      </c>
      <c r="G264" s="83">
        <f t="shared" si="65"/>
        <v>911</v>
      </c>
      <c r="H264" s="83">
        <f t="shared" si="65"/>
        <v>384</v>
      </c>
      <c r="I264" s="83">
        <f t="shared" si="65"/>
        <v>1091</v>
      </c>
      <c r="J264" s="83">
        <f t="shared" si="65"/>
        <v>56</v>
      </c>
      <c r="K264" s="83">
        <f t="shared" si="65"/>
        <v>980</v>
      </c>
      <c r="L264" s="83">
        <f t="shared" si="65"/>
        <v>381</v>
      </c>
      <c r="M264" s="83">
        <f t="shared" si="65"/>
        <v>429</v>
      </c>
      <c r="N264" s="83">
        <f t="shared" si="65"/>
        <v>6720</v>
      </c>
      <c r="O264" s="83">
        <f t="shared" si="65"/>
        <v>180</v>
      </c>
      <c r="P264" s="83">
        <f>P250+P252+P260</f>
        <v>19299</v>
      </c>
    </row>
    <row r="266" spans="1:16" customFormat="1" ht="20.100000000000001" customHeight="1" x14ac:dyDescent="0.2">
      <c r="A266" s="104" t="s">
        <v>89</v>
      </c>
      <c r="B266" s="104"/>
      <c r="C266" s="104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</row>
    <row r="267" spans="1:16" customFormat="1" ht="20.100000000000001" customHeight="1" x14ac:dyDescent="0.2">
      <c r="A267" s="105" t="s">
        <v>104</v>
      </c>
      <c r="B267" s="105"/>
      <c r="C267" s="105"/>
      <c r="D267" s="105"/>
      <c r="E267" s="105"/>
      <c r="F267" s="105"/>
      <c r="G267" s="105"/>
      <c r="H267" s="105"/>
      <c r="I267" s="105"/>
      <c r="J267" s="105"/>
      <c r="K267" s="105"/>
      <c r="L267" s="105"/>
      <c r="M267" s="105"/>
      <c r="N267" s="105"/>
      <c r="O267" s="105"/>
      <c r="P267" s="105"/>
    </row>
    <row r="268" spans="1:16" s="94" customFormat="1" ht="30" x14ac:dyDescent="0.2">
      <c r="A268" s="93" t="s">
        <v>74</v>
      </c>
      <c r="B268" s="62" t="s">
        <v>75</v>
      </c>
      <c r="C268" s="62" t="s">
        <v>76</v>
      </c>
      <c r="D268" s="62" t="s">
        <v>77</v>
      </c>
      <c r="E268" s="62" t="s">
        <v>78</v>
      </c>
      <c r="F268" s="62" t="s">
        <v>79</v>
      </c>
      <c r="G268" s="62" t="s">
        <v>80</v>
      </c>
      <c r="H268" s="62" t="s">
        <v>81</v>
      </c>
      <c r="I268" s="62" t="s">
        <v>82</v>
      </c>
      <c r="J268" s="62" t="s">
        <v>83</v>
      </c>
      <c r="K268" s="62" t="s">
        <v>84</v>
      </c>
      <c r="L268" s="62" t="s">
        <v>85</v>
      </c>
      <c r="M268" s="62" t="s">
        <v>86</v>
      </c>
      <c r="N268" s="62" t="s">
        <v>87</v>
      </c>
      <c r="O268" s="62" t="s">
        <v>105</v>
      </c>
      <c r="P268" s="93" t="s">
        <v>88</v>
      </c>
    </row>
    <row r="269" spans="1:16" s="96" customFormat="1" ht="15" customHeight="1" x14ac:dyDescent="0.2">
      <c r="A269" s="95" t="s">
        <v>72</v>
      </c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8"/>
    </row>
    <row r="270" spans="1:16" s="96" customFormat="1" ht="15" customHeight="1" x14ac:dyDescent="0.25">
      <c r="A270" s="97" t="s">
        <v>18</v>
      </c>
      <c r="B270" s="91">
        <v>74</v>
      </c>
      <c r="C270" s="91">
        <v>29</v>
      </c>
      <c r="D270" s="91">
        <v>12</v>
      </c>
      <c r="E270" s="91">
        <v>35</v>
      </c>
      <c r="F270" s="91">
        <v>8</v>
      </c>
      <c r="G270" s="91">
        <v>22</v>
      </c>
      <c r="H270" s="91">
        <v>18</v>
      </c>
      <c r="I270" s="91">
        <v>50</v>
      </c>
      <c r="J270" s="91">
        <v>1</v>
      </c>
      <c r="K270" s="91">
        <v>32</v>
      </c>
      <c r="L270" s="91">
        <v>36</v>
      </c>
      <c r="M270" s="91">
        <v>37</v>
      </c>
      <c r="N270" s="91">
        <v>137</v>
      </c>
      <c r="O270" s="91">
        <v>8</v>
      </c>
      <c r="P270" s="92">
        <f t="shared" ref="P270:P276" si="66">SUM(B270:O270)</f>
        <v>499</v>
      </c>
    </row>
    <row r="271" spans="1:16" s="96" customFormat="1" ht="15" customHeight="1" x14ac:dyDescent="0.25">
      <c r="A271" s="97" t="s">
        <v>19</v>
      </c>
      <c r="B271" s="91">
        <v>265</v>
      </c>
      <c r="C271" s="91">
        <v>204</v>
      </c>
      <c r="D271" s="91">
        <v>180</v>
      </c>
      <c r="E271" s="91">
        <v>123</v>
      </c>
      <c r="F271" s="91">
        <v>82</v>
      </c>
      <c r="G271" s="91">
        <v>117</v>
      </c>
      <c r="H271" s="91">
        <v>94</v>
      </c>
      <c r="I271" s="91">
        <v>92</v>
      </c>
      <c r="J271" s="91">
        <v>31</v>
      </c>
      <c r="K271" s="91">
        <v>77</v>
      </c>
      <c r="L271" s="91">
        <v>215</v>
      </c>
      <c r="M271" s="91">
        <v>148</v>
      </c>
      <c r="N271" s="91">
        <v>309</v>
      </c>
      <c r="O271" s="91">
        <v>110</v>
      </c>
      <c r="P271" s="92">
        <f t="shared" si="66"/>
        <v>2047</v>
      </c>
    </row>
    <row r="272" spans="1:16" s="96" customFormat="1" ht="15" customHeight="1" x14ac:dyDescent="0.25">
      <c r="A272" s="97" t="s">
        <v>67</v>
      </c>
      <c r="B272" s="91">
        <v>4</v>
      </c>
      <c r="C272" s="91">
        <v>3</v>
      </c>
      <c r="D272" s="91">
        <v>1</v>
      </c>
      <c r="E272" s="91">
        <v>16</v>
      </c>
      <c r="F272" s="91">
        <v>2</v>
      </c>
      <c r="G272" s="91">
        <v>2</v>
      </c>
      <c r="H272" s="91">
        <v>2</v>
      </c>
      <c r="I272" s="91">
        <v>8</v>
      </c>
      <c r="J272" s="91">
        <v>0</v>
      </c>
      <c r="K272" s="91">
        <v>5</v>
      </c>
      <c r="L272" s="91">
        <v>3</v>
      </c>
      <c r="M272" s="91">
        <v>10</v>
      </c>
      <c r="N272" s="91">
        <v>5</v>
      </c>
      <c r="O272" s="91">
        <v>1</v>
      </c>
      <c r="P272" s="92">
        <f t="shared" si="66"/>
        <v>62</v>
      </c>
    </row>
    <row r="273" spans="1:16" s="96" customFormat="1" ht="15" customHeight="1" x14ac:dyDescent="0.25">
      <c r="A273" s="97" t="s">
        <v>68</v>
      </c>
      <c r="B273" s="91">
        <v>1075</v>
      </c>
      <c r="C273" s="91">
        <v>491</v>
      </c>
      <c r="D273" s="91">
        <v>111</v>
      </c>
      <c r="E273" s="91">
        <v>2115</v>
      </c>
      <c r="F273" s="91">
        <v>208</v>
      </c>
      <c r="G273" s="91">
        <v>700</v>
      </c>
      <c r="H273" s="91">
        <v>256</v>
      </c>
      <c r="I273" s="91">
        <v>601</v>
      </c>
      <c r="J273" s="91">
        <v>18</v>
      </c>
      <c r="K273" s="91">
        <v>573</v>
      </c>
      <c r="L273" s="91">
        <v>167</v>
      </c>
      <c r="M273" s="91">
        <v>194</v>
      </c>
      <c r="N273" s="91">
        <v>4149</v>
      </c>
      <c r="O273" s="91">
        <v>60</v>
      </c>
      <c r="P273" s="92">
        <f t="shared" si="66"/>
        <v>10718</v>
      </c>
    </row>
    <row r="274" spans="1:16" s="96" customFormat="1" ht="15" customHeight="1" x14ac:dyDescent="0.25">
      <c r="A274" s="97" t="s">
        <v>22</v>
      </c>
      <c r="B274" s="91">
        <v>1</v>
      </c>
      <c r="C274" s="91">
        <v>1</v>
      </c>
      <c r="D274" s="91">
        <v>0</v>
      </c>
      <c r="E274" s="91">
        <v>6</v>
      </c>
      <c r="F274" s="91">
        <v>0</v>
      </c>
      <c r="G274" s="91">
        <v>1</v>
      </c>
      <c r="H274" s="91">
        <v>0</v>
      </c>
      <c r="I274" s="91">
        <v>0</v>
      </c>
      <c r="J274" s="91">
        <v>0</v>
      </c>
      <c r="K274" s="91">
        <v>2</v>
      </c>
      <c r="L274" s="91">
        <v>0</v>
      </c>
      <c r="M274" s="91">
        <v>2</v>
      </c>
      <c r="N274" s="91">
        <v>1</v>
      </c>
      <c r="O274" s="91">
        <v>0</v>
      </c>
      <c r="P274" s="92">
        <f t="shared" si="66"/>
        <v>14</v>
      </c>
    </row>
    <row r="275" spans="1:16" s="96" customFormat="1" ht="15" customHeight="1" x14ac:dyDescent="0.25">
      <c r="A275" s="97" t="s">
        <v>69</v>
      </c>
      <c r="B275" s="91">
        <v>344</v>
      </c>
      <c r="C275" s="91">
        <v>181</v>
      </c>
      <c r="D275" s="91">
        <v>63</v>
      </c>
      <c r="E275" s="91">
        <v>652</v>
      </c>
      <c r="F275" s="91">
        <v>94</v>
      </c>
      <c r="G275" s="91">
        <v>174</v>
      </c>
      <c r="H275" s="91">
        <v>57</v>
      </c>
      <c r="I275" s="91">
        <v>165</v>
      </c>
      <c r="J275" s="91">
        <v>7</v>
      </c>
      <c r="K275" s="91">
        <v>199</v>
      </c>
      <c r="L275" s="91">
        <v>89</v>
      </c>
      <c r="M275" s="91">
        <v>100</v>
      </c>
      <c r="N275" s="91">
        <v>765</v>
      </c>
      <c r="O275" s="91">
        <v>64</v>
      </c>
      <c r="P275" s="92">
        <f t="shared" si="66"/>
        <v>2954</v>
      </c>
    </row>
    <row r="276" spans="1:16" s="96" customFormat="1" ht="15" customHeight="1" x14ac:dyDescent="0.25">
      <c r="A276" s="97" t="s">
        <v>70</v>
      </c>
      <c r="B276" s="91">
        <v>650</v>
      </c>
      <c r="C276" s="91">
        <v>402</v>
      </c>
      <c r="D276" s="91">
        <v>277</v>
      </c>
      <c r="E276" s="91">
        <v>725</v>
      </c>
      <c r="F276" s="91">
        <v>192</v>
      </c>
      <c r="G276" s="91">
        <v>263</v>
      </c>
      <c r="H276" s="91">
        <v>250</v>
      </c>
      <c r="I276" s="91">
        <v>372</v>
      </c>
      <c r="J276" s="91">
        <v>85</v>
      </c>
      <c r="K276" s="91">
        <v>324</v>
      </c>
      <c r="L276" s="91">
        <v>263</v>
      </c>
      <c r="M276" s="91">
        <v>362</v>
      </c>
      <c r="N276" s="91">
        <v>1217</v>
      </c>
      <c r="O276" s="91">
        <v>134</v>
      </c>
      <c r="P276" s="92">
        <f t="shared" si="66"/>
        <v>5516</v>
      </c>
    </row>
    <row r="277" spans="1:16" customFormat="1" ht="15" customHeight="1" x14ac:dyDescent="0.2">
      <c r="A277" s="98" t="s">
        <v>101</v>
      </c>
      <c r="B277" s="83">
        <f t="shared" ref="B277:O277" si="67">SUM(B270:B276)</f>
        <v>2413</v>
      </c>
      <c r="C277" s="83">
        <f t="shared" si="67"/>
        <v>1311</v>
      </c>
      <c r="D277" s="83">
        <f t="shared" si="67"/>
        <v>644</v>
      </c>
      <c r="E277" s="83">
        <f t="shared" si="67"/>
        <v>3672</v>
      </c>
      <c r="F277" s="83">
        <f t="shared" si="67"/>
        <v>586</v>
      </c>
      <c r="G277" s="83">
        <f t="shared" si="67"/>
        <v>1279</v>
      </c>
      <c r="H277" s="83">
        <f t="shared" si="67"/>
        <v>677</v>
      </c>
      <c r="I277" s="83">
        <f t="shared" si="67"/>
        <v>1288</v>
      </c>
      <c r="J277" s="83">
        <f t="shared" si="67"/>
        <v>142</v>
      </c>
      <c r="K277" s="83">
        <f t="shared" si="67"/>
        <v>1212</v>
      </c>
      <c r="L277" s="83">
        <f t="shared" si="67"/>
        <v>773</v>
      </c>
      <c r="M277" s="83">
        <f t="shared" si="67"/>
        <v>853</v>
      </c>
      <c r="N277" s="83">
        <f t="shared" si="67"/>
        <v>6583</v>
      </c>
      <c r="O277" s="83">
        <f t="shared" si="67"/>
        <v>377</v>
      </c>
      <c r="P277" s="83">
        <f>SUM(P270:P276)</f>
        <v>21810</v>
      </c>
    </row>
    <row r="278" spans="1:16" s="96" customFormat="1" ht="15" customHeight="1" x14ac:dyDescent="0.2">
      <c r="A278" s="95" t="s">
        <v>73</v>
      </c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8"/>
    </row>
    <row r="279" spans="1:16" s="96" customFormat="1" ht="15" customHeight="1" x14ac:dyDescent="0.25">
      <c r="A279" s="97" t="s">
        <v>61</v>
      </c>
      <c r="B279" s="91">
        <v>1934</v>
      </c>
      <c r="C279" s="91">
        <v>1105</v>
      </c>
      <c r="D279" s="91">
        <v>493</v>
      </c>
      <c r="E279" s="91">
        <v>2995</v>
      </c>
      <c r="F279" s="91">
        <v>418</v>
      </c>
      <c r="G279" s="91">
        <v>1008</v>
      </c>
      <c r="H279" s="91">
        <v>727</v>
      </c>
      <c r="I279" s="91">
        <v>966</v>
      </c>
      <c r="J279" s="91">
        <v>92</v>
      </c>
      <c r="K279" s="91">
        <v>969</v>
      </c>
      <c r="L279" s="91">
        <v>1588</v>
      </c>
      <c r="M279" s="91">
        <v>1178</v>
      </c>
      <c r="N279" s="91">
        <v>4157</v>
      </c>
      <c r="O279" s="91">
        <v>448</v>
      </c>
      <c r="P279" s="92">
        <f t="shared" ref="P279:P284" si="68">SUM(B279:O279)</f>
        <v>18078</v>
      </c>
    </row>
    <row r="280" spans="1:16" s="96" customFormat="1" ht="15" customHeight="1" x14ac:dyDescent="0.25">
      <c r="A280" s="97" t="s">
        <v>26</v>
      </c>
      <c r="B280" s="91">
        <v>1592</v>
      </c>
      <c r="C280" s="91">
        <v>575</v>
      </c>
      <c r="D280" s="91">
        <v>735</v>
      </c>
      <c r="E280" s="91">
        <v>2229</v>
      </c>
      <c r="F280" s="91">
        <v>167</v>
      </c>
      <c r="G280" s="91">
        <v>244</v>
      </c>
      <c r="H280" s="91">
        <v>329</v>
      </c>
      <c r="I280" s="91">
        <v>399</v>
      </c>
      <c r="J280" s="91">
        <v>28</v>
      </c>
      <c r="K280" s="91">
        <v>494</v>
      </c>
      <c r="L280" s="91">
        <v>248</v>
      </c>
      <c r="M280" s="91">
        <v>840</v>
      </c>
      <c r="N280" s="91">
        <v>3932</v>
      </c>
      <c r="O280" s="91">
        <v>237</v>
      </c>
      <c r="P280" s="92">
        <f t="shared" si="68"/>
        <v>12049</v>
      </c>
    </row>
    <row r="281" spans="1:16" s="96" customFormat="1" ht="15" customHeight="1" x14ac:dyDescent="0.25">
      <c r="A281" s="97" t="s">
        <v>27</v>
      </c>
      <c r="B281" s="91">
        <v>5595</v>
      </c>
      <c r="C281" s="91">
        <v>3120</v>
      </c>
      <c r="D281" s="91">
        <v>2112</v>
      </c>
      <c r="E281" s="91">
        <v>4015</v>
      </c>
      <c r="F281" s="91">
        <v>1304</v>
      </c>
      <c r="G281" s="91">
        <v>1167</v>
      </c>
      <c r="H281" s="91">
        <v>1594</v>
      </c>
      <c r="I281" s="91">
        <v>2203</v>
      </c>
      <c r="J281" s="91">
        <v>358</v>
      </c>
      <c r="K281" s="91">
        <v>2488</v>
      </c>
      <c r="L281" s="91">
        <v>792</v>
      </c>
      <c r="M281" s="91">
        <v>2778</v>
      </c>
      <c r="N281" s="91">
        <v>9794</v>
      </c>
      <c r="O281" s="91">
        <v>1245</v>
      </c>
      <c r="P281" s="92">
        <f t="shared" si="68"/>
        <v>38565</v>
      </c>
    </row>
    <row r="282" spans="1:16" s="96" customFormat="1" ht="15" customHeight="1" x14ac:dyDescent="0.25">
      <c r="A282" s="97" t="s">
        <v>65</v>
      </c>
      <c r="B282" s="91">
        <v>473</v>
      </c>
      <c r="C282" s="91">
        <v>106</v>
      </c>
      <c r="D282" s="91">
        <v>90</v>
      </c>
      <c r="E282" s="91">
        <v>524</v>
      </c>
      <c r="F282" s="91">
        <v>26</v>
      </c>
      <c r="G282" s="91">
        <v>73</v>
      </c>
      <c r="H282" s="91">
        <v>93</v>
      </c>
      <c r="I282" s="91">
        <v>165</v>
      </c>
      <c r="J282" s="91">
        <v>3</v>
      </c>
      <c r="K282" s="91">
        <v>154</v>
      </c>
      <c r="L282" s="91">
        <v>132</v>
      </c>
      <c r="M282" s="91">
        <v>200</v>
      </c>
      <c r="N282" s="91">
        <v>1326</v>
      </c>
      <c r="O282" s="91">
        <v>30</v>
      </c>
      <c r="P282" s="92">
        <f t="shared" si="68"/>
        <v>3395</v>
      </c>
    </row>
    <row r="283" spans="1:16" s="96" customFormat="1" ht="15" customHeight="1" x14ac:dyDescent="0.25">
      <c r="A283" s="97" t="s">
        <v>60</v>
      </c>
      <c r="B283" s="91">
        <v>33</v>
      </c>
      <c r="C283" s="91">
        <v>101</v>
      </c>
      <c r="D283" s="91">
        <v>64</v>
      </c>
      <c r="E283" s="91">
        <v>604</v>
      </c>
      <c r="F283" s="91">
        <v>2</v>
      </c>
      <c r="G283" s="91">
        <v>18</v>
      </c>
      <c r="H283" s="91">
        <v>42</v>
      </c>
      <c r="I283" s="91">
        <v>73</v>
      </c>
      <c r="J283" s="91">
        <v>16</v>
      </c>
      <c r="K283" s="91">
        <v>231</v>
      </c>
      <c r="L283" s="91">
        <v>99</v>
      </c>
      <c r="M283" s="91">
        <v>108</v>
      </c>
      <c r="N283" s="91">
        <v>950</v>
      </c>
      <c r="O283" s="91">
        <v>21</v>
      </c>
      <c r="P283" s="92">
        <f t="shared" si="68"/>
        <v>2362</v>
      </c>
    </row>
    <row r="284" spans="1:16" s="96" customFormat="1" ht="15" customHeight="1" x14ac:dyDescent="0.25">
      <c r="A284" s="97" t="s">
        <v>66</v>
      </c>
      <c r="B284" s="91">
        <v>1440</v>
      </c>
      <c r="C284" s="91">
        <v>1499</v>
      </c>
      <c r="D284" s="91">
        <v>893</v>
      </c>
      <c r="E284" s="91">
        <v>1907</v>
      </c>
      <c r="F284" s="91">
        <v>445</v>
      </c>
      <c r="G284" s="91">
        <v>998</v>
      </c>
      <c r="H284" s="91">
        <v>795</v>
      </c>
      <c r="I284" s="91">
        <v>1134</v>
      </c>
      <c r="J284" s="91">
        <v>102</v>
      </c>
      <c r="K284" s="91">
        <v>1150</v>
      </c>
      <c r="L284" s="91">
        <v>1544</v>
      </c>
      <c r="M284" s="91">
        <v>1273</v>
      </c>
      <c r="N284" s="91">
        <v>5805</v>
      </c>
      <c r="O284" s="91">
        <v>301</v>
      </c>
      <c r="P284" s="92">
        <f t="shared" si="68"/>
        <v>19286</v>
      </c>
    </row>
    <row r="285" spans="1:16" customFormat="1" ht="15" customHeight="1" x14ac:dyDescent="0.2">
      <c r="A285" s="98" t="s">
        <v>102</v>
      </c>
      <c r="B285" s="83">
        <f t="shared" ref="B285:O285" si="69">SUM(B279:B284)</f>
        <v>11067</v>
      </c>
      <c r="C285" s="83">
        <f t="shared" si="69"/>
        <v>6506</v>
      </c>
      <c r="D285" s="83">
        <f t="shared" si="69"/>
        <v>4387</v>
      </c>
      <c r="E285" s="83">
        <f t="shared" si="69"/>
        <v>12274</v>
      </c>
      <c r="F285" s="83">
        <f t="shared" si="69"/>
        <v>2362</v>
      </c>
      <c r="G285" s="83">
        <f t="shared" si="69"/>
        <v>3508</v>
      </c>
      <c r="H285" s="83">
        <f t="shared" si="69"/>
        <v>3580</v>
      </c>
      <c r="I285" s="83">
        <f t="shared" si="69"/>
        <v>4940</v>
      </c>
      <c r="J285" s="83">
        <f t="shared" si="69"/>
        <v>599</v>
      </c>
      <c r="K285" s="83">
        <f t="shared" si="69"/>
        <v>5486</v>
      </c>
      <c r="L285" s="83">
        <f t="shared" si="69"/>
        <v>4403</v>
      </c>
      <c r="M285" s="83">
        <f t="shared" si="69"/>
        <v>6377</v>
      </c>
      <c r="N285" s="83">
        <f t="shared" si="69"/>
        <v>25964</v>
      </c>
      <c r="O285" s="83">
        <f t="shared" si="69"/>
        <v>2282</v>
      </c>
      <c r="P285" s="83">
        <f>SUM(P279:P284)</f>
        <v>93735</v>
      </c>
    </row>
    <row r="286" spans="1:16" customFormat="1" ht="15" customHeight="1" x14ac:dyDescent="0.2">
      <c r="A286" s="98" t="s">
        <v>30</v>
      </c>
      <c r="B286" s="83">
        <f t="shared" ref="B286:O286" si="70">SUM(B285,B277)</f>
        <v>13480</v>
      </c>
      <c r="C286" s="83">
        <f t="shared" si="70"/>
        <v>7817</v>
      </c>
      <c r="D286" s="83">
        <f t="shared" si="70"/>
        <v>5031</v>
      </c>
      <c r="E286" s="83">
        <f t="shared" si="70"/>
        <v>15946</v>
      </c>
      <c r="F286" s="83">
        <f t="shared" si="70"/>
        <v>2948</v>
      </c>
      <c r="G286" s="83">
        <f t="shared" si="70"/>
        <v>4787</v>
      </c>
      <c r="H286" s="83">
        <f t="shared" si="70"/>
        <v>4257</v>
      </c>
      <c r="I286" s="83">
        <f t="shared" si="70"/>
        <v>6228</v>
      </c>
      <c r="J286" s="83">
        <f t="shared" si="70"/>
        <v>741</v>
      </c>
      <c r="K286" s="83">
        <f t="shared" si="70"/>
        <v>6698</v>
      </c>
      <c r="L286" s="83">
        <f t="shared" si="70"/>
        <v>5176</v>
      </c>
      <c r="M286" s="83">
        <f t="shared" si="70"/>
        <v>7230</v>
      </c>
      <c r="N286" s="83">
        <f t="shared" si="70"/>
        <v>32547</v>
      </c>
      <c r="O286" s="83">
        <f t="shared" si="70"/>
        <v>2659</v>
      </c>
      <c r="P286" s="83">
        <f>SUM(P285,P277)</f>
        <v>115545</v>
      </c>
    </row>
    <row r="287" spans="1:16" customFormat="1" ht="15" customHeight="1" x14ac:dyDescent="0.2">
      <c r="A287" s="98" t="s">
        <v>106</v>
      </c>
      <c r="B287" s="83">
        <f t="shared" ref="B287:O287" si="71">B280+B281+B282</f>
        <v>7660</v>
      </c>
      <c r="C287" s="83">
        <f t="shared" si="71"/>
        <v>3801</v>
      </c>
      <c r="D287" s="83">
        <f t="shared" si="71"/>
        <v>2937</v>
      </c>
      <c r="E287" s="83">
        <f t="shared" si="71"/>
        <v>6768</v>
      </c>
      <c r="F287" s="83">
        <f t="shared" si="71"/>
        <v>1497</v>
      </c>
      <c r="G287" s="83">
        <f t="shared" si="71"/>
        <v>1484</v>
      </c>
      <c r="H287" s="83">
        <f t="shared" si="71"/>
        <v>2016</v>
      </c>
      <c r="I287" s="83">
        <f t="shared" si="71"/>
        <v>2767</v>
      </c>
      <c r="J287" s="83">
        <f t="shared" si="71"/>
        <v>389</v>
      </c>
      <c r="K287" s="83">
        <f t="shared" si="71"/>
        <v>3136</v>
      </c>
      <c r="L287" s="83">
        <f t="shared" si="71"/>
        <v>1172</v>
      </c>
      <c r="M287" s="83">
        <f t="shared" si="71"/>
        <v>3818</v>
      </c>
      <c r="N287" s="83">
        <f t="shared" si="71"/>
        <v>15052</v>
      </c>
      <c r="O287" s="83">
        <f t="shared" si="71"/>
        <v>1512</v>
      </c>
      <c r="P287" s="83">
        <f>P280+P281+P282</f>
        <v>54009</v>
      </c>
    </row>
    <row r="288" spans="1:16" x14ac:dyDescent="0.25">
      <c r="A288" s="98" t="s">
        <v>71</v>
      </c>
      <c r="B288" s="83">
        <f t="shared" ref="B288:O288" si="72">B273+B275+B283</f>
        <v>1452</v>
      </c>
      <c r="C288" s="83">
        <f t="shared" si="72"/>
        <v>773</v>
      </c>
      <c r="D288" s="83">
        <f t="shared" si="72"/>
        <v>238</v>
      </c>
      <c r="E288" s="83">
        <f t="shared" si="72"/>
        <v>3371</v>
      </c>
      <c r="F288" s="83">
        <f t="shared" si="72"/>
        <v>304</v>
      </c>
      <c r="G288" s="83">
        <f t="shared" si="72"/>
        <v>892</v>
      </c>
      <c r="H288" s="83">
        <f t="shared" si="72"/>
        <v>355</v>
      </c>
      <c r="I288" s="83">
        <f t="shared" si="72"/>
        <v>839</v>
      </c>
      <c r="J288" s="83">
        <f t="shared" si="72"/>
        <v>41</v>
      </c>
      <c r="K288" s="83">
        <f t="shared" si="72"/>
        <v>1003</v>
      </c>
      <c r="L288" s="83">
        <f t="shared" si="72"/>
        <v>355</v>
      </c>
      <c r="M288" s="83">
        <f t="shared" si="72"/>
        <v>402</v>
      </c>
      <c r="N288" s="83">
        <f t="shared" si="72"/>
        <v>5864</v>
      </c>
      <c r="O288" s="83">
        <f t="shared" si="72"/>
        <v>145</v>
      </c>
      <c r="P288" s="83">
        <f>P273+P275+P283</f>
        <v>16034</v>
      </c>
    </row>
    <row r="291" spans="1:16" x14ac:dyDescent="0.25">
      <c r="A291" s="104" t="s">
        <v>89</v>
      </c>
      <c r="B291" s="104"/>
      <c r="C291" s="104"/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</row>
    <row r="292" spans="1:16" x14ac:dyDescent="0.25">
      <c r="A292" s="105" t="s">
        <v>107</v>
      </c>
      <c r="B292" s="105"/>
      <c r="C292" s="105"/>
      <c r="D292" s="105"/>
      <c r="E292" s="105"/>
      <c r="F292" s="105"/>
      <c r="G292" s="105"/>
      <c r="H292" s="105"/>
      <c r="I292" s="105"/>
      <c r="J292" s="105"/>
      <c r="K292" s="105"/>
      <c r="L292" s="105"/>
      <c r="M292" s="105"/>
      <c r="N292" s="105"/>
      <c r="O292" s="105"/>
      <c r="P292" s="105"/>
    </row>
    <row r="293" spans="1:16" ht="30" x14ac:dyDescent="0.25">
      <c r="A293" s="93" t="s">
        <v>74</v>
      </c>
      <c r="B293" s="62" t="s">
        <v>75</v>
      </c>
      <c r="C293" s="62" t="s">
        <v>76</v>
      </c>
      <c r="D293" s="62" t="s">
        <v>77</v>
      </c>
      <c r="E293" s="62" t="s">
        <v>78</v>
      </c>
      <c r="F293" s="62" t="s">
        <v>79</v>
      </c>
      <c r="G293" s="62" t="s">
        <v>80</v>
      </c>
      <c r="H293" s="62" t="s">
        <v>81</v>
      </c>
      <c r="I293" s="62" t="s">
        <v>82</v>
      </c>
      <c r="J293" s="62" t="s">
        <v>83</v>
      </c>
      <c r="K293" s="62" t="s">
        <v>84</v>
      </c>
      <c r="L293" s="62" t="s">
        <v>85</v>
      </c>
      <c r="M293" s="62" t="s">
        <v>86</v>
      </c>
      <c r="N293" s="62" t="s">
        <v>87</v>
      </c>
      <c r="O293" s="62" t="s">
        <v>105</v>
      </c>
      <c r="P293" s="93" t="s">
        <v>88</v>
      </c>
    </row>
    <row r="294" spans="1:16" x14ac:dyDescent="0.25">
      <c r="A294" s="95" t="s">
        <v>72</v>
      </c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8"/>
    </row>
    <row r="295" spans="1:16" x14ac:dyDescent="0.25">
      <c r="A295" s="97" t="s">
        <v>18</v>
      </c>
      <c r="B295" s="91">
        <v>70</v>
      </c>
      <c r="C295" s="91">
        <v>17</v>
      </c>
      <c r="D295" s="91">
        <v>10</v>
      </c>
      <c r="E295" s="91">
        <v>41</v>
      </c>
      <c r="F295" s="91">
        <v>13</v>
      </c>
      <c r="G295" s="91">
        <v>17</v>
      </c>
      <c r="H295" s="91">
        <v>15</v>
      </c>
      <c r="I295" s="91">
        <v>42</v>
      </c>
      <c r="J295" s="91">
        <v>0</v>
      </c>
      <c r="K295" s="91">
        <v>28</v>
      </c>
      <c r="L295" s="91">
        <v>60</v>
      </c>
      <c r="M295" s="91">
        <v>27</v>
      </c>
      <c r="N295" s="91">
        <v>105</v>
      </c>
      <c r="O295" s="91">
        <v>11</v>
      </c>
      <c r="P295" s="92">
        <v>456</v>
      </c>
    </row>
    <row r="296" spans="1:16" x14ac:dyDescent="0.25">
      <c r="A296" s="97" t="s">
        <v>19</v>
      </c>
      <c r="B296" s="91">
        <v>274</v>
      </c>
      <c r="C296" s="91">
        <v>165</v>
      </c>
      <c r="D296" s="91">
        <v>144</v>
      </c>
      <c r="E296" s="91">
        <v>93</v>
      </c>
      <c r="F296" s="91">
        <v>60</v>
      </c>
      <c r="G296" s="91">
        <v>107</v>
      </c>
      <c r="H296" s="91">
        <v>134</v>
      </c>
      <c r="I296" s="91">
        <v>96</v>
      </c>
      <c r="J296" s="91">
        <v>31</v>
      </c>
      <c r="K296" s="91">
        <v>65</v>
      </c>
      <c r="L296" s="91">
        <v>193</v>
      </c>
      <c r="M296" s="91">
        <v>138</v>
      </c>
      <c r="N296" s="91">
        <v>305</v>
      </c>
      <c r="O296" s="91">
        <v>81</v>
      </c>
      <c r="P296" s="92">
        <v>1886</v>
      </c>
    </row>
    <row r="297" spans="1:16" x14ac:dyDescent="0.25">
      <c r="A297" s="97" t="s">
        <v>67</v>
      </c>
      <c r="B297" s="91">
        <v>10</v>
      </c>
      <c r="C297" s="91">
        <v>2</v>
      </c>
      <c r="D297" s="91">
        <v>1</v>
      </c>
      <c r="E297" s="91">
        <v>13</v>
      </c>
      <c r="F297" s="91">
        <v>2</v>
      </c>
      <c r="G297" s="91">
        <v>2</v>
      </c>
      <c r="H297" s="91">
        <v>0</v>
      </c>
      <c r="I297" s="91">
        <v>8</v>
      </c>
      <c r="J297" s="91">
        <v>0</v>
      </c>
      <c r="K297" s="91">
        <v>2</v>
      </c>
      <c r="L297" s="91">
        <v>3</v>
      </c>
      <c r="M297" s="91">
        <v>15</v>
      </c>
      <c r="N297" s="91">
        <v>7</v>
      </c>
      <c r="O297" s="91">
        <v>0</v>
      </c>
      <c r="P297" s="92">
        <v>65</v>
      </c>
    </row>
    <row r="298" spans="1:16" x14ac:dyDescent="0.25">
      <c r="A298" s="97" t="s">
        <v>68</v>
      </c>
      <c r="B298" s="91">
        <v>1308</v>
      </c>
      <c r="C298" s="91">
        <v>461</v>
      </c>
      <c r="D298" s="91">
        <v>71</v>
      </c>
      <c r="E298" s="91">
        <v>2272</v>
      </c>
      <c r="F298" s="91">
        <v>610</v>
      </c>
      <c r="G298" s="91">
        <v>474</v>
      </c>
      <c r="H298" s="91">
        <v>234</v>
      </c>
      <c r="I298" s="91">
        <v>539</v>
      </c>
      <c r="J298" s="91">
        <v>17</v>
      </c>
      <c r="K298" s="91">
        <v>406</v>
      </c>
      <c r="L298" s="91">
        <v>118</v>
      </c>
      <c r="M298" s="91">
        <v>281</v>
      </c>
      <c r="N298" s="91">
        <v>4028</v>
      </c>
      <c r="O298" s="91">
        <v>88</v>
      </c>
      <c r="P298" s="92">
        <v>10907</v>
      </c>
    </row>
    <row r="299" spans="1:16" x14ac:dyDescent="0.25">
      <c r="A299" s="97" t="s">
        <v>22</v>
      </c>
      <c r="B299" s="91">
        <v>3</v>
      </c>
      <c r="C299" s="91">
        <v>2</v>
      </c>
      <c r="D299" s="91">
        <v>1</v>
      </c>
      <c r="E299" s="91">
        <v>4</v>
      </c>
      <c r="F299" s="91">
        <v>0</v>
      </c>
      <c r="G299" s="91">
        <v>2</v>
      </c>
      <c r="H299" s="91">
        <v>1</v>
      </c>
      <c r="I299" s="91">
        <v>1</v>
      </c>
      <c r="J299" s="91">
        <v>0</v>
      </c>
      <c r="K299" s="91">
        <v>1</v>
      </c>
      <c r="L299" s="91">
        <v>0</v>
      </c>
      <c r="M299" s="91">
        <v>2</v>
      </c>
      <c r="N299" s="91">
        <v>0</v>
      </c>
      <c r="O299" s="91">
        <v>1</v>
      </c>
      <c r="P299" s="92">
        <v>18</v>
      </c>
    </row>
    <row r="300" spans="1:16" x14ac:dyDescent="0.25">
      <c r="A300" s="97" t="s">
        <v>69</v>
      </c>
      <c r="B300" s="91">
        <v>447</v>
      </c>
      <c r="C300" s="91">
        <v>194</v>
      </c>
      <c r="D300" s="91">
        <v>25</v>
      </c>
      <c r="E300" s="91">
        <v>710</v>
      </c>
      <c r="F300" s="91">
        <v>276</v>
      </c>
      <c r="G300" s="91">
        <v>223</v>
      </c>
      <c r="H300" s="91">
        <v>58</v>
      </c>
      <c r="I300" s="91">
        <v>197</v>
      </c>
      <c r="J300" s="91">
        <v>9</v>
      </c>
      <c r="K300" s="91">
        <v>224</v>
      </c>
      <c r="L300" s="91">
        <v>60</v>
      </c>
      <c r="M300" s="91">
        <v>76</v>
      </c>
      <c r="N300" s="91">
        <v>905</v>
      </c>
      <c r="O300" s="91">
        <v>59</v>
      </c>
      <c r="P300" s="92">
        <v>3463</v>
      </c>
    </row>
    <row r="301" spans="1:16" x14ac:dyDescent="0.25">
      <c r="A301" s="97" t="s">
        <v>70</v>
      </c>
      <c r="B301" s="91">
        <v>708</v>
      </c>
      <c r="C301" s="91">
        <v>398</v>
      </c>
      <c r="D301" s="91">
        <v>291</v>
      </c>
      <c r="E301" s="91">
        <v>643</v>
      </c>
      <c r="F301" s="91">
        <v>193</v>
      </c>
      <c r="G301" s="91">
        <v>259</v>
      </c>
      <c r="H301" s="91">
        <v>209</v>
      </c>
      <c r="I301" s="91">
        <v>412</v>
      </c>
      <c r="J301" s="91">
        <v>52</v>
      </c>
      <c r="K301" s="91">
        <v>312</v>
      </c>
      <c r="L301" s="91">
        <v>213</v>
      </c>
      <c r="M301" s="91">
        <v>414</v>
      </c>
      <c r="N301" s="91">
        <v>1260</v>
      </c>
      <c r="O301" s="91">
        <v>167</v>
      </c>
      <c r="P301" s="92">
        <v>5531</v>
      </c>
    </row>
    <row r="302" spans="1:16" x14ac:dyDescent="0.25">
      <c r="A302" s="98" t="s">
        <v>101</v>
      </c>
      <c r="B302" s="83">
        <v>2820</v>
      </c>
      <c r="C302" s="83">
        <v>1239</v>
      </c>
      <c r="D302" s="83">
        <v>543</v>
      </c>
      <c r="E302" s="83">
        <v>3776</v>
      </c>
      <c r="F302" s="83">
        <v>1154</v>
      </c>
      <c r="G302" s="83">
        <v>1084</v>
      </c>
      <c r="H302" s="83">
        <v>651</v>
      </c>
      <c r="I302" s="83">
        <v>1295</v>
      </c>
      <c r="J302" s="83">
        <v>109</v>
      </c>
      <c r="K302" s="83">
        <v>1038</v>
      </c>
      <c r="L302" s="83">
        <v>647</v>
      </c>
      <c r="M302" s="83">
        <v>953</v>
      </c>
      <c r="N302" s="83">
        <v>6610</v>
      </c>
      <c r="O302" s="83">
        <v>407</v>
      </c>
      <c r="P302" s="83">
        <v>22326</v>
      </c>
    </row>
    <row r="303" spans="1:16" x14ac:dyDescent="0.25">
      <c r="A303" s="95" t="s">
        <v>73</v>
      </c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8"/>
    </row>
    <row r="304" spans="1:16" x14ac:dyDescent="0.25">
      <c r="A304" s="97" t="s">
        <v>61</v>
      </c>
      <c r="B304" s="91">
        <v>2073</v>
      </c>
      <c r="C304" s="91">
        <v>1082</v>
      </c>
      <c r="D304" s="91">
        <v>613</v>
      </c>
      <c r="E304" s="91">
        <v>3595</v>
      </c>
      <c r="F304" s="91">
        <v>519</v>
      </c>
      <c r="G304" s="91">
        <v>1015</v>
      </c>
      <c r="H304" s="91">
        <v>622</v>
      </c>
      <c r="I304" s="91">
        <v>955</v>
      </c>
      <c r="J304" s="91">
        <v>192</v>
      </c>
      <c r="K304" s="91">
        <v>1010</v>
      </c>
      <c r="L304" s="91">
        <v>1648</v>
      </c>
      <c r="M304" s="91">
        <v>1330</v>
      </c>
      <c r="N304" s="91">
        <v>4793</v>
      </c>
      <c r="O304" s="91">
        <v>447</v>
      </c>
      <c r="P304" s="92">
        <v>19894</v>
      </c>
    </row>
    <row r="305" spans="1:16" x14ac:dyDescent="0.25">
      <c r="A305" s="97" t="s">
        <v>26</v>
      </c>
      <c r="B305" s="91">
        <v>1443</v>
      </c>
      <c r="C305" s="91">
        <v>497</v>
      </c>
      <c r="D305" s="91">
        <v>614</v>
      </c>
      <c r="E305" s="91">
        <v>2104</v>
      </c>
      <c r="F305" s="91">
        <v>170</v>
      </c>
      <c r="G305" s="91">
        <v>177</v>
      </c>
      <c r="H305" s="91">
        <v>254</v>
      </c>
      <c r="I305" s="91">
        <v>386</v>
      </c>
      <c r="J305" s="91">
        <v>20</v>
      </c>
      <c r="K305" s="91">
        <v>449</v>
      </c>
      <c r="L305" s="91">
        <v>233</v>
      </c>
      <c r="M305" s="91">
        <v>748</v>
      </c>
      <c r="N305" s="91">
        <v>3309</v>
      </c>
      <c r="O305" s="91">
        <v>203</v>
      </c>
      <c r="P305" s="92">
        <v>10607</v>
      </c>
    </row>
    <row r="306" spans="1:16" x14ac:dyDescent="0.25">
      <c r="A306" s="97" t="s">
        <v>27</v>
      </c>
      <c r="B306" s="91">
        <v>4686</v>
      </c>
      <c r="C306" s="91">
        <v>3125</v>
      </c>
      <c r="D306" s="91">
        <v>1945</v>
      </c>
      <c r="E306" s="91">
        <v>3864</v>
      </c>
      <c r="F306" s="91">
        <v>1246</v>
      </c>
      <c r="G306" s="91">
        <v>1053</v>
      </c>
      <c r="H306" s="91">
        <v>1399</v>
      </c>
      <c r="I306" s="91">
        <v>2112</v>
      </c>
      <c r="J306" s="91">
        <v>228</v>
      </c>
      <c r="K306" s="91">
        <v>2401</v>
      </c>
      <c r="L306" s="91">
        <v>850</v>
      </c>
      <c r="M306" s="91">
        <v>2006</v>
      </c>
      <c r="N306" s="91">
        <v>8890</v>
      </c>
      <c r="O306" s="91">
        <v>949</v>
      </c>
      <c r="P306" s="92">
        <v>34754</v>
      </c>
    </row>
    <row r="307" spans="1:16" x14ac:dyDescent="0.25">
      <c r="A307" s="97" t="s">
        <v>65</v>
      </c>
      <c r="B307" s="91">
        <v>400</v>
      </c>
      <c r="C307" s="91">
        <v>111</v>
      </c>
      <c r="D307" s="91">
        <v>90</v>
      </c>
      <c r="E307" s="91">
        <v>495</v>
      </c>
      <c r="F307" s="91">
        <v>25</v>
      </c>
      <c r="G307" s="91">
        <v>116</v>
      </c>
      <c r="H307" s="91">
        <v>103</v>
      </c>
      <c r="I307" s="91">
        <v>118</v>
      </c>
      <c r="J307" s="91">
        <v>4</v>
      </c>
      <c r="K307" s="91">
        <v>110</v>
      </c>
      <c r="L307" s="91">
        <v>136</v>
      </c>
      <c r="M307" s="91">
        <v>174</v>
      </c>
      <c r="N307" s="91">
        <v>1140</v>
      </c>
      <c r="O307" s="91">
        <v>28</v>
      </c>
      <c r="P307" s="92">
        <v>3050</v>
      </c>
    </row>
    <row r="308" spans="1:16" x14ac:dyDescent="0.25">
      <c r="A308" s="97" t="s">
        <v>60</v>
      </c>
      <c r="B308" s="91">
        <v>44</v>
      </c>
      <c r="C308" s="91">
        <v>99</v>
      </c>
      <c r="D308" s="91">
        <v>61</v>
      </c>
      <c r="E308" s="91">
        <v>1288</v>
      </c>
      <c r="F308" s="91">
        <v>6</v>
      </c>
      <c r="G308" s="91">
        <v>6</v>
      </c>
      <c r="H308" s="91">
        <v>29</v>
      </c>
      <c r="I308" s="91">
        <v>60</v>
      </c>
      <c r="J308" s="91">
        <v>17</v>
      </c>
      <c r="K308" s="91">
        <v>191</v>
      </c>
      <c r="L308" s="91">
        <v>96</v>
      </c>
      <c r="M308" s="91">
        <v>75</v>
      </c>
      <c r="N308" s="91">
        <v>983</v>
      </c>
      <c r="O308" s="91">
        <v>8</v>
      </c>
      <c r="P308" s="92">
        <v>2963</v>
      </c>
    </row>
    <row r="309" spans="1:16" x14ac:dyDescent="0.25">
      <c r="A309" s="97" t="s">
        <v>66</v>
      </c>
      <c r="B309" s="91">
        <v>1475</v>
      </c>
      <c r="C309" s="91">
        <v>1287</v>
      </c>
      <c r="D309" s="91">
        <v>682</v>
      </c>
      <c r="E309" s="91">
        <v>1867</v>
      </c>
      <c r="F309" s="91">
        <v>544</v>
      </c>
      <c r="G309" s="91">
        <v>1023</v>
      </c>
      <c r="H309" s="91">
        <v>719</v>
      </c>
      <c r="I309" s="91">
        <v>915</v>
      </c>
      <c r="J309" s="91">
        <v>85</v>
      </c>
      <c r="K309" s="91">
        <v>917</v>
      </c>
      <c r="L309" s="91">
        <v>1757</v>
      </c>
      <c r="M309" s="91">
        <v>1540</v>
      </c>
      <c r="N309" s="91">
        <v>5497</v>
      </c>
      <c r="O309" s="91">
        <v>452</v>
      </c>
      <c r="P309" s="92">
        <v>18760</v>
      </c>
    </row>
    <row r="310" spans="1:16" x14ac:dyDescent="0.25">
      <c r="A310" s="98" t="s">
        <v>102</v>
      </c>
      <c r="B310" s="83">
        <v>10121</v>
      </c>
      <c r="C310" s="83">
        <v>6201</v>
      </c>
      <c r="D310" s="83">
        <v>4005</v>
      </c>
      <c r="E310" s="83">
        <v>13213</v>
      </c>
      <c r="F310" s="83">
        <v>2510</v>
      </c>
      <c r="G310" s="83">
        <v>3390</v>
      </c>
      <c r="H310" s="83">
        <v>3126</v>
      </c>
      <c r="I310" s="83">
        <v>4546</v>
      </c>
      <c r="J310" s="83">
        <v>546</v>
      </c>
      <c r="K310" s="83">
        <v>5078</v>
      </c>
      <c r="L310" s="83">
        <v>4720</v>
      </c>
      <c r="M310" s="83">
        <v>5873</v>
      </c>
      <c r="N310" s="83">
        <v>24612</v>
      </c>
      <c r="O310" s="83">
        <v>2087</v>
      </c>
      <c r="P310" s="83">
        <v>90028</v>
      </c>
    </row>
    <row r="311" spans="1:16" x14ac:dyDescent="0.25">
      <c r="A311" s="98" t="s">
        <v>30</v>
      </c>
      <c r="B311" s="83">
        <v>12941</v>
      </c>
      <c r="C311" s="83">
        <v>7440</v>
      </c>
      <c r="D311" s="83">
        <v>4548</v>
      </c>
      <c r="E311" s="83">
        <v>16989</v>
      </c>
      <c r="F311" s="83">
        <v>3664</v>
      </c>
      <c r="G311" s="83">
        <v>4474</v>
      </c>
      <c r="H311" s="83">
        <v>3777</v>
      </c>
      <c r="I311" s="83">
        <v>5841</v>
      </c>
      <c r="J311" s="83">
        <v>655</v>
      </c>
      <c r="K311" s="83">
        <v>6116</v>
      </c>
      <c r="L311" s="83">
        <v>5367</v>
      </c>
      <c r="M311" s="83">
        <v>6826</v>
      </c>
      <c r="N311" s="83">
        <v>31222</v>
      </c>
      <c r="O311" s="83">
        <v>2494</v>
      </c>
      <c r="P311" s="83">
        <v>112354</v>
      </c>
    </row>
    <row r="312" spans="1:16" x14ac:dyDescent="0.25">
      <c r="A312" s="98" t="s">
        <v>106</v>
      </c>
      <c r="B312" s="83">
        <v>6529</v>
      </c>
      <c r="C312" s="83">
        <v>3733</v>
      </c>
      <c r="D312" s="83">
        <v>2649</v>
      </c>
      <c r="E312" s="83">
        <v>6463</v>
      </c>
      <c r="F312" s="83">
        <v>1441</v>
      </c>
      <c r="G312" s="83">
        <v>1346</v>
      </c>
      <c r="H312" s="83">
        <v>1756</v>
      </c>
      <c r="I312" s="83">
        <v>2616</v>
      </c>
      <c r="J312" s="83">
        <v>252</v>
      </c>
      <c r="K312" s="83">
        <v>2960</v>
      </c>
      <c r="L312" s="83">
        <v>1219</v>
      </c>
      <c r="M312" s="83">
        <v>2928</v>
      </c>
      <c r="N312" s="83">
        <v>13339</v>
      </c>
      <c r="O312" s="83">
        <v>1180</v>
      </c>
      <c r="P312" s="83">
        <v>48411</v>
      </c>
    </row>
    <row r="313" spans="1:16" x14ac:dyDescent="0.25">
      <c r="A313" s="98" t="s">
        <v>71</v>
      </c>
      <c r="B313" s="83">
        <v>1799</v>
      </c>
      <c r="C313" s="83">
        <v>754</v>
      </c>
      <c r="D313" s="83">
        <v>157</v>
      </c>
      <c r="E313" s="83">
        <v>4270</v>
      </c>
      <c r="F313" s="83">
        <v>892</v>
      </c>
      <c r="G313" s="83">
        <v>703</v>
      </c>
      <c r="H313" s="83">
        <v>321</v>
      </c>
      <c r="I313" s="83">
        <v>796</v>
      </c>
      <c r="J313" s="83">
        <v>43</v>
      </c>
      <c r="K313" s="83">
        <v>821</v>
      </c>
      <c r="L313" s="83">
        <v>274</v>
      </c>
      <c r="M313" s="83">
        <v>432</v>
      </c>
      <c r="N313" s="83">
        <v>5916</v>
      </c>
      <c r="O313" s="83">
        <v>155</v>
      </c>
      <c r="P313" s="83">
        <v>17333</v>
      </c>
    </row>
  </sheetData>
  <mergeCells count="26">
    <mergeCell ref="A266:P266"/>
    <mergeCell ref="A267:P267"/>
    <mergeCell ref="A3:P3"/>
    <mergeCell ref="A4:P4"/>
    <mergeCell ref="A26:P26"/>
    <mergeCell ref="A27:P27"/>
    <mergeCell ref="A51:P51"/>
    <mergeCell ref="A52:P52"/>
    <mergeCell ref="A74:P74"/>
    <mergeCell ref="A75:P75"/>
    <mergeCell ref="A99:P99"/>
    <mergeCell ref="A100:P100"/>
    <mergeCell ref="A122:P122"/>
    <mergeCell ref="A123:P123"/>
    <mergeCell ref="A218:P218"/>
    <mergeCell ref="A219:P219"/>
    <mergeCell ref="A291:P291"/>
    <mergeCell ref="A292:P292"/>
    <mergeCell ref="A243:P243"/>
    <mergeCell ref="A244:P244"/>
    <mergeCell ref="A147:P147"/>
    <mergeCell ref="A148:P148"/>
    <mergeCell ref="A170:P170"/>
    <mergeCell ref="A171:P171"/>
    <mergeCell ref="A195:P195"/>
    <mergeCell ref="A196:P196"/>
  </mergeCells>
  <hyperlinks>
    <hyperlink ref="B149" r:id="rId1" display="javascript:openpage('eisst_indekjenayah4_dae.asp?tarikhdari=1/1/2012&amp;tarikhhingga=31/12/2012&amp;kodkontinjen=02&amp;kontinjen=JOHOR&amp;rdTable=prs_eis_jenayahindek');"/>
    <hyperlink ref="C149" r:id="rId2" display="javascript:openpage('eisst_indekjenayah4_dae.asp?tarikhdari=1/1/2012&amp;tarikhhingga=31/12/2012&amp;kodkontinjen=04&amp;kontinjen=KEDAH&amp;rdTable=prs_eis_jenayahindek');"/>
    <hyperlink ref="D149" r:id="rId3" display="javascript:openpage('eisst_indekjenayah4_dae.asp?tarikhdari=1/1/2012&amp;tarikhhingga=31/12/2012&amp;kodkontinjen=06&amp;kontinjen=KELANTAN&amp;rdTable=prs_eis_jenayahindek');"/>
    <hyperlink ref="E149" r:id="rId4" display="javascript:openpage('eisst_indekjenayah4_dae.asp?tarikhdari=1/1/2012&amp;tarikhhingga=31/12/2012&amp;kodkontinjen=22&amp;kontinjen=KUALA%20LUMPUR&amp;rdTable=prs_eis_jenayahindek');"/>
    <hyperlink ref="F149" r:id="rId5" display="javascript:openpage('eisst_indekjenayah4_dae.asp?tarikhdari=1/1/2012&amp;tarikhhingga=31/12/2012&amp;kodkontinjen=08&amp;kontinjen=MELAKA&amp;rdTable=prs_eis_jenayahindek');"/>
    <hyperlink ref="G149" r:id="rId6" display="javascript:openpage('eisst_indekjenayah4_dae.asp?tarikhdari=1/1/2012&amp;tarikhhingga=31/12/2012&amp;kodkontinjen=10&amp;kontinjen=NEGERI%20SEMBILAN&amp;rdTable=prs_eis_jenayahindek');"/>
    <hyperlink ref="H149" r:id="rId7" display="javascript:openpage('eisst_indekjenayah4_dae.asp?tarikhdari=1/1/2012&amp;tarikhhingga=31/12/2012&amp;kodkontinjen=12&amp;kontinjen=PAHANG&amp;rdTable=prs_eis_jenayahindek');"/>
    <hyperlink ref="I149" r:id="rId8" display="javascript:openpage('eisst_indekjenayah4_dae.asp?tarikhdari=1/1/2012&amp;tarikhhingga=31/12/2012&amp;kodkontinjen=16&amp;kontinjen=PERAK&amp;rdTable=prs_eis_jenayahindek');"/>
    <hyperlink ref="J149" r:id="rId9" display="javascript:openpage('eisst_indekjenayah4_dae.asp?tarikhdari=1/1/2012&amp;tarikhhingga=31/12/2012&amp;kodkontinjen=54&amp;kontinjen=PERLIS&amp;rdTable=prs_eis_jenayahindek');"/>
    <hyperlink ref="K149" r:id="rId10" display="javascript:openpage('eisst_indekjenayah4_dae.asp?tarikhdari=1/1/2012&amp;tarikhhingga=31/12/2012&amp;kodkontinjen=14&amp;kontinjen=PULAU%20PINANG&amp;rdTable=prs_eis_jenayahindek');"/>
    <hyperlink ref="L149" r:id="rId11" display="javascript:openpage('eisst_indekjenayah4_dae.asp?tarikhdari=1/1/2012&amp;tarikhhingga=31/12/2012&amp;kodkontinjen=24&amp;kontinjen=SABAH&amp;rdTable=prs_eis_jenayahindek');"/>
    <hyperlink ref="M149" r:id="rId12" display="javascript:openpage('eisst_indekjenayah4_dae.asp?tarikhdari=1/1/2012&amp;tarikhhingga=31/12/2012&amp;kodkontinjen=26&amp;kontinjen=SARAWAK&amp;rdTable=prs_eis_jenayahindek');"/>
    <hyperlink ref="N149" r:id="rId13" display="javascript:openpage('eisst_indekjenayah4_dae.asp?tarikhdari=1/1/2012&amp;tarikhhingga=31/12/2012&amp;kodkontinjen=18&amp;kontinjen=SELANGOR&amp;rdTable=prs_eis_jenayahindek');"/>
    <hyperlink ref="O149" r:id="rId14" display="javascript:openpage('eisst_indekjenayah4_dae.asp?tarikhdari=1/1/2012&amp;tarikhhingga=31/12/2012&amp;kodkontinjen=20&amp;kontinjen=TERENGGANU&amp;rdTable=prs_eis_jenayahindek');"/>
    <hyperlink ref="B172" r:id="rId15" display="javascript:openpage('eisst_indekjenayah4_dae.asp?tarikhdari=1/1/2012&amp;tarikhhingga=31/12/2012&amp;kodkontinjen=02&amp;kontinjen=JOHOR&amp;rdTable=prs_eis_jenayahindek');"/>
    <hyperlink ref="C172" r:id="rId16" display="javascript:openpage('eisst_indekjenayah4_dae.asp?tarikhdari=1/1/2012&amp;tarikhhingga=31/12/2012&amp;kodkontinjen=04&amp;kontinjen=KEDAH&amp;rdTable=prs_eis_jenayahindek');"/>
    <hyperlink ref="D172" r:id="rId17" display="javascript:openpage('eisst_indekjenayah4_dae.asp?tarikhdari=1/1/2012&amp;tarikhhingga=31/12/2012&amp;kodkontinjen=06&amp;kontinjen=KELANTAN&amp;rdTable=prs_eis_jenayahindek');"/>
    <hyperlink ref="E172" r:id="rId18" display="javascript:openpage('eisst_indekjenayah4_dae.asp?tarikhdari=1/1/2012&amp;tarikhhingga=31/12/2012&amp;kodkontinjen=22&amp;kontinjen=KUALA%20LUMPUR&amp;rdTable=prs_eis_jenayahindek');"/>
    <hyperlink ref="F172" r:id="rId19" display="javascript:openpage('eisst_indekjenayah4_dae.asp?tarikhdari=1/1/2012&amp;tarikhhingga=31/12/2012&amp;kodkontinjen=08&amp;kontinjen=MELAKA&amp;rdTable=prs_eis_jenayahindek');"/>
    <hyperlink ref="G172" r:id="rId20" display="javascript:openpage('eisst_indekjenayah4_dae.asp?tarikhdari=1/1/2012&amp;tarikhhingga=31/12/2012&amp;kodkontinjen=10&amp;kontinjen=NEGERI%20SEMBILAN&amp;rdTable=prs_eis_jenayahindek');"/>
    <hyperlink ref="H172" r:id="rId21" display="javascript:openpage('eisst_indekjenayah4_dae.asp?tarikhdari=1/1/2012&amp;tarikhhingga=31/12/2012&amp;kodkontinjen=12&amp;kontinjen=PAHANG&amp;rdTable=prs_eis_jenayahindek');"/>
    <hyperlink ref="I172" r:id="rId22" display="javascript:openpage('eisst_indekjenayah4_dae.asp?tarikhdari=1/1/2012&amp;tarikhhingga=31/12/2012&amp;kodkontinjen=16&amp;kontinjen=PERAK&amp;rdTable=prs_eis_jenayahindek');"/>
    <hyperlink ref="J172" r:id="rId23" display="javascript:openpage('eisst_indekjenayah4_dae.asp?tarikhdari=1/1/2012&amp;tarikhhingga=31/12/2012&amp;kodkontinjen=54&amp;kontinjen=PERLIS&amp;rdTable=prs_eis_jenayahindek');"/>
    <hyperlink ref="K172" r:id="rId24" display="javascript:openpage('eisst_indekjenayah4_dae.asp?tarikhdari=1/1/2012&amp;tarikhhingga=31/12/2012&amp;kodkontinjen=14&amp;kontinjen=PULAU%20PINANG&amp;rdTable=prs_eis_jenayahindek');"/>
    <hyperlink ref="L172" r:id="rId25" display="javascript:openpage('eisst_indekjenayah4_dae.asp?tarikhdari=1/1/2012&amp;tarikhhingga=31/12/2012&amp;kodkontinjen=24&amp;kontinjen=SABAH&amp;rdTable=prs_eis_jenayahindek');"/>
    <hyperlink ref="M172" r:id="rId26" display="javascript:openpage('eisst_indekjenayah4_dae.asp?tarikhdari=1/1/2012&amp;tarikhhingga=31/12/2012&amp;kodkontinjen=26&amp;kontinjen=SARAWAK&amp;rdTable=prs_eis_jenayahindek');"/>
    <hyperlink ref="N172" r:id="rId27" display="javascript:openpage('eisst_indekjenayah4_dae.asp?tarikhdari=1/1/2012&amp;tarikhhingga=31/12/2012&amp;kodkontinjen=18&amp;kontinjen=SELANGOR&amp;rdTable=prs_eis_jenayahindek');"/>
    <hyperlink ref="O172" r:id="rId28" display="javascript:openpage('eisst_indekjenayah4_dae.asp?tarikhdari=1/1/2012&amp;tarikhhingga=31/12/2012&amp;kodkontinjen=20&amp;kontinjen=TERENGGANU&amp;rdTable=prs_eis_jenayahindek');"/>
    <hyperlink ref="B124" r:id="rId29" display="javascript:openpage('eisst_indekjenayah4_dae.asp?tarikhdari=1/1/2012&amp;tarikhhingga=31/12/2012&amp;kodkontinjen=02&amp;kontinjen=JOHOR&amp;rdTable=prs_eis_jenayahindek');"/>
    <hyperlink ref="C124" r:id="rId30" display="javascript:openpage('eisst_indekjenayah4_dae.asp?tarikhdari=1/1/2012&amp;tarikhhingga=31/12/2012&amp;kodkontinjen=04&amp;kontinjen=KEDAH&amp;rdTable=prs_eis_jenayahindek');"/>
    <hyperlink ref="D124" r:id="rId31" display="javascript:openpage('eisst_indekjenayah4_dae.asp?tarikhdari=1/1/2012&amp;tarikhhingga=31/12/2012&amp;kodkontinjen=06&amp;kontinjen=KELANTAN&amp;rdTable=prs_eis_jenayahindek');"/>
    <hyperlink ref="E124" r:id="rId32" display="javascript:openpage('eisst_indekjenayah4_dae.asp?tarikhdari=1/1/2012&amp;tarikhhingga=31/12/2012&amp;kodkontinjen=22&amp;kontinjen=KUALA%20LUMPUR&amp;rdTable=prs_eis_jenayahindek');"/>
    <hyperlink ref="F124" r:id="rId33" display="javascript:openpage('eisst_indekjenayah4_dae.asp?tarikhdari=1/1/2012&amp;tarikhhingga=31/12/2012&amp;kodkontinjen=08&amp;kontinjen=MELAKA&amp;rdTable=prs_eis_jenayahindek');"/>
    <hyperlink ref="G124" r:id="rId34" display="javascript:openpage('eisst_indekjenayah4_dae.asp?tarikhdari=1/1/2012&amp;tarikhhingga=31/12/2012&amp;kodkontinjen=10&amp;kontinjen=NEGERI%20SEMBILAN&amp;rdTable=prs_eis_jenayahindek');"/>
    <hyperlink ref="H124" r:id="rId35" display="javascript:openpage('eisst_indekjenayah4_dae.asp?tarikhdari=1/1/2012&amp;tarikhhingga=31/12/2012&amp;kodkontinjen=12&amp;kontinjen=PAHANG&amp;rdTable=prs_eis_jenayahindek');"/>
    <hyperlink ref="I124" r:id="rId36" display="javascript:openpage('eisst_indekjenayah4_dae.asp?tarikhdari=1/1/2012&amp;tarikhhingga=31/12/2012&amp;kodkontinjen=16&amp;kontinjen=PERAK&amp;rdTable=prs_eis_jenayahindek');"/>
    <hyperlink ref="J124" r:id="rId37" display="javascript:openpage('eisst_indekjenayah4_dae.asp?tarikhdari=1/1/2012&amp;tarikhhingga=31/12/2012&amp;kodkontinjen=54&amp;kontinjen=PERLIS&amp;rdTable=prs_eis_jenayahindek');"/>
    <hyperlink ref="K124" r:id="rId38" display="javascript:openpage('eisst_indekjenayah4_dae.asp?tarikhdari=1/1/2012&amp;tarikhhingga=31/12/2012&amp;kodkontinjen=14&amp;kontinjen=PULAU%20PINANG&amp;rdTable=prs_eis_jenayahindek');"/>
    <hyperlink ref="L124" r:id="rId39" display="javascript:openpage('eisst_indekjenayah4_dae.asp?tarikhdari=1/1/2012&amp;tarikhhingga=31/12/2012&amp;kodkontinjen=24&amp;kontinjen=SABAH&amp;rdTable=prs_eis_jenayahindek');"/>
    <hyperlink ref="M124" r:id="rId40" display="javascript:openpage('eisst_indekjenayah4_dae.asp?tarikhdari=1/1/2012&amp;tarikhhingga=31/12/2012&amp;kodkontinjen=26&amp;kontinjen=SARAWAK&amp;rdTable=prs_eis_jenayahindek');"/>
    <hyperlink ref="N124" r:id="rId41" display="javascript:openpage('eisst_indekjenayah4_dae.asp?tarikhdari=1/1/2012&amp;tarikhhingga=31/12/2012&amp;kodkontinjen=18&amp;kontinjen=SELANGOR&amp;rdTable=prs_eis_jenayahindek');"/>
    <hyperlink ref="O124" r:id="rId42" display="javascript:openpage('eisst_indekjenayah4_dae.asp?tarikhdari=1/1/2012&amp;tarikhhingga=31/12/2012&amp;kodkontinjen=20&amp;kontinjen=TERENGGANU&amp;rdTable=prs_eis_jenayahindek');"/>
    <hyperlink ref="B101" r:id="rId43" display="javascript:openpage('eisst_indekjenayah4_dae.asp?tarikhdari=1/1/2012&amp;tarikhhingga=31/12/2012&amp;kodkontinjen=02&amp;kontinjen=JOHOR&amp;rdTable=prs_eis_jenayahindek');"/>
    <hyperlink ref="C101" r:id="rId44" display="javascript:openpage('eisst_indekjenayah4_dae.asp?tarikhdari=1/1/2012&amp;tarikhhingga=31/12/2012&amp;kodkontinjen=04&amp;kontinjen=KEDAH&amp;rdTable=prs_eis_jenayahindek');"/>
    <hyperlink ref="D101" r:id="rId45" display="javascript:openpage('eisst_indekjenayah4_dae.asp?tarikhdari=1/1/2012&amp;tarikhhingga=31/12/2012&amp;kodkontinjen=06&amp;kontinjen=KELANTAN&amp;rdTable=prs_eis_jenayahindek');"/>
    <hyperlink ref="E101" r:id="rId46" display="javascript:openpage('eisst_indekjenayah4_dae.asp?tarikhdari=1/1/2012&amp;tarikhhingga=31/12/2012&amp;kodkontinjen=22&amp;kontinjen=KUALA%20LUMPUR&amp;rdTable=prs_eis_jenayahindek');"/>
    <hyperlink ref="F101" r:id="rId47" display="javascript:openpage('eisst_indekjenayah4_dae.asp?tarikhdari=1/1/2012&amp;tarikhhingga=31/12/2012&amp;kodkontinjen=08&amp;kontinjen=MELAKA&amp;rdTable=prs_eis_jenayahindek');"/>
    <hyperlink ref="G101" r:id="rId48" display="javascript:openpage('eisst_indekjenayah4_dae.asp?tarikhdari=1/1/2012&amp;tarikhhingga=31/12/2012&amp;kodkontinjen=10&amp;kontinjen=NEGERI%20SEMBILAN&amp;rdTable=prs_eis_jenayahindek');"/>
    <hyperlink ref="H101" r:id="rId49" display="javascript:openpage('eisst_indekjenayah4_dae.asp?tarikhdari=1/1/2012&amp;tarikhhingga=31/12/2012&amp;kodkontinjen=12&amp;kontinjen=PAHANG&amp;rdTable=prs_eis_jenayahindek');"/>
    <hyperlink ref="I101" r:id="rId50" display="javascript:openpage('eisst_indekjenayah4_dae.asp?tarikhdari=1/1/2012&amp;tarikhhingga=31/12/2012&amp;kodkontinjen=16&amp;kontinjen=PERAK&amp;rdTable=prs_eis_jenayahindek');"/>
    <hyperlink ref="J101" r:id="rId51" display="javascript:openpage('eisst_indekjenayah4_dae.asp?tarikhdari=1/1/2012&amp;tarikhhingga=31/12/2012&amp;kodkontinjen=54&amp;kontinjen=PERLIS&amp;rdTable=prs_eis_jenayahindek');"/>
    <hyperlink ref="K101" r:id="rId52" display="javascript:openpage('eisst_indekjenayah4_dae.asp?tarikhdari=1/1/2012&amp;tarikhhingga=31/12/2012&amp;kodkontinjen=14&amp;kontinjen=PULAU%20PINANG&amp;rdTable=prs_eis_jenayahindek');"/>
    <hyperlink ref="L101" r:id="rId53" display="javascript:openpage('eisst_indekjenayah4_dae.asp?tarikhdari=1/1/2012&amp;tarikhhingga=31/12/2012&amp;kodkontinjen=24&amp;kontinjen=SABAH&amp;rdTable=prs_eis_jenayahindek');"/>
    <hyperlink ref="M101" r:id="rId54" display="javascript:openpage('eisst_indekjenayah4_dae.asp?tarikhdari=1/1/2012&amp;tarikhhingga=31/12/2012&amp;kodkontinjen=26&amp;kontinjen=SARAWAK&amp;rdTable=prs_eis_jenayahindek');"/>
    <hyperlink ref="N101" r:id="rId55" display="javascript:openpage('eisst_indekjenayah4_dae.asp?tarikhdari=1/1/2012&amp;tarikhhingga=31/12/2012&amp;kodkontinjen=18&amp;kontinjen=SELANGOR&amp;rdTable=prs_eis_jenayahindek');"/>
    <hyperlink ref="O101" r:id="rId56" display="javascript:openpage('eisst_indekjenayah4_dae.asp?tarikhdari=1/1/2012&amp;tarikhhingga=31/12/2012&amp;kodkontinjen=20&amp;kontinjen=TERENGGANU&amp;rdTable=prs_eis_jenayahindek');"/>
    <hyperlink ref="B220" r:id="rId57" display="javascript:openpage('eisst_indekjenayah4_dae.asp?tarikhdari=1/1/2012&amp;tarikhhingga=31/12/2012&amp;kodkontinjen=02&amp;kontinjen=JOHOR&amp;rdTable=prs_eis_jenayahindek');"/>
    <hyperlink ref="C220" r:id="rId58" display="javascript:openpage('eisst_indekjenayah4_dae.asp?tarikhdari=1/1/2012&amp;tarikhhingga=31/12/2012&amp;kodkontinjen=04&amp;kontinjen=KEDAH&amp;rdTable=prs_eis_jenayahindek');"/>
    <hyperlink ref="D220" r:id="rId59" display="javascript:openpage('eisst_indekjenayah4_dae.asp?tarikhdari=1/1/2012&amp;tarikhhingga=31/12/2012&amp;kodkontinjen=06&amp;kontinjen=KELANTAN&amp;rdTable=prs_eis_jenayahindek');"/>
    <hyperlink ref="E220" r:id="rId60" display="javascript:openpage('eisst_indekjenayah4_dae.asp?tarikhdari=1/1/2012&amp;tarikhhingga=31/12/2012&amp;kodkontinjen=22&amp;kontinjen=KUALA%20LUMPUR&amp;rdTable=prs_eis_jenayahindek');"/>
    <hyperlink ref="F220" r:id="rId61" display="javascript:openpage('eisst_indekjenayah4_dae.asp?tarikhdari=1/1/2012&amp;tarikhhingga=31/12/2012&amp;kodkontinjen=08&amp;kontinjen=MELAKA&amp;rdTable=prs_eis_jenayahindek');"/>
    <hyperlink ref="G220" r:id="rId62" display="javascript:openpage('eisst_indekjenayah4_dae.asp?tarikhdari=1/1/2012&amp;tarikhhingga=31/12/2012&amp;kodkontinjen=10&amp;kontinjen=NEGERI%20SEMBILAN&amp;rdTable=prs_eis_jenayahindek');"/>
    <hyperlink ref="H220" r:id="rId63" display="javascript:openpage('eisst_indekjenayah4_dae.asp?tarikhdari=1/1/2012&amp;tarikhhingga=31/12/2012&amp;kodkontinjen=12&amp;kontinjen=PAHANG&amp;rdTable=prs_eis_jenayahindek');"/>
    <hyperlink ref="I220" r:id="rId64" display="javascript:openpage('eisst_indekjenayah4_dae.asp?tarikhdari=1/1/2012&amp;tarikhhingga=31/12/2012&amp;kodkontinjen=16&amp;kontinjen=PERAK&amp;rdTable=prs_eis_jenayahindek');"/>
    <hyperlink ref="J220" r:id="rId65" display="javascript:openpage('eisst_indekjenayah4_dae.asp?tarikhdari=1/1/2012&amp;tarikhhingga=31/12/2012&amp;kodkontinjen=54&amp;kontinjen=PERLIS&amp;rdTable=prs_eis_jenayahindek');"/>
    <hyperlink ref="K220" r:id="rId66" display="javascript:openpage('eisst_indekjenayah4_dae.asp?tarikhdari=1/1/2012&amp;tarikhhingga=31/12/2012&amp;kodkontinjen=14&amp;kontinjen=PULAU%20PINANG&amp;rdTable=prs_eis_jenayahindek');"/>
    <hyperlink ref="L220" r:id="rId67" display="javascript:openpage('eisst_indekjenayah4_dae.asp?tarikhdari=1/1/2012&amp;tarikhhingga=31/12/2012&amp;kodkontinjen=24&amp;kontinjen=SABAH&amp;rdTable=prs_eis_jenayahindek');"/>
    <hyperlink ref="M220" r:id="rId68" display="javascript:openpage('eisst_indekjenayah4_dae.asp?tarikhdari=1/1/2012&amp;tarikhhingga=31/12/2012&amp;kodkontinjen=26&amp;kontinjen=SARAWAK&amp;rdTable=prs_eis_jenayahindek');"/>
    <hyperlink ref="N220" r:id="rId69" display="javascript:openpage('eisst_indekjenayah4_dae.asp?tarikhdari=1/1/2012&amp;tarikhhingga=31/12/2012&amp;kodkontinjen=18&amp;kontinjen=SELANGOR&amp;rdTable=prs_eis_jenayahindek');"/>
    <hyperlink ref="O220" r:id="rId70" display="javascript:openpage('eisst_indekjenayah4_dae.asp?tarikhdari=1/1/2012&amp;tarikhhingga=31/12/2012&amp;kodkontinjen=20&amp;kontinjen=TERENGGANU&amp;rdTable=prs_eis_jenayahindek');"/>
    <hyperlink ref="B197" r:id="rId71" display="javascript:openpage('eisst_indekjenayah4_dae.asp?tarikhdari=1/1/2012&amp;tarikhhingga=31/12/2012&amp;kodkontinjen=02&amp;kontinjen=JOHOR&amp;rdTable=prs_eis_jenayahindek');"/>
    <hyperlink ref="C197" r:id="rId72" display="javascript:openpage('eisst_indekjenayah4_dae.asp?tarikhdari=1/1/2012&amp;tarikhhingga=31/12/2012&amp;kodkontinjen=04&amp;kontinjen=KEDAH&amp;rdTable=prs_eis_jenayahindek');"/>
    <hyperlink ref="D197" r:id="rId73" display="javascript:openpage('eisst_indekjenayah4_dae.asp?tarikhdari=1/1/2012&amp;tarikhhingga=31/12/2012&amp;kodkontinjen=06&amp;kontinjen=KELANTAN&amp;rdTable=prs_eis_jenayahindek');"/>
    <hyperlink ref="E197" r:id="rId74" display="javascript:openpage('eisst_indekjenayah4_dae.asp?tarikhdari=1/1/2012&amp;tarikhhingga=31/12/2012&amp;kodkontinjen=22&amp;kontinjen=KUALA%20LUMPUR&amp;rdTable=prs_eis_jenayahindek');"/>
    <hyperlink ref="F197" r:id="rId75" display="javascript:openpage('eisst_indekjenayah4_dae.asp?tarikhdari=1/1/2012&amp;tarikhhingga=31/12/2012&amp;kodkontinjen=08&amp;kontinjen=MELAKA&amp;rdTable=prs_eis_jenayahindek');"/>
    <hyperlink ref="G197" r:id="rId76" display="javascript:openpage('eisst_indekjenayah4_dae.asp?tarikhdari=1/1/2012&amp;tarikhhingga=31/12/2012&amp;kodkontinjen=10&amp;kontinjen=NEGERI%20SEMBILAN&amp;rdTable=prs_eis_jenayahindek');"/>
    <hyperlink ref="H197" r:id="rId77" display="javascript:openpage('eisst_indekjenayah4_dae.asp?tarikhdari=1/1/2012&amp;tarikhhingga=31/12/2012&amp;kodkontinjen=12&amp;kontinjen=PAHANG&amp;rdTable=prs_eis_jenayahindek');"/>
    <hyperlink ref="I197" r:id="rId78" display="javascript:openpage('eisst_indekjenayah4_dae.asp?tarikhdari=1/1/2012&amp;tarikhhingga=31/12/2012&amp;kodkontinjen=16&amp;kontinjen=PERAK&amp;rdTable=prs_eis_jenayahindek');"/>
    <hyperlink ref="J197" r:id="rId79" display="javascript:openpage('eisst_indekjenayah4_dae.asp?tarikhdari=1/1/2012&amp;tarikhhingga=31/12/2012&amp;kodkontinjen=54&amp;kontinjen=PERLIS&amp;rdTable=prs_eis_jenayahindek');"/>
    <hyperlink ref="K197" r:id="rId80" display="javascript:openpage('eisst_indekjenayah4_dae.asp?tarikhdari=1/1/2012&amp;tarikhhingga=31/12/2012&amp;kodkontinjen=14&amp;kontinjen=PULAU%20PINANG&amp;rdTable=prs_eis_jenayahindek');"/>
    <hyperlink ref="L197" r:id="rId81" display="javascript:openpage('eisst_indekjenayah4_dae.asp?tarikhdari=1/1/2012&amp;tarikhhingga=31/12/2012&amp;kodkontinjen=24&amp;kontinjen=SABAH&amp;rdTable=prs_eis_jenayahindek');"/>
    <hyperlink ref="M197" r:id="rId82" display="javascript:openpage('eisst_indekjenayah4_dae.asp?tarikhdari=1/1/2012&amp;tarikhhingga=31/12/2012&amp;kodkontinjen=26&amp;kontinjen=SARAWAK&amp;rdTable=prs_eis_jenayahindek');"/>
    <hyperlink ref="N197" r:id="rId83" display="javascript:openpage('eisst_indekjenayah4_dae.asp?tarikhdari=1/1/2012&amp;tarikhhingga=31/12/2012&amp;kodkontinjen=18&amp;kontinjen=SELANGOR&amp;rdTable=prs_eis_jenayahindek');"/>
    <hyperlink ref="O197" r:id="rId84" display="javascript:openpage('eisst_indekjenayah4_dae.asp?tarikhdari=1/1/2012&amp;tarikhhingga=31/12/2012&amp;kodkontinjen=20&amp;kontinjen=TERENGGANU&amp;rdTable=prs_eis_jenayahindek');"/>
    <hyperlink ref="B28" r:id="rId85" display="javascript:openpage('eisst_indekjenayah4_dae.asp?tarikhdari=1/1/2012&amp;tarikhhingga=31/12/2012&amp;kodkontinjen=02&amp;kontinjen=JOHOR&amp;rdTable=prs_eis_jenayahindek');"/>
    <hyperlink ref="C28" r:id="rId86" display="javascript:openpage('eisst_indekjenayah4_dae.asp?tarikhdari=1/1/2012&amp;tarikhhingga=31/12/2012&amp;kodkontinjen=04&amp;kontinjen=KEDAH&amp;rdTable=prs_eis_jenayahindek');"/>
    <hyperlink ref="D28" r:id="rId87" display="javascript:openpage('eisst_indekjenayah4_dae.asp?tarikhdari=1/1/2012&amp;tarikhhingga=31/12/2012&amp;kodkontinjen=06&amp;kontinjen=KELANTAN&amp;rdTable=prs_eis_jenayahindek');"/>
    <hyperlink ref="E28" r:id="rId88" display="javascript:openpage('eisst_indekjenayah4_dae.asp?tarikhdari=1/1/2012&amp;tarikhhingga=31/12/2012&amp;kodkontinjen=22&amp;kontinjen=KUALA%20LUMPUR&amp;rdTable=prs_eis_jenayahindek');"/>
    <hyperlink ref="F28" r:id="rId89" display="javascript:openpage('eisst_indekjenayah4_dae.asp?tarikhdari=1/1/2012&amp;tarikhhingga=31/12/2012&amp;kodkontinjen=08&amp;kontinjen=MELAKA&amp;rdTable=prs_eis_jenayahindek');"/>
    <hyperlink ref="G28" r:id="rId90" display="javascript:openpage('eisst_indekjenayah4_dae.asp?tarikhdari=1/1/2012&amp;tarikhhingga=31/12/2012&amp;kodkontinjen=10&amp;kontinjen=NEGERI%20SEMBILAN&amp;rdTable=prs_eis_jenayahindek');"/>
    <hyperlink ref="H28" r:id="rId91" display="javascript:openpage('eisst_indekjenayah4_dae.asp?tarikhdari=1/1/2012&amp;tarikhhingga=31/12/2012&amp;kodkontinjen=12&amp;kontinjen=PAHANG&amp;rdTable=prs_eis_jenayahindek');"/>
    <hyperlink ref="I28" r:id="rId92" display="javascript:openpage('eisst_indekjenayah4_dae.asp?tarikhdari=1/1/2012&amp;tarikhhingga=31/12/2012&amp;kodkontinjen=16&amp;kontinjen=PERAK&amp;rdTable=prs_eis_jenayahindek');"/>
    <hyperlink ref="J28" r:id="rId93" display="javascript:openpage('eisst_indekjenayah4_dae.asp?tarikhdari=1/1/2012&amp;tarikhhingga=31/12/2012&amp;kodkontinjen=54&amp;kontinjen=PERLIS&amp;rdTable=prs_eis_jenayahindek');"/>
    <hyperlink ref="K28" r:id="rId94" display="javascript:openpage('eisst_indekjenayah4_dae.asp?tarikhdari=1/1/2012&amp;tarikhhingga=31/12/2012&amp;kodkontinjen=14&amp;kontinjen=PULAU%20PINANG&amp;rdTable=prs_eis_jenayahindek');"/>
    <hyperlink ref="L28" r:id="rId95" display="javascript:openpage('eisst_indekjenayah4_dae.asp?tarikhdari=1/1/2012&amp;tarikhhingga=31/12/2012&amp;kodkontinjen=24&amp;kontinjen=SABAH&amp;rdTable=prs_eis_jenayahindek');"/>
    <hyperlink ref="M28" r:id="rId96" display="javascript:openpage('eisst_indekjenayah4_dae.asp?tarikhdari=1/1/2012&amp;tarikhhingga=31/12/2012&amp;kodkontinjen=26&amp;kontinjen=SARAWAK&amp;rdTable=prs_eis_jenayahindek');"/>
    <hyperlink ref="N28" r:id="rId97" display="javascript:openpage('eisst_indekjenayah4_dae.asp?tarikhdari=1/1/2012&amp;tarikhhingga=31/12/2012&amp;kodkontinjen=18&amp;kontinjen=SELANGOR&amp;rdTable=prs_eis_jenayahindek');"/>
    <hyperlink ref="O28" r:id="rId98" display="javascript:openpage('eisst_indekjenayah4_dae.asp?tarikhdari=1/1/2012&amp;tarikhhingga=31/12/2012&amp;kodkontinjen=20&amp;kontinjen=TERENGGANU&amp;rdTable=prs_eis_jenayahindek');"/>
    <hyperlink ref="B5" r:id="rId99" display="javascript:openpage('eisst_indekjenayah4_dae.asp?tarikhdari=1/1/2012&amp;tarikhhingga=31/12/2012&amp;kodkontinjen=02&amp;kontinjen=JOHOR&amp;rdTable=prs_eis_jenayahindek');"/>
    <hyperlink ref="C5" r:id="rId100" display="javascript:openpage('eisst_indekjenayah4_dae.asp?tarikhdari=1/1/2012&amp;tarikhhingga=31/12/2012&amp;kodkontinjen=04&amp;kontinjen=KEDAH&amp;rdTable=prs_eis_jenayahindek');"/>
    <hyperlink ref="D5" r:id="rId101" display="javascript:openpage('eisst_indekjenayah4_dae.asp?tarikhdari=1/1/2012&amp;tarikhhingga=31/12/2012&amp;kodkontinjen=06&amp;kontinjen=KELANTAN&amp;rdTable=prs_eis_jenayahindek');"/>
    <hyperlink ref="E5" r:id="rId102" display="javascript:openpage('eisst_indekjenayah4_dae.asp?tarikhdari=1/1/2012&amp;tarikhhingga=31/12/2012&amp;kodkontinjen=22&amp;kontinjen=KUALA%20LUMPUR&amp;rdTable=prs_eis_jenayahindek');"/>
    <hyperlink ref="F5" r:id="rId103" display="javascript:openpage('eisst_indekjenayah4_dae.asp?tarikhdari=1/1/2012&amp;tarikhhingga=31/12/2012&amp;kodkontinjen=08&amp;kontinjen=MELAKA&amp;rdTable=prs_eis_jenayahindek');"/>
    <hyperlink ref="G5" r:id="rId104" display="javascript:openpage('eisst_indekjenayah4_dae.asp?tarikhdari=1/1/2012&amp;tarikhhingga=31/12/2012&amp;kodkontinjen=10&amp;kontinjen=NEGERI%20SEMBILAN&amp;rdTable=prs_eis_jenayahindek');"/>
    <hyperlink ref="H5" r:id="rId105" display="javascript:openpage('eisst_indekjenayah4_dae.asp?tarikhdari=1/1/2012&amp;tarikhhingga=31/12/2012&amp;kodkontinjen=12&amp;kontinjen=PAHANG&amp;rdTable=prs_eis_jenayahindek');"/>
    <hyperlink ref="I5" r:id="rId106" display="javascript:openpage('eisst_indekjenayah4_dae.asp?tarikhdari=1/1/2012&amp;tarikhhingga=31/12/2012&amp;kodkontinjen=16&amp;kontinjen=PERAK&amp;rdTable=prs_eis_jenayahindek');"/>
    <hyperlink ref="J5" r:id="rId107" display="javascript:openpage('eisst_indekjenayah4_dae.asp?tarikhdari=1/1/2012&amp;tarikhhingga=31/12/2012&amp;kodkontinjen=54&amp;kontinjen=PERLIS&amp;rdTable=prs_eis_jenayahindek');"/>
    <hyperlink ref="K5" r:id="rId108" display="javascript:openpage('eisst_indekjenayah4_dae.asp?tarikhdari=1/1/2012&amp;tarikhhingga=31/12/2012&amp;kodkontinjen=14&amp;kontinjen=PULAU%20PINANG&amp;rdTable=prs_eis_jenayahindek');"/>
    <hyperlink ref="L5" r:id="rId109" display="javascript:openpage('eisst_indekjenayah4_dae.asp?tarikhdari=1/1/2012&amp;tarikhhingga=31/12/2012&amp;kodkontinjen=24&amp;kontinjen=SABAH&amp;rdTable=prs_eis_jenayahindek');"/>
    <hyperlink ref="M5" r:id="rId110" display="javascript:openpage('eisst_indekjenayah4_dae.asp?tarikhdari=1/1/2012&amp;tarikhhingga=31/12/2012&amp;kodkontinjen=26&amp;kontinjen=SARAWAK&amp;rdTable=prs_eis_jenayahindek');"/>
    <hyperlink ref="N5" r:id="rId111" display="javascript:openpage('eisst_indekjenayah4_dae.asp?tarikhdari=1/1/2012&amp;tarikhhingga=31/12/2012&amp;kodkontinjen=18&amp;kontinjen=SELANGOR&amp;rdTable=prs_eis_jenayahindek');"/>
    <hyperlink ref="O5" r:id="rId112" display="javascript:openpage('eisst_indekjenayah4_dae.asp?tarikhdari=1/1/2012&amp;tarikhhingga=31/12/2012&amp;kodkontinjen=20&amp;kontinjen=TERENGGANU&amp;rdTable=prs_eis_jenayahindek');"/>
    <hyperlink ref="B76" r:id="rId113" display="javascript:openpage('eisst_indekjenayah4_dae.asp?tarikhdari=1/1/2012&amp;tarikhhingga=31/12/2012&amp;kodkontinjen=02&amp;kontinjen=JOHOR&amp;rdTable=prs_eis_jenayahindek');"/>
    <hyperlink ref="C76" r:id="rId114" display="javascript:openpage('eisst_indekjenayah4_dae.asp?tarikhdari=1/1/2012&amp;tarikhhingga=31/12/2012&amp;kodkontinjen=04&amp;kontinjen=KEDAH&amp;rdTable=prs_eis_jenayahindek');"/>
    <hyperlink ref="D76" r:id="rId115" display="javascript:openpage('eisst_indekjenayah4_dae.asp?tarikhdari=1/1/2012&amp;tarikhhingga=31/12/2012&amp;kodkontinjen=06&amp;kontinjen=KELANTAN&amp;rdTable=prs_eis_jenayahindek');"/>
    <hyperlink ref="E76" r:id="rId116" display="javascript:openpage('eisst_indekjenayah4_dae.asp?tarikhdari=1/1/2012&amp;tarikhhingga=31/12/2012&amp;kodkontinjen=22&amp;kontinjen=KUALA%20LUMPUR&amp;rdTable=prs_eis_jenayahindek');"/>
    <hyperlink ref="F76" r:id="rId117" display="javascript:openpage('eisst_indekjenayah4_dae.asp?tarikhdari=1/1/2012&amp;tarikhhingga=31/12/2012&amp;kodkontinjen=08&amp;kontinjen=MELAKA&amp;rdTable=prs_eis_jenayahindek');"/>
    <hyperlink ref="G76" r:id="rId118" display="javascript:openpage('eisst_indekjenayah4_dae.asp?tarikhdari=1/1/2012&amp;tarikhhingga=31/12/2012&amp;kodkontinjen=10&amp;kontinjen=NEGERI%20SEMBILAN&amp;rdTable=prs_eis_jenayahindek');"/>
    <hyperlink ref="H76" r:id="rId119" display="javascript:openpage('eisst_indekjenayah4_dae.asp?tarikhdari=1/1/2012&amp;tarikhhingga=31/12/2012&amp;kodkontinjen=12&amp;kontinjen=PAHANG&amp;rdTable=prs_eis_jenayahindek');"/>
    <hyperlink ref="I76" r:id="rId120" display="javascript:openpage('eisst_indekjenayah4_dae.asp?tarikhdari=1/1/2012&amp;tarikhhingga=31/12/2012&amp;kodkontinjen=16&amp;kontinjen=PERAK&amp;rdTable=prs_eis_jenayahindek');"/>
    <hyperlink ref="J76" r:id="rId121" display="javascript:openpage('eisst_indekjenayah4_dae.asp?tarikhdari=1/1/2012&amp;tarikhhingga=31/12/2012&amp;kodkontinjen=54&amp;kontinjen=PERLIS&amp;rdTable=prs_eis_jenayahindek');"/>
    <hyperlink ref="K76" r:id="rId122" display="javascript:openpage('eisst_indekjenayah4_dae.asp?tarikhdari=1/1/2012&amp;tarikhhingga=31/12/2012&amp;kodkontinjen=14&amp;kontinjen=PULAU%20PINANG&amp;rdTable=prs_eis_jenayahindek');"/>
    <hyperlink ref="L76" r:id="rId123" display="javascript:openpage('eisst_indekjenayah4_dae.asp?tarikhdari=1/1/2012&amp;tarikhhingga=31/12/2012&amp;kodkontinjen=24&amp;kontinjen=SABAH&amp;rdTable=prs_eis_jenayahindek');"/>
    <hyperlink ref="M76" r:id="rId124" display="javascript:openpage('eisst_indekjenayah4_dae.asp?tarikhdari=1/1/2012&amp;tarikhhingga=31/12/2012&amp;kodkontinjen=26&amp;kontinjen=SARAWAK&amp;rdTable=prs_eis_jenayahindek');"/>
    <hyperlink ref="N76" r:id="rId125" display="javascript:openpage('eisst_indekjenayah4_dae.asp?tarikhdari=1/1/2012&amp;tarikhhingga=31/12/2012&amp;kodkontinjen=18&amp;kontinjen=SELANGOR&amp;rdTable=prs_eis_jenayahindek');"/>
    <hyperlink ref="O76" r:id="rId126" display="javascript:openpage('eisst_indekjenayah4_dae.asp?tarikhdari=1/1/2012&amp;tarikhhingga=31/12/2012&amp;kodkontinjen=20&amp;kontinjen=TERENGGANU&amp;rdTable=prs_eis_jenayahindek');"/>
    <hyperlink ref="B53" r:id="rId127" display="javascript:openpage('eisst_indekjenayah4_dae.asp?tarikhdari=1/1/2012&amp;tarikhhingga=31/12/2012&amp;kodkontinjen=02&amp;kontinjen=JOHOR&amp;rdTable=prs_eis_jenayahindek');"/>
    <hyperlink ref="C53" r:id="rId128" display="javascript:openpage('eisst_indekjenayah4_dae.asp?tarikhdari=1/1/2012&amp;tarikhhingga=31/12/2012&amp;kodkontinjen=04&amp;kontinjen=KEDAH&amp;rdTable=prs_eis_jenayahindek');"/>
    <hyperlink ref="D53" r:id="rId129" display="javascript:openpage('eisst_indekjenayah4_dae.asp?tarikhdari=1/1/2012&amp;tarikhhingga=31/12/2012&amp;kodkontinjen=06&amp;kontinjen=KELANTAN&amp;rdTable=prs_eis_jenayahindek');"/>
    <hyperlink ref="E53" r:id="rId130" display="javascript:openpage('eisst_indekjenayah4_dae.asp?tarikhdari=1/1/2012&amp;tarikhhingga=31/12/2012&amp;kodkontinjen=22&amp;kontinjen=KUALA%20LUMPUR&amp;rdTable=prs_eis_jenayahindek');"/>
    <hyperlink ref="F53" r:id="rId131" display="javascript:openpage('eisst_indekjenayah4_dae.asp?tarikhdari=1/1/2012&amp;tarikhhingga=31/12/2012&amp;kodkontinjen=08&amp;kontinjen=MELAKA&amp;rdTable=prs_eis_jenayahindek');"/>
    <hyperlink ref="G53" r:id="rId132" display="javascript:openpage('eisst_indekjenayah4_dae.asp?tarikhdari=1/1/2012&amp;tarikhhingga=31/12/2012&amp;kodkontinjen=10&amp;kontinjen=NEGERI%20SEMBILAN&amp;rdTable=prs_eis_jenayahindek');"/>
    <hyperlink ref="H53" r:id="rId133" display="javascript:openpage('eisst_indekjenayah4_dae.asp?tarikhdari=1/1/2012&amp;tarikhhingga=31/12/2012&amp;kodkontinjen=12&amp;kontinjen=PAHANG&amp;rdTable=prs_eis_jenayahindek');"/>
    <hyperlink ref="I53" r:id="rId134" display="javascript:openpage('eisst_indekjenayah4_dae.asp?tarikhdari=1/1/2012&amp;tarikhhingga=31/12/2012&amp;kodkontinjen=16&amp;kontinjen=PERAK&amp;rdTable=prs_eis_jenayahindek');"/>
    <hyperlink ref="J53" r:id="rId135" display="javascript:openpage('eisst_indekjenayah4_dae.asp?tarikhdari=1/1/2012&amp;tarikhhingga=31/12/2012&amp;kodkontinjen=54&amp;kontinjen=PERLIS&amp;rdTable=prs_eis_jenayahindek');"/>
    <hyperlink ref="K53" r:id="rId136" display="javascript:openpage('eisst_indekjenayah4_dae.asp?tarikhdari=1/1/2012&amp;tarikhhingga=31/12/2012&amp;kodkontinjen=14&amp;kontinjen=PULAU%20PINANG&amp;rdTable=prs_eis_jenayahindek');"/>
    <hyperlink ref="L53" r:id="rId137" display="javascript:openpage('eisst_indekjenayah4_dae.asp?tarikhdari=1/1/2012&amp;tarikhhingga=31/12/2012&amp;kodkontinjen=24&amp;kontinjen=SABAH&amp;rdTable=prs_eis_jenayahindek');"/>
    <hyperlink ref="M53" r:id="rId138" display="javascript:openpage('eisst_indekjenayah4_dae.asp?tarikhdari=1/1/2012&amp;tarikhhingga=31/12/2012&amp;kodkontinjen=26&amp;kontinjen=SARAWAK&amp;rdTable=prs_eis_jenayahindek');"/>
    <hyperlink ref="N53" r:id="rId139" display="javascript:openpage('eisst_indekjenayah4_dae.asp?tarikhdari=1/1/2012&amp;tarikhhingga=31/12/2012&amp;kodkontinjen=18&amp;kontinjen=SELANGOR&amp;rdTable=prs_eis_jenayahindek');"/>
    <hyperlink ref="O53" r:id="rId140" display="javascript:openpage('eisst_indekjenayah4_dae.asp?tarikhdari=1/1/2012&amp;tarikhhingga=31/12/2012&amp;kodkontinjen=20&amp;kontinjen=TERENGGANU&amp;rdTable=prs_eis_jenayahindek');"/>
    <hyperlink ref="B245" r:id="rId141" display="javascript:openpage('eisst_indekjenayah4_dae.asp?tarikhdari=1/1/2012&amp;tarikhhingga=31/12/2012&amp;kodkontinjen=02&amp;kontinjen=JOHOR&amp;rdTable=prs_eis_jenayahindek');"/>
    <hyperlink ref="C245" r:id="rId142" display="javascript:openpage('eisst_indekjenayah4_dae.asp?tarikhdari=1/1/2012&amp;tarikhhingga=31/12/2012&amp;kodkontinjen=04&amp;kontinjen=KEDAH&amp;rdTable=prs_eis_jenayahindek');"/>
    <hyperlink ref="D245" r:id="rId143" display="javascript:openpage('eisst_indekjenayah4_dae.asp?tarikhdari=1/1/2012&amp;tarikhhingga=31/12/2012&amp;kodkontinjen=06&amp;kontinjen=KELANTAN&amp;rdTable=prs_eis_jenayahindek');"/>
    <hyperlink ref="E245" r:id="rId144" display="javascript:openpage('eisst_indekjenayah4_dae.asp?tarikhdari=1/1/2012&amp;tarikhhingga=31/12/2012&amp;kodkontinjen=22&amp;kontinjen=KUALA%20LUMPUR&amp;rdTable=prs_eis_jenayahindek');"/>
    <hyperlink ref="F245" r:id="rId145" display="javascript:openpage('eisst_indekjenayah4_dae.asp?tarikhdari=1/1/2012&amp;tarikhhingga=31/12/2012&amp;kodkontinjen=08&amp;kontinjen=MELAKA&amp;rdTable=prs_eis_jenayahindek');"/>
    <hyperlink ref="G245" r:id="rId146" display="javascript:openpage('eisst_indekjenayah4_dae.asp?tarikhdari=1/1/2012&amp;tarikhhingga=31/12/2012&amp;kodkontinjen=10&amp;kontinjen=NEGERI%20SEMBILAN&amp;rdTable=prs_eis_jenayahindek');"/>
    <hyperlink ref="H245" r:id="rId147" display="javascript:openpage('eisst_indekjenayah4_dae.asp?tarikhdari=1/1/2012&amp;tarikhhingga=31/12/2012&amp;kodkontinjen=12&amp;kontinjen=PAHANG&amp;rdTable=prs_eis_jenayahindek');"/>
    <hyperlink ref="I245" r:id="rId148" display="javascript:openpage('eisst_indekjenayah4_dae.asp?tarikhdari=1/1/2012&amp;tarikhhingga=31/12/2012&amp;kodkontinjen=16&amp;kontinjen=PERAK&amp;rdTable=prs_eis_jenayahindek');"/>
    <hyperlink ref="J245" r:id="rId149" display="javascript:openpage('eisst_indekjenayah4_dae.asp?tarikhdari=1/1/2012&amp;tarikhhingga=31/12/2012&amp;kodkontinjen=54&amp;kontinjen=PERLIS&amp;rdTable=prs_eis_jenayahindek');"/>
    <hyperlink ref="K245" r:id="rId150" display="javascript:openpage('eisst_indekjenayah4_dae.asp?tarikhdari=1/1/2012&amp;tarikhhingga=31/12/2012&amp;kodkontinjen=14&amp;kontinjen=PULAU%20PINANG&amp;rdTable=prs_eis_jenayahindek');"/>
    <hyperlink ref="L245" r:id="rId151" display="javascript:openpage('eisst_indekjenayah4_dae.asp?tarikhdari=1/1/2012&amp;tarikhhingga=31/12/2012&amp;kodkontinjen=24&amp;kontinjen=SABAH&amp;rdTable=prs_eis_jenayahindek');"/>
    <hyperlink ref="M245" r:id="rId152" display="javascript:openpage('eisst_indekjenayah4_dae.asp?tarikhdari=1/1/2012&amp;tarikhhingga=31/12/2012&amp;kodkontinjen=26&amp;kontinjen=SARAWAK&amp;rdTable=prs_eis_jenayahindek');"/>
    <hyperlink ref="N245" r:id="rId153" display="javascript:openpage('eisst_indekjenayah4_dae.asp?tarikhdari=1/1/2012&amp;tarikhhingga=31/12/2012&amp;kodkontinjen=18&amp;kontinjen=SELANGOR&amp;rdTable=prs_eis_jenayahindek');"/>
    <hyperlink ref="O245" r:id="rId154" display="javascript:openpage('eisst_indekjenayah4_dae.asp?tarikhdari=1/1/2012&amp;tarikhhingga=31/12/2012&amp;kodkontinjen=20&amp;kontinjen=TERENGGANU&amp;rdTable=prs_eis_jenayahindek');"/>
    <hyperlink ref="B268" r:id="rId155" display="javascript:openpage('eisst_indekjenayah4_dae.asp?tarikhdari=1/1/2012&amp;tarikhhingga=31/12/2012&amp;kodkontinjen=02&amp;kontinjen=JOHOR&amp;rdTable=prs_eis_jenayahindek');"/>
    <hyperlink ref="C268" r:id="rId156" display="javascript:openpage('eisst_indekjenayah4_dae.asp?tarikhdari=1/1/2012&amp;tarikhhingga=31/12/2012&amp;kodkontinjen=04&amp;kontinjen=KEDAH&amp;rdTable=prs_eis_jenayahindek');"/>
    <hyperlink ref="D268" r:id="rId157" display="javascript:openpage('eisst_indekjenayah4_dae.asp?tarikhdari=1/1/2012&amp;tarikhhingga=31/12/2012&amp;kodkontinjen=06&amp;kontinjen=KELANTAN&amp;rdTable=prs_eis_jenayahindek');"/>
    <hyperlink ref="E268" r:id="rId158" display="javascript:openpage('eisst_indekjenayah4_dae.asp?tarikhdari=1/1/2012&amp;tarikhhingga=31/12/2012&amp;kodkontinjen=22&amp;kontinjen=KUALA%20LUMPUR&amp;rdTable=prs_eis_jenayahindek');"/>
    <hyperlink ref="F268" r:id="rId159" display="javascript:openpage('eisst_indekjenayah4_dae.asp?tarikhdari=1/1/2012&amp;tarikhhingga=31/12/2012&amp;kodkontinjen=08&amp;kontinjen=MELAKA&amp;rdTable=prs_eis_jenayahindek');"/>
    <hyperlink ref="G268" r:id="rId160" display="javascript:openpage('eisst_indekjenayah4_dae.asp?tarikhdari=1/1/2012&amp;tarikhhingga=31/12/2012&amp;kodkontinjen=10&amp;kontinjen=NEGERI%20SEMBILAN&amp;rdTable=prs_eis_jenayahindek');"/>
    <hyperlink ref="H268" r:id="rId161" display="javascript:openpage('eisst_indekjenayah4_dae.asp?tarikhdari=1/1/2012&amp;tarikhhingga=31/12/2012&amp;kodkontinjen=12&amp;kontinjen=PAHANG&amp;rdTable=prs_eis_jenayahindek');"/>
    <hyperlink ref="I268" r:id="rId162" display="javascript:openpage('eisst_indekjenayah4_dae.asp?tarikhdari=1/1/2012&amp;tarikhhingga=31/12/2012&amp;kodkontinjen=16&amp;kontinjen=PERAK&amp;rdTable=prs_eis_jenayahindek');"/>
    <hyperlink ref="J268" r:id="rId163" display="javascript:openpage('eisst_indekjenayah4_dae.asp?tarikhdari=1/1/2012&amp;tarikhhingga=31/12/2012&amp;kodkontinjen=54&amp;kontinjen=PERLIS&amp;rdTable=prs_eis_jenayahindek');"/>
    <hyperlink ref="K268" r:id="rId164" display="javascript:openpage('eisst_indekjenayah4_dae.asp?tarikhdari=1/1/2012&amp;tarikhhingga=31/12/2012&amp;kodkontinjen=14&amp;kontinjen=PULAU%20PINANG&amp;rdTable=prs_eis_jenayahindek');"/>
    <hyperlink ref="L268" r:id="rId165" display="javascript:openpage('eisst_indekjenayah4_dae.asp?tarikhdari=1/1/2012&amp;tarikhhingga=31/12/2012&amp;kodkontinjen=24&amp;kontinjen=SABAH&amp;rdTable=prs_eis_jenayahindek');"/>
    <hyperlink ref="M268" r:id="rId166" display="javascript:openpage('eisst_indekjenayah4_dae.asp?tarikhdari=1/1/2012&amp;tarikhhingga=31/12/2012&amp;kodkontinjen=26&amp;kontinjen=SARAWAK&amp;rdTable=prs_eis_jenayahindek');"/>
    <hyperlink ref="N268" r:id="rId167" display="javascript:openpage('eisst_indekjenayah4_dae.asp?tarikhdari=1/1/2012&amp;tarikhhingga=31/12/2012&amp;kodkontinjen=18&amp;kontinjen=SELANGOR&amp;rdTable=prs_eis_jenayahindek');"/>
    <hyperlink ref="O268" r:id="rId168" display="javascript:openpage('eisst_indekjenayah4_dae.asp?tarikhdari=1/1/2012&amp;tarikhhingga=31/12/2012&amp;kodkontinjen=20&amp;kontinjen=TERENGGANU&amp;rdTable=prs_eis_jenayahindek');"/>
    <hyperlink ref="B293" r:id="rId169" display="javascript:openpage('eisst_indekjenayah4_dae.asp?tarikhdari=1/1/2012&amp;tarikhhingga=31/12/2012&amp;kodkontinjen=02&amp;kontinjen=JOHOR&amp;rdTable=prs_eis_jenayahindek');"/>
    <hyperlink ref="C293" r:id="rId170" display="javascript:openpage('eisst_indekjenayah4_dae.asp?tarikhdari=1/1/2012&amp;tarikhhingga=31/12/2012&amp;kodkontinjen=04&amp;kontinjen=KEDAH&amp;rdTable=prs_eis_jenayahindek');"/>
    <hyperlink ref="D293" r:id="rId171" display="javascript:openpage('eisst_indekjenayah4_dae.asp?tarikhdari=1/1/2012&amp;tarikhhingga=31/12/2012&amp;kodkontinjen=06&amp;kontinjen=KELANTAN&amp;rdTable=prs_eis_jenayahindek');"/>
    <hyperlink ref="E293" r:id="rId172" display="javascript:openpage('eisst_indekjenayah4_dae.asp?tarikhdari=1/1/2012&amp;tarikhhingga=31/12/2012&amp;kodkontinjen=22&amp;kontinjen=KUALA%20LUMPUR&amp;rdTable=prs_eis_jenayahindek');"/>
    <hyperlink ref="F293" r:id="rId173" display="javascript:openpage('eisst_indekjenayah4_dae.asp?tarikhdari=1/1/2012&amp;tarikhhingga=31/12/2012&amp;kodkontinjen=08&amp;kontinjen=MELAKA&amp;rdTable=prs_eis_jenayahindek');"/>
    <hyperlink ref="G293" r:id="rId174" display="javascript:openpage('eisst_indekjenayah4_dae.asp?tarikhdari=1/1/2012&amp;tarikhhingga=31/12/2012&amp;kodkontinjen=10&amp;kontinjen=NEGERI%20SEMBILAN&amp;rdTable=prs_eis_jenayahindek');"/>
    <hyperlink ref="H293" r:id="rId175" display="javascript:openpage('eisst_indekjenayah4_dae.asp?tarikhdari=1/1/2012&amp;tarikhhingga=31/12/2012&amp;kodkontinjen=12&amp;kontinjen=PAHANG&amp;rdTable=prs_eis_jenayahindek');"/>
    <hyperlink ref="I293" r:id="rId176" display="javascript:openpage('eisst_indekjenayah4_dae.asp?tarikhdari=1/1/2012&amp;tarikhhingga=31/12/2012&amp;kodkontinjen=16&amp;kontinjen=PERAK&amp;rdTable=prs_eis_jenayahindek');"/>
    <hyperlink ref="J293" r:id="rId177" display="javascript:openpage('eisst_indekjenayah4_dae.asp?tarikhdari=1/1/2012&amp;tarikhhingga=31/12/2012&amp;kodkontinjen=54&amp;kontinjen=PERLIS&amp;rdTable=prs_eis_jenayahindek');"/>
    <hyperlink ref="K293" r:id="rId178" display="javascript:openpage('eisst_indekjenayah4_dae.asp?tarikhdari=1/1/2012&amp;tarikhhingga=31/12/2012&amp;kodkontinjen=14&amp;kontinjen=PULAU%20PINANG&amp;rdTable=prs_eis_jenayahindek');"/>
    <hyperlink ref="L293" r:id="rId179" display="javascript:openpage('eisst_indekjenayah4_dae.asp?tarikhdari=1/1/2012&amp;tarikhhingga=31/12/2012&amp;kodkontinjen=24&amp;kontinjen=SABAH&amp;rdTable=prs_eis_jenayahindek');"/>
    <hyperlink ref="M293" r:id="rId180" display="javascript:openpage('eisst_indekjenayah4_dae.asp?tarikhdari=1/1/2012&amp;tarikhhingga=31/12/2012&amp;kodkontinjen=26&amp;kontinjen=SARAWAK&amp;rdTable=prs_eis_jenayahindek');"/>
    <hyperlink ref="N293" r:id="rId181" display="javascript:openpage('eisst_indekjenayah4_dae.asp?tarikhdari=1/1/2012&amp;tarikhhingga=31/12/2012&amp;kodkontinjen=18&amp;kontinjen=SELANGOR&amp;rdTable=prs_eis_jenayahindek');"/>
    <hyperlink ref="O293" r:id="rId182" display="javascript:openpage('eisst_indekjenayah4_dae.asp?tarikhdari=1/1/2012&amp;tarikhhingga=31/12/2012&amp;kodkontinjen=20&amp;kontinjen=TERENGGANU&amp;rdTable=prs_eis_jenayahindek');"/>
  </hyperlinks>
  <pageMargins left="0.70866141732283472" right="0.70866141732283472" top="0.74803149606299213" bottom="0.74803149606299213" header="0.31496062992125984" footer="0.31496062992125984"/>
  <pageSetup paperSize="9" scale="65" orientation="landscape" verticalDpi="0" r:id="rId18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1980-1989</vt:lpstr>
      <vt:lpstr>1990-1999</vt:lpstr>
      <vt:lpstr>2000-2003</vt:lpstr>
      <vt:lpstr>2004-2016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Mohd Naim bin. Mohd Ibrahim</cp:lastModifiedBy>
  <cp:lastPrinted>2015-03-25T01:07:22Z</cp:lastPrinted>
  <dcterms:created xsi:type="dcterms:W3CDTF">2007-05-21T04:53:12Z</dcterms:created>
  <dcterms:modified xsi:type="dcterms:W3CDTF">2017-12-07T08:26:56Z</dcterms:modified>
</cp:coreProperties>
</file>