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9155" windowHeight="11820"/>
  </bookViews>
  <sheets>
    <sheet name="indeks 2009-2015" sheetId="2" r:id="rId1"/>
  </sheets>
  <calcPr calcId="145621"/>
</workbook>
</file>

<file path=xl/calcChain.xml><?xml version="1.0" encoding="utf-8"?>
<calcChain xmlns="http://schemas.openxmlformats.org/spreadsheetml/2006/main">
  <c r="O23" i="2" l="1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P20" i="2"/>
  <c r="P19" i="2"/>
  <c r="P18" i="2"/>
  <c r="P17" i="2"/>
  <c r="P16" i="2"/>
  <c r="P15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2" i="2"/>
  <c r="P11" i="2"/>
  <c r="P10" i="2"/>
  <c r="P9" i="2"/>
  <c r="P23" i="2"/>
  <c r="P8" i="2"/>
  <c r="P7" i="2"/>
  <c r="P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P162" i="2"/>
  <c r="P161" i="2"/>
  <c r="P160" i="2"/>
  <c r="P159" i="2"/>
  <c r="P158" i="2"/>
  <c r="P157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P154" i="2"/>
  <c r="P153" i="2"/>
  <c r="P152" i="2"/>
  <c r="P151" i="2"/>
  <c r="P166" i="2"/>
  <c r="P150" i="2"/>
  <c r="P149" i="2"/>
  <c r="P148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P138" i="2"/>
  <c r="P137" i="2"/>
  <c r="P136" i="2"/>
  <c r="P135" i="2"/>
  <c r="P134" i="2"/>
  <c r="P133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P130" i="2"/>
  <c r="P129" i="2"/>
  <c r="P128" i="2"/>
  <c r="P127" i="2"/>
  <c r="P142" i="2"/>
  <c r="P126" i="2"/>
  <c r="P125" i="2"/>
  <c r="P131" i="2"/>
  <c r="P140" i="2"/>
  <c r="P124" i="2"/>
  <c r="P99" i="2"/>
  <c r="P100" i="2"/>
  <c r="P101" i="2"/>
  <c r="P102" i="2"/>
  <c r="P117" i="2"/>
  <c r="P103" i="2"/>
  <c r="P104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8" i="2"/>
  <c r="P109" i="2"/>
  <c r="P110" i="2"/>
  <c r="P111" i="2"/>
  <c r="P112" i="2"/>
  <c r="P113" i="2"/>
  <c r="B114" i="2"/>
  <c r="B115" i="2"/>
  <c r="C114" i="2"/>
  <c r="D114" i="2"/>
  <c r="E114" i="2"/>
  <c r="F114" i="2"/>
  <c r="F115" i="2"/>
  <c r="G114" i="2"/>
  <c r="H114" i="2"/>
  <c r="I114" i="2"/>
  <c r="J114" i="2"/>
  <c r="J115" i="2"/>
  <c r="K114" i="2"/>
  <c r="L114" i="2"/>
  <c r="M114" i="2"/>
  <c r="N114" i="2"/>
  <c r="N115" i="2"/>
  <c r="O114" i="2"/>
  <c r="C115" i="2"/>
  <c r="D115" i="2"/>
  <c r="E115" i="2"/>
  <c r="G115" i="2"/>
  <c r="H115" i="2"/>
  <c r="I115" i="2"/>
  <c r="K115" i="2"/>
  <c r="L115" i="2"/>
  <c r="M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O91" i="2"/>
  <c r="O92" i="2"/>
  <c r="N91" i="2"/>
  <c r="M91" i="2"/>
  <c r="L91" i="2"/>
  <c r="K91" i="2"/>
  <c r="K92" i="2"/>
  <c r="J91" i="2"/>
  <c r="I91" i="2"/>
  <c r="H91" i="2"/>
  <c r="G91" i="2"/>
  <c r="G92" i="2"/>
  <c r="F91" i="2"/>
  <c r="E91" i="2"/>
  <c r="D91" i="2"/>
  <c r="C91" i="2"/>
  <c r="C92" i="2"/>
  <c r="B91" i="2"/>
  <c r="P90" i="2"/>
  <c r="P89" i="2"/>
  <c r="P88" i="2"/>
  <c r="P87" i="2"/>
  <c r="P86" i="2"/>
  <c r="P85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P82" i="2"/>
  <c r="P81" i="2"/>
  <c r="P80" i="2"/>
  <c r="P79" i="2"/>
  <c r="P78" i="2"/>
  <c r="P77" i="2"/>
  <c r="P76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O68" i="2"/>
  <c r="N68" i="2"/>
  <c r="N69" i="2"/>
  <c r="M68" i="2"/>
  <c r="L68" i="2"/>
  <c r="K68" i="2"/>
  <c r="J68" i="2"/>
  <c r="J69" i="2"/>
  <c r="I68" i="2"/>
  <c r="H68" i="2"/>
  <c r="G68" i="2"/>
  <c r="F68" i="2"/>
  <c r="F69" i="2"/>
  <c r="E68" i="2"/>
  <c r="D68" i="2"/>
  <c r="C68" i="2"/>
  <c r="B68" i="2"/>
  <c r="B69" i="2"/>
  <c r="P67" i="2"/>
  <c r="P66" i="2"/>
  <c r="P65" i="2"/>
  <c r="P64" i="2"/>
  <c r="P63" i="2"/>
  <c r="P62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P59" i="2"/>
  <c r="P58" i="2"/>
  <c r="P57" i="2"/>
  <c r="P56" i="2"/>
  <c r="P70" i="2"/>
  <c r="P55" i="2"/>
  <c r="P54" i="2"/>
  <c r="P53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O45" i="2"/>
  <c r="O46" i="2"/>
  <c r="N45" i="2"/>
  <c r="M45" i="2"/>
  <c r="L45" i="2"/>
  <c r="K45" i="2"/>
  <c r="J45" i="2"/>
  <c r="I45" i="2"/>
  <c r="H45" i="2"/>
  <c r="G45" i="2"/>
  <c r="G46" i="2"/>
  <c r="F45" i="2"/>
  <c r="E45" i="2"/>
  <c r="E46" i="2"/>
  <c r="D45" i="2"/>
  <c r="C45" i="2"/>
  <c r="B45" i="2"/>
  <c r="P44" i="2"/>
  <c r="P43" i="2"/>
  <c r="P42" i="2"/>
  <c r="P41" i="2"/>
  <c r="P40" i="2"/>
  <c r="P39" i="2"/>
  <c r="P45" i="2"/>
  <c r="P46" i="2"/>
  <c r="O37" i="2"/>
  <c r="N37" i="2"/>
  <c r="N46" i="2"/>
  <c r="M37" i="2"/>
  <c r="L37" i="2"/>
  <c r="L46" i="2"/>
  <c r="K37" i="2"/>
  <c r="K46" i="2"/>
  <c r="J37" i="2"/>
  <c r="I37" i="2"/>
  <c r="H37" i="2"/>
  <c r="H46" i="2"/>
  <c r="G37" i="2"/>
  <c r="F37" i="2"/>
  <c r="E37" i="2"/>
  <c r="D37" i="2"/>
  <c r="D46" i="2"/>
  <c r="C37" i="2"/>
  <c r="C46" i="2"/>
  <c r="B37" i="2"/>
  <c r="P36" i="2"/>
  <c r="P35" i="2"/>
  <c r="P34" i="2"/>
  <c r="P33" i="2"/>
  <c r="P32" i="2"/>
  <c r="P31" i="2"/>
  <c r="P30" i="2"/>
  <c r="I46" i="2"/>
  <c r="M46" i="2"/>
  <c r="P68" i="2"/>
  <c r="D69" i="2"/>
  <c r="H69" i="2"/>
  <c r="L69" i="2"/>
  <c r="P83" i="2"/>
  <c r="E92" i="2"/>
  <c r="I92" i="2"/>
  <c r="M92" i="2"/>
  <c r="B46" i="2"/>
  <c r="F46" i="2"/>
  <c r="J46" i="2"/>
  <c r="C69" i="2"/>
  <c r="E69" i="2"/>
  <c r="G69" i="2"/>
  <c r="I69" i="2"/>
  <c r="K69" i="2"/>
  <c r="M69" i="2"/>
  <c r="O69" i="2"/>
  <c r="B92" i="2"/>
  <c r="D92" i="2"/>
  <c r="F92" i="2"/>
  <c r="H92" i="2"/>
  <c r="J92" i="2"/>
  <c r="L92" i="2"/>
  <c r="N92" i="2"/>
  <c r="P47" i="2"/>
  <c r="P91" i="2"/>
  <c r="P92" i="2"/>
  <c r="P139" i="2"/>
  <c r="P155" i="2"/>
  <c r="P164" i="2"/>
  <c r="P165" i="2"/>
  <c r="P21" i="2"/>
  <c r="P22" i="2"/>
  <c r="P37" i="2"/>
  <c r="P60" i="2"/>
  <c r="P69" i="2"/>
  <c r="P93" i="2"/>
  <c r="P114" i="2"/>
  <c r="P115" i="2"/>
  <c r="P141" i="2"/>
  <c r="C140" i="2"/>
  <c r="E140" i="2"/>
  <c r="G140" i="2"/>
  <c r="I140" i="2"/>
  <c r="K140" i="2"/>
  <c r="M140" i="2"/>
  <c r="O140" i="2"/>
  <c r="P163" i="2"/>
  <c r="B164" i="2"/>
  <c r="D164" i="2"/>
  <c r="F164" i="2"/>
  <c r="H164" i="2"/>
  <c r="J164" i="2"/>
  <c r="L164" i="2"/>
  <c r="N164" i="2"/>
  <c r="P106" i="2"/>
  <c r="B140" i="2"/>
  <c r="D140" i="2"/>
  <c r="F140" i="2"/>
  <c r="H140" i="2"/>
  <c r="J140" i="2"/>
  <c r="L140" i="2"/>
  <c r="N140" i="2"/>
  <c r="C164" i="2"/>
  <c r="E164" i="2"/>
  <c r="G164" i="2"/>
  <c r="I164" i="2"/>
  <c r="K164" i="2"/>
  <c r="M164" i="2"/>
  <c r="O164" i="2"/>
  <c r="P13" i="2"/>
  <c r="C22" i="2"/>
  <c r="E22" i="2"/>
  <c r="G22" i="2"/>
  <c r="I22" i="2"/>
  <c r="K22" i="2"/>
  <c r="M22" i="2"/>
  <c r="O22" i="2"/>
  <c r="B22" i="2"/>
  <c r="D22" i="2"/>
  <c r="F22" i="2"/>
  <c r="H22" i="2"/>
  <c r="J22" i="2"/>
  <c r="L22" i="2"/>
  <c r="N22" i="2"/>
</calcChain>
</file>

<file path=xl/sharedStrings.xml><?xml version="1.0" encoding="utf-8"?>
<sst xmlns="http://schemas.openxmlformats.org/spreadsheetml/2006/main" count="262" uniqueCount="46">
  <si>
    <t>JUMLAH</t>
  </si>
  <si>
    <t>JENAYAH KEKERASAN :</t>
  </si>
  <si>
    <t>BUNUH</t>
  </si>
  <si>
    <t>ROGOL</t>
  </si>
  <si>
    <t>SAMUN BERKAWAN BERS/API</t>
  </si>
  <si>
    <t>SAMUN BERKAWAN TANPA BERS/API</t>
  </si>
  <si>
    <t>SAMUN BERSENJATAPI</t>
  </si>
  <si>
    <t>SAMUN TANPA S/API</t>
  </si>
  <si>
    <t>MENCEDERAKAN</t>
  </si>
  <si>
    <t>JENAYAH HARTABENDA :</t>
  </si>
  <si>
    <t>CURI</t>
  </si>
  <si>
    <t>CURI MOTOKAR</t>
  </si>
  <si>
    <t>CURI MOTOSIKAL</t>
  </si>
  <si>
    <t>CURI VAN/LORI/J'BERAT</t>
  </si>
  <si>
    <t>CURI RAGUT</t>
  </si>
  <si>
    <t>JUMLAH JENAYAH INDEKS</t>
  </si>
  <si>
    <t>JUMLAH JENAYAH JALANAN</t>
  </si>
  <si>
    <t>JENAYAH INDEK SELURUH MALAYSIA :</t>
  </si>
  <si>
    <t xml:space="preserve">Mengikut Tarikh Kertas Siasatan Dari 1/1/2012 Hingga 31/12/2012 </t>
  </si>
  <si>
    <t>KESALAHAN</t>
  </si>
  <si>
    <t xml:space="preserve">JOHOR </t>
  </si>
  <si>
    <t xml:space="preserve">KEDAH </t>
  </si>
  <si>
    <t xml:space="preserve">KELANTAN </t>
  </si>
  <si>
    <t xml:space="preserve">KUALA LUMPUR </t>
  </si>
  <si>
    <t xml:space="preserve">MELAKA </t>
  </si>
  <si>
    <t xml:space="preserve">NEGERI SEMBILAN </t>
  </si>
  <si>
    <t xml:space="preserve">PAHANG </t>
  </si>
  <si>
    <t xml:space="preserve">PERAK </t>
  </si>
  <si>
    <t xml:space="preserve">PERLIS </t>
  </si>
  <si>
    <t xml:space="preserve">PULAU PINANG </t>
  </si>
  <si>
    <t xml:space="preserve">SABAH </t>
  </si>
  <si>
    <t xml:space="preserve">SARAWAK </t>
  </si>
  <si>
    <t xml:space="preserve">SELANGOR </t>
  </si>
  <si>
    <t xml:space="preserve">TRNGGANU </t>
  </si>
  <si>
    <t>Jumlah</t>
  </si>
  <si>
    <t>PECAH RUMAH DAN CURI</t>
  </si>
  <si>
    <t>JUMLAH KECURIAN KENDERAAN</t>
  </si>
  <si>
    <t xml:space="preserve">Mengikut Tarikh Kertas Siasatan Dari 1/1/2013 Hingga 31/12/2013 </t>
  </si>
  <si>
    <t xml:space="preserve">Mengikut Tarikh Kertas Siasatan Dari 1/1/2010 Hingga 31/12/2010 </t>
  </si>
  <si>
    <t xml:space="preserve">Mengikut Tarikh Kertas Siasatan Dari 1/1/2011 Hingga 31/12/2011 </t>
  </si>
  <si>
    <t xml:space="preserve">Mengikut Tarikh Kertas Siasatan Dari 1/01/2014 Hingga 31/12/2014 </t>
  </si>
  <si>
    <t xml:space="preserve">TERENG- GANU </t>
  </si>
  <si>
    <t>JUMLAH KEKERASAN</t>
  </si>
  <si>
    <t>JUMLAH HARTABENDA</t>
  </si>
  <si>
    <t xml:space="preserve">Mengikut Tarikh Kertas Siasatan Dari 1/01/2015 Hingga 31/12/2015 </t>
  </si>
  <si>
    <t xml:space="preserve">Mengikut Tarikh Kertas Siasatan Dari 1/1/2009 Hingga 31/12/2009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</si>
</sst>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u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DFF6F"/>
        <bgColor indexed="64"/>
      </patternFill>
    </fill>
    <fill>
      <patternFill patternType="solid">
        <fgColor rgb="FFADD8E6"/>
        <bgColor indexed="64"/>
      </patternFill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rgb="FFD3D3D3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1">
    <xf numFmtId="0" fontId="0" fillId="0" borderId="0" xfId="0"/>
    <xf numFmtId="0" fontId="3" fillId="2" borderId="1" xfId="3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wrapText="1"/>
    </xf>
    <xf numFmtId="164" fontId="4" fillId="0" borderId="3" xfId="1" applyNumberFormat="1" applyFont="1" applyFill="1" applyBorder="1" applyAlignment="1">
      <alignment wrapText="1"/>
    </xf>
    <xf numFmtId="164" fontId="4" fillId="0" borderId="4" xfId="1" applyNumberFormat="1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164" fontId="3" fillId="0" borderId="1" xfId="1" applyNumberFormat="1" applyFont="1" applyFill="1" applyBorder="1" applyAlignment="1" applyProtection="1">
      <alignment horizontal="right" wrapText="1"/>
    </xf>
    <xf numFmtId="164" fontId="4" fillId="0" borderId="1" xfId="1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164" fontId="4" fillId="3" borderId="1" xfId="1" applyNumberFormat="1" applyFont="1" applyFill="1" applyBorder="1" applyAlignment="1">
      <alignment horizontal="right" wrapText="1"/>
    </xf>
    <xf numFmtId="0" fontId="1" fillId="0" borderId="0" xfId="4"/>
    <xf numFmtId="0" fontId="4" fillId="2" borderId="1" xfId="4" applyFont="1" applyFill="1" applyBorder="1" applyAlignment="1">
      <alignment horizontal="center" vertical="center" wrapText="1"/>
    </xf>
    <xf numFmtId="0" fontId="1" fillId="0" borderId="0" xfId="4" applyAlignment="1">
      <alignment vertical="center"/>
    </xf>
    <xf numFmtId="0" fontId="4" fillId="0" borderId="2" xfId="4" applyFont="1" applyFill="1" applyBorder="1" applyAlignment="1">
      <alignment wrapText="1"/>
    </xf>
    <xf numFmtId="164" fontId="4" fillId="0" borderId="3" xfId="2" applyNumberFormat="1" applyFont="1" applyFill="1" applyBorder="1" applyAlignment="1">
      <alignment wrapText="1"/>
    </xf>
    <xf numFmtId="164" fontId="4" fillId="0" borderId="4" xfId="2" applyNumberFormat="1" applyFont="1" applyFill="1" applyBorder="1" applyAlignment="1">
      <alignment wrapText="1"/>
    </xf>
    <xf numFmtId="0" fontId="1" fillId="0" borderId="0" xfId="4" applyFill="1"/>
    <xf numFmtId="0" fontId="5" fillId="0" borderId="1" xfId="4" applyFont="1" applyFill="1" applyBorder="1" applyAlignment="1">
      <alignment wrapText="1"/>
    </xf>
    <xf numFmtId="164" fontId="3" fillId="0" borderId="1" xfId="2" applyNumberFormat="1" applyFont="1" applyFill="1" applyBorder="1" applyAlignment="1" applyProtection="1">
      <alignment horizontal="right" wrapText="1"/>
    </xf>
    <xf numFmtId="164" fontId="4" fillId="0" borderId="1" xfId="2" applyNumberFormat="1" applyFont="1" applyFill="1" applyBorder="1" applyAlignment="1">
      <alignment horizontal="right" wrapText="1"/>
    </xf>
    <xf numFmtId="0" fontId="4" fillId="3" borderId="1" xfId="4" applyFont="1" applyFill="1" applyBorder="1" applyAlignment="1">
      <alignment wrapText="1"/>
    </xf>
    <xf numFmtId="164" fontId="4" fillId="3" borderId="1" xfId="2" applyNumberFormat="1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ill="1"/>
    <xf numFmtId="164" fontId="0" fillId="0" borderId="0" xfId="0" applyNumberFormat="1" applyFill="1"/>
    <xf numFmtId="164" fontId="1" fillId="0" borderId="0" xfId="4" applyNumberFormat="1"/>
    <xf numFmtId="0" fontId="6" fillId="0" borderId="0" xfId="4" applyFont="1" applyAlignment="1">
      <alignment horizontal="left" wrapText="1"/>
    </xf>
    <xf numFmtId="0" fontId="4" fillId="0" borderId="5" xfId="4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</cellXfs>
  <cellStyles count="5">
    <cellStyle name="Comma" xfId="1" builtinId="3"/>
    <cellStyle name="Comma 2" xfId="2"/>
    <cellStyle name="Hyperlink" xfId="3" builtinId="8"/>
    <cellStyle name="Normal" xfId="0" builtinId="0"/>
    <cellStyle name="Norm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18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26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39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21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34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42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47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50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55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63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68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76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84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7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71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2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16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29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11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24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32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37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40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45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53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58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66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74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79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5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61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82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0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19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31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44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52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60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65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73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78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81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4" Type="http://schemas.openxmlformats.org/officeDocument/2006/relationships/hyperlink" Target="javascript:openpage('eisst_indekjenayah4_dae.asp?tarikhdari=1/1/2012&amp;tarikhhingga=31/12/2012&amp;kodkontinjen=24&amp;kontinjen=SABAH&amp;rdTable=prs_eis_jenayahindek');" TargetMode="External"/><Relationship Id="rId9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14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22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27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30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35" Type="http://schemas.openxmlformats.org/officeDocument/2006/relationships/hyperlink" Target="javascript:openpage('eisst_indekjenayah4_dae.asp?tarikhdari=1/1/2012&amp;tarikhhingga=31/12/2012&amp;kodkontinjen=16&amp;kontinjen=PERAK&amp;rdTable=prs_eis_jenayahindek');" TargetMode="External"/><Relationship Id="rId43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48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56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64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69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77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8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51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72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80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3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12" Type="http://schemas.openxmlformats.org/officeDocument/2006/relationships/hyperlink" Target="javascript:openpage('eisst_indekjenayah4_dae.asp?tarikhdari=1/1/2012&amp;tarikhhingga=31/12/2012&amp;kodkontinjen=06&amp;kontinjen=KELANTAN&amp;rdTable=prs_eis_jenayahindek');" TargetMode="External"/><Relationship Id="rId17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25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33" Type="http://schemas.openxmlformats.org/officeDocument/2006/relationships/hyperlink" Target="javascript:openpage('eisst_indekjenayah4_dae.asp?tarikhdari=1/1/2012&amp;tarikhhingga=31/12/2012&amp;kodkontinjen=14&amp;kontinjen=PULAU%20PINANG&amp;rdTable=prs_eis_jenayahindek');" TargetMode="External"/><Relationship Id="rId38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46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59" Type="http://schemas.openxmlformats.org/officeDocument/2006/relationships/hyperlink" Target="javascript:openpage('eisst_indekjenayah4_dae.asp?tarikhdari=1/1/2012&amp;tarikhhingga=31/12/2012&amp;kodkontinjen=22&amp;kontinjen=KUALA%20LUMPUR&amp;rdTable=prs_eis_jenayahindek');" TargetMode="External"/><Relationship Id="rId67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20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41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Relationship Id="rId54" Type="http://schemas.openxmlformats.org/officeDocument/2006/relationships/hyperlink" Target="javascript:openpage('eisst_indekjenayah4_dae.asp?tarikhdari=1/1/2012&amp;tarikhhingga=31/12/2012&amp;kodkontinjen=26&amp;kontinjen=SARAWAK&amp;rdTable=prs_eis_jenayahindek');" TargetMode="External"/><Relationship Id="rId62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70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75" Type="http://schemas.openxmlformats.org/officeDocument/2006/relationships/hyperlink" Target="javascript:openpage('eisst_indekjenayah4_dae.asp?tarikhdari=1/1/2012&amp;tarikhhingga=31/12/2012&amp;kodkontinjen=08&amp;kontinjen=MELAKA&amp;rdTable=prs_eis_jenayahindek');" TargetMode="External"/><Relationship Id="rId83" Type="http://schemas.openxmlformats.org/officeDocument/2006/relationships/hyperlink" Target="javascript:openpage('eisst_indekjenayah4_dae.asp?tarikhdari=1/1/2012&amp;tarikhhingga=31/12/2012&amp;kodkontinjen=18&amp;kontinjen=SELANGOR&amp;rdTable=prs_eis_jenayahindek');" TargetMode="External"/><Relationship Id="rId1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6" Type="http://schemas.openxmlformats.org/officeDocument/2006/relationships/hyperlink" Target="javascript:openpage('eisst_indekjenayah4_dae.asp?tarikhdari=1/1/2012&amp;tarikhhingga=31/12/2012&amp;kodkontinjen=54&amp;kontinjen=PERLIS&amp;rdTable=prs_eis_jenayahindek');" TargetMode="External"/><Relationship Id="rId15" Type="http://schemas.openxmlformats.org/officeDocument/2006/relationships/hyperlink" Target="javascript:openpage('eisst_indekjenayah4_dae.asp?tarikhdari=1/1/2012&amp;tarikhhingga=31/12/2012&amp;kodkontinjen=20&amp;kontinjen=TERENGGANU&amp;rdTable=prs_eis_jenayahindek');" TargetMode="External"/><Relationship Id="rId23" Type="http://schemas.openxmlformats.org/officeDocument/2006/relationships/hyperlink" Target="javascript:openpage('eisst_indekjenayah4_dae.asp?tarikhdari=1/1/2012&amp;tarikhhingga=31/12/2012&amp;kodkontinjen=10&amp;kontinjen=NEGERI%20SEMBILAN&amp;rdTable=prs_eis_jenayahindek');" TargetMode="External"/><Relationship Id="rId28" Type="http://schemas.openxmlformats.org/officeDocument/2006/relationships/hyperlink" Target="javascript:openpage('eisst_indekjenayah4_dae.asp?tarikhdari=1/1/2012&amp;tarikhhingga=31/12/2012&amp;kodkontinjen=02&amp;kontinjen=JOHOR&amp;rdTable=prs_eis_jenayahindek');" TargetMode="External"/><Relationship Id="rId36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49" Type="http://schemas.openxmlformats.org/officeDocument/2006/relationships/hyperlink" Target="javascript:openpage('eisst_indekjenayah4_dae.asp?tarikhdari=1/1/2012&amp;tarikhhingga=31/12/2012&amp;kodkontinjen=12&amp;kontinjen=PAHANG&amp;rdTable=prs_eis_jenayahindek');" TargetMode="External"/><Relationship Id="rId57" Type="http://schemas.openxmlformats.org/officeDocument/2006/relationships/hyperlink" Target="javascript:openpage('eisst_indekjenayah4_dae.asp?tarikhdari=1/1/2012&amp;tarikhhingga=31/12/2012&amp;kodkontinjen=04&amp;kontinjen=KEDAH&amp;rdTable=prs_eis_jenayahindek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T166"/>
  <sheetViews>
    <sheetView tabSelected="1" zoomScale="73" zoomScaleNormal="73" workbookViewId="0">
      <selection activeCell="H59" sqref="H59"/>
    </sheetView>
  </sheetViews>
  <sheetFormatPr defaultRowHeight="15" x14ac:dyDescent="0.25"/>
  <cols>
    <col min="1" max="1" width="32.140625" bestFit="1" customWidth="1"/>
    <col min="4" max="4" width="11.140625" customWidth="1"/>
    <col min="7" max="7" width="10.85546875" customWidth="1"/>
    <col min="13" max="13" width="11.140625" customWidth="1"/>
    <col min="14" max="14" width="11.7109375" customWidth="1"/>
    <col min="15" max="15" width="12.5703125" customWidth="1"/>
    <col min="16" max="16" width="9.85546875" bestFit="1" customWidth="1"/>
  </cols>
  <sheetData>
    <row r="2" spans="1:16" x14ac:dyDescent="0.25">
      <c r="A2" s="29" t="s">
        <v>17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x14ac:dyDescent="0.25">
      <c r="A3" s="30" t="s">
        <v>45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ht="30" x14ac:dyDescent="0.25">
      <c r="A4" s="2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2" t="s">
        <v>34</v>
      </c>
    </row>
    <row r="5" spans="1:16" x14ac:dyDescent="0.25">
      <c r="A5" s="3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</row>
    <row r="6" spans="1:16" x14ac:dyDescent="0.25">
      <c r="A6" s="6" t="s">
        <v>2</v>
      </c>
      <c r="B6" s="7">
        <v>74</v>
      </c>
      <c r="C6" s="7">
        <v>33</v>
      </c>
      <c r="D6" s="7">
        <v>8</v>
      </c>
      <c r="E6" s="7">
        <v>64</v>
      </c>
      <c r="F6" s="7">
        <v>12</v>
      </c>
      <c r="G6" s="7">
        <v>14</v>
      </c>
      <c r="H6" s="7">
        <v>24</v>
      </c>
      <c r="I6" s="7">
        <v>54</v>
      </c>
      <c r="J6" s="7">
        <v>2</v>
      </c>
      <c r="K6" s="7">
        <v>52</v>
      </c>
      <c r="L6" s="7">
        <v>69</v>
      </c>
      <c r="M6" s="7">
        <v>50</v>
      </c>
      <c r="N6" s="7">
        <v>139</v>
      </c>
      <c r="O6" s="7">
        <v>6</v>
      </c>
      <c r="P6" s="8">
        <f t="shared" ref="P6:P12" si="0">SUM(B6:O6)</f>
        <v>601</v>
      </c>
    </row>
    <row r="7" spans="1:16" x14ac:dyDescent="0.25">
      <c r="A7" s="6" t="s">
        <v>3</v>
      </c>
      <c r="B7" s="7">
        <v>656</v>
      </c>
      <c r="C7" s="7">
        <v>378</v>
      </c>
      <c r="D7" s="7">
        <v>314</v>
      </c>
      <c r="E7" s="7">
        <v>153</v>
      </c>
      <c r="F7" s="7">
        <v>105</v>
      </c>
      <c r="G7" s="7">
        <v>209</v>
      </c>
      <c r="H7" s="7">
        <v>226</v>
      </c>
      <c r="I7" s="7">
        <v>254</v>
      </c>
      <c r="J7" s="7">
        <v>44</v>
      </c>
      <c r="K7" s="7">
        <v>179</v>
      </c>
      <c r="L7" s="7">
        <v>258</v>
      </c>
      <c r="M7" s="7">
        <v>207</v>
      </c>
      <c r="N7" s="7">
        <v>684</v>
      </c>
      <c r="O7" s="7">
        <v>173</v>
      </c>
      <c r="P7" s="8">
        <f t="shared" si="0"/>
        <v>3840</v>
      </c>
    </row>
    <row r="8" spans="1:16" x14ac:dyDescent="0.25">
      <c r="A8" s="6" t="s">
        <v>4</v>
      </c>
      <c r="B8" s="7">
        <v>87</v>
      </c>
      <c r="C8" s="7">
        <v>46</v>
      </c>
      <c r="D8" s="7">
        <v>16</v>
      </c>
      <c r="E8" s="7">
        <v>127</v>
      </c>
      <c r="F8" s="7">
        <v>1</v>
      </c>
      <c r="G8" s="7">
        <v>62</v>
      </c>
      <c r="H8" s="7">
        <v>26</v>
      </c>
      <c r="I8" s="7">
        <v>35</v>
      </c>
      <c r="J8" s="7">
        <v>13</v>
      </c>
      <c r="K8" s="7">
        <v>28</v>
      </c>
      <c r="L8" s="7">
        <v>0</v>
      </c>
      <c r="M8" s="7">
        <v>11</v>
      </c>
      <c r="N8" s="7">
        <v>359</v>
      </c>
      <c r="O8" s="7">
        <v>4</v>
      </c>
      <c r="P8" s="8">
        <f t="shared" si="0"/>
        <v>815</v>
      </c>
    </row>
    <row r="9" spans="1:16" x14ac:dyDescent="0.25">
      <c r="A9" s="6" t="s">
        <v>5</v>
      </c>
      <c r="B9" s="7">
        <v>5028</v>
      </c>
      <c r="C9" s="7">
        <v>534</v>
      </c>
      <c r="D9" s="7">
        <v>122</v>
      </c>
      <c r="E9" s="7">
        <v>6156</v>
      </c>
      <c r="F9" s="7">
        <v>240</v>
      </c>
      <c r="G9" s="7">
        <v>909</v>
      </c>
      <c r="H9" s="7">
        <v>246</v>
      </c>
      <c r="I9" s="7">
        <v>1257</v>
      </c>
      <c r="J9" s="7">
        <v>8</v>
      </c>
      <c r="K9" s="7">
        <v>1030</v>
      </c>
      <c r="L9" s="7">
        <v>407</v>
      </c>
      <c r="M9" s="7">
        <v>572</v>
      </c>
      <c r="N9" s="7">
        <v>7127</v>
      </c>
      <c r="O9" s="7">
        <v>86</v>
      </c>
      <c r="P9" s="8">
        <f t="shared" si="0"/>
        <v>23722</v>
      </c>
    </row>
    <row r="10" spans="1:16" x14ac:dyDescent="0.25">
      <c r="A10" s="6" t="s">
        <v>6</v>
      </c>
      <c r="B10" s="7">
        <v>11</v>
      </c>
      <c r="C10" s="7">
        <v>8</v>
      </c>
      <c r="D10" s="7">
        <v>9</v>
      </c>
      <c r="E10" s="7">
        <v>35</v>
      </c>
      <c r="F10" s="7">
        <v>1</v>
      </c>
      <c r="G10" s="7">
        <v>19</v>
      </c>
      <c r="H10" s="7">
        <v>3</v>
      </c>
      <c r="I10" s="7">
        <v>6</v>
      </c>
      <c r="J10" s="7">
        <v>3</v>
      </c>
      <c r="K10" s="7">
        <v>6</v>
      </c>
      <c r="L10" s="7">
        <v>0</v>
      </c>
      <c r="M10" s="7">
        <v>1</v>
      </c>
      <c r="N10" s="7">
        <v>51</v>
      </c>
      <c r="O10" s="7">
        <v>2</v>
      </c>
      <c r="P10" s="8">
        <f t="shared" si="0"/>
        <v>155</v>
      </c>
    </row>
    <row r="11" spans="1:16" x14ac:dyDescent="0.25">
      <c r="A11" s="6" t="s">
        <v>7</v>
      </c>
      <c r="B11" s="7">
        <v>1374</v>
      </c>
      <c r="C11" s="7">
        <v>321</v>
      </c>
      <c r="D11" s="7">
        <v>52</v>
      </c>
      <c r="E11" s="7">
        <v>942</v>
      </c>
      <c r="F11" s="7">
        <v>89</v>
      </c>
      <c r="G11" s="7">
        <v>194</v>
      </c>
      <c r="H11" s="7">
        <v>61</v>
      </c>
      <c r="I11" s="7">
        <v>218</v>
      </c>
      <c r="J11" s="7">
        <v>5</v>
      </c>
      <c r="K11" s="7">
        <v>307</v>
      </c>
      <c r="L11" s="7">
        <v>128</v>
      </c>
      <c r="M11" s="7">
        <v>149</v>
      </c>
      <c r="N11" s="7">
        <v>979</v>
      </c>
      <c r="O11" s="7">
        <v>43</v>
      </c>
      <c r="P11" s="8">
        <f t="shared" si="0"/>
        <v>4862</v>
      </c>
    </row>
    <row r="12" spans="1:16" x14ac:dyDescent="0.25">
      <c r="A12" s="6" t="s">
        <v>8</v>
      </c>
      <c r="B12" s="7">
        <v>1144</v>
      </c>
      <c r="C12" s="7">
        <v>539</v>
      </c>
      <c r="D12" s="7">
        <v>421</v>
      </c>
      <c r="E12" s="7">
        <v>772</v>
      </c>
      <c r="F12" s="7">
        <v>294</v>
      </c>
      <c r="G12" s="7">
        <v>351</v>
      </c>
      <c r="H12" s="7">
        <v>334</v>
      </c>
      <c r="I12" s="7">
        <v>654</v>
      </c>
      <c r="J12" s="7">
        <v>78</v>
      </c>
      <c r="K12" s="7">
        <v>559</v>
      </c>
      <c r="L12" s="7">
        <v>480</v>
      </c>
      <c r="M12" s="7">
        <v>604</v>
      </c>
      <c r="N12" s="7">
        <v>1999</v>
      </c>
      <c r="O12" s="7">
        <v>141</v>
      </c>
      <c r="P12" s="8">
        <f t="shared" si="0"/>
        <v>8370</v>
      </c>
    </row>
    <row r="13" spans="1:16" x14ac:dyDescent="0.25">
      <c r="A13" s="9" t="s">
        <v>0</v>
      </c>
      <c r="B13" s="10">
        <f t="shared" ref="B13:P13" si="1">SUM(B6:B12)</f>
        <v>8374</v>
      </c>
      <c r="C13" s="10">
        <f t="shared" si="1"/>
        <v>1859</v>
      </c>
      <c r="D13" s="10">
        <f t="shared" si="1"/>
        <v>942</v>
      </c>
      <c r="E13" s="10">
        <f t="shared" si="1"/>
        <v>8249</v>
      </c>
      <c r="F13" s="10">
        <f t="shared" si="1"/>
        <v>742</v>
      </c>
      <c r="G13" s="10">
        <f t="shared" si="1"/>
        <v>1758</v>
      </c>
      <c r="H13" s="10">
        <f t="shared" si="1"/>
        <v>920</v>
      </c>
      <c r="I13" s="10">
        <f t="shared" si="1"/>
        <v>2478</v>
      </c>
      <c r="J13" s="10">
        <f t="shared" si="1"/>
        <v>153</v>
      </c>
      <c r="K13" s="10">
        <f t="shared" si="1"/>
        <v>2161</v>
      </c>
      <c r="L13" s="10">
        <f t="shared" si="1"/>
        <v>1342</v>
      </c>
      <c r="M13" s="10">
        <f t="shared" si="1"/>
        <v>1594</v>
      </c>
      <c r="N13" s="10">
        <f t="shared" si="1"/>
        <v>11338</v>
      </c>
      <c r="O13" s="10">
        <f t="shared" si="1"/>
        <v>455</v>
      </c>
      <c r="P13" s="10">
        <f t="shared" si="1"/>
        <v>42365</v>
      </c>
    </row>
    <row r="14" spans="1:16" x14ac:dyDescent="0.25">
      <c r="A14" s="3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x14ac:dyDescent="0.25">
      <c r="A15" s="6" t="s">
        <v>10</v>
      </c>
      <c r="B15" s="7">
        <v>4211</v>
      </c>
      <c r="C15" s="7">
        <v>2422</v>
      </c>
      <c r="D15" s="7">
        <v>868</v>
      </c>
      <c r="E15" s="7">
        <v>7510</v>
      </c>
      <c r="F15" s="7">
        <v>1523</v>
      </c>
      <c r="G15" s="7">
        <v>1362</v>
      </c>
      <c r="H15" s="7">
        <v>1707</v>
      </c>
      <c r="I15" s="7">
        <v>2145</v>
      </c>
      <c r="J15" s="7">
        <v>129</v>
      </c>
      <c r="K15" s="7">
        <v>3485</v>
      </c>
      <c r="L15" s="7">
        <v>2939</v>
      </c>
      <c r="M15" s="7">
        <v>2918</v>
      </c>
      <c r="N15" s="7">
        <v>8750</v>
      </c>
      <c r="O15" s="7">
        <v>895</v>
      </c>
      <c r="P15" s="8">
        <f t="shared" ref="P15:P20" si="2">SUM(B15:O15)</f>
        <v>40864</v>
      </c>
    </row>
    <row r="16" spans="1:16" x14ac:dyDescent="0.25">
      <c r="A16" s="6" t="s">
        <v>11</v>
      </c>
      <c r="B16" s="7">
        <v>1755</v>
      </c>
      <c r="C16" s="7">
        <v>526</v>
      </c>
      <c r="D16" s="7">
        <v>775</v>
      </c>
      <c r="E16" s="7">
        <v>3138</v>
      </c>
      <c r="F16" s="7">
        <v>226</v>
      </c>
      <c r="G16" s="7">
        <v>266</v>
      </c>
      <c r="H16" s="7">
        <v>234</v>
      </c>
      <c r="I16" s="7">
        <v>689</v>
      </c>
      <c r="J16" s="7">
        <v>28</v>
      </c>
      <c r="K16" s="7">
        <v>786</v>
      </c>
      <c r="L16" s="7">
        <v>277</v>
      </c>
      <c r="M16" s="7">
        <v>686</v>
      </c>
      <c r="N16" s="7">
        <v>4624</v>
      </c>
      <c r="O16" s="7">
        <v>212</v>
      </c>
      <c r="P16" s="8">
        <f t="shared" si="2"/>
        <v>14222</v>
      </c>
    </row>
    <row r="17" spans="1:16" x14ac:dyDescent="0.25">
      <c r="A17" s="6" t="s">
        <v>12</v>
      </c>
      <c r="B17" s="7">
        <v>8825</v>
      </c>
      <c r="C17" s="7">
        <v>4958</v>
      </c>
      <c r="D17" s="7">
        <v>2841</v>
      </c>
      <c r="E17" s="7">
        <v>6286</v>
      </c>
      <c r="F17" s="7">
        <v>1520</v>
      </c>
      <c r="G17" s="7">
        <v>1871</v>
      </c>
      <c r="H17" s="7">
        <v>2167</v>
      </c>
      <c r="I17" s="7">
        <v>4628</v>
      </c>
      <c r="J17" s="7">
        <v>398</v>
      </c>
      <c r="K17" s="7">
        <v>6185</v>
      </c>
      <c r="L17" s="7">
        <v>663</v>
      </c>
      <c r="M17" s="7">
        <v>3036</v>
      </c>
      <c r="N17" s="7">
        <v>15528</v>
      </c>
      <c r="O17" s="7">
        <v>2488</v>
      </c>
      <c r="P17" s="8">
        <f t="shared" si="2"/>
        <v>61394</v>
      </c>
    </row>
    <row r="18" spans="1:16" x14ac:dyDescent="0.25">
      <c r="A18" s="6" t="s">
        <v>13</v>
      </c>
      <c r="B18" s="7">
        <v>612</v>
      </c>
      <c r="C18" s="7">
        <v>122</v>
      </c>
      <c r="D18" s="7">
        <v>69</v>
      </c>
      <c r="E18" s="7">
        <v>726</v>
      </c>
      <c r="F18" s="7">
        <v>59</v>
      </c>
      <c r="G18" s="7">
        <v>99</v>
      </c>
      <c r="H18" s="7">
        <v>143</v>
      </c>
      <c r="I18" s="7">
        <v>306</v>
      </c>
      <c r="J18" s="7">
        <v>8</v>
      </c>
      <c r="K18" s="7">
        <v>248</v>
      </c>
      <c r="L18" s="7">
        <v>280</v>
      </c>
      <c r="M18" s="7">
        <v>637</v>
      </c>
      <c r="N18" s="7">
        <v>2177</v>
      </c>
      <c r="O18" s="7">
        <v>38</v>
      </c>
      <c r="P18" s="8">
        <f t="shared" si="2"/>
        <v>5524</v>
      </c>
    </row>
    <row r="19" spans="1:16" x14ac:dyDescent="0.25">
      <c r="A19" s="6" t="s">
        <v>14</v>
      </c>
      <c r="B19" s="7">
        <v>99</v>
      </c>
      <c r="C19" s="7">
        <v>540</v>
      </c>
      <c r="D19" s="7">
        <v>391</v>
      </c>
      <c r="E19" s="7">
        <v>3341</v>
      </c>
      <c r="F19" s="7">
        <v>232</v>
      </c>
      <c r="G19" s="7">
        <v>273</v>
      </c>
      <c r="H19" s="7">
        <v>174</v>
      </c>
      <c r="I19" s="7">
        <v>479</v>
      </c>
      <c r="J19" s="7">
        <v>8</v>
      </c>
      <c r="K19" s="7">
        <v>1189</v>
      </c>
      <c r="L19" s="7">
        <v>336</v>
      </c>
      <c r="M19" s="7">
        <v>485</v>
      </c>
      <c r="N19" s="7">
        <v>2064</v>
      </c>
      <c r="O19" s="7">
        <v>128</v>
      </c>
      <c r="P19" s="8">
        <f t="shared" si="2"/>
        <v>9739</v>
      </c>
    </row>
    <row r="20" spans="1:16" x14ac:dyDescent="0.25">
      <c r="A20" s="6" t="s">
        <v>35</v>
      </c>
      <c r="B20" s="7">
        <v>3391</v>
      </c>
      <c r="C20" s="7">
        <v>2502</v>
      </c>
      <c r="D20" s="7">
        <v>1515</v>
      </c>
      <c r="E20" s="7">
        <v>4531</v>
      </c>
      <c r="F20" s="7">
        <v>1321</v>
      </c>
      <c r="G20" s="7">
        <v>1918</v>
      </c>
      <c r="H20" s="7">
        <v>1376</v>
      </c>
      <c r="I20" s="7">
        <v>2043</v>
      </c>
      <c r="J20" s="7">
        <v>93</v>
      </c>
      <c r="K20" s="7">
        <v>2765</v>
      </c>
      <c r="L20" s="7">
        <v>2249</v>
      </c>
      <c r="M20" s="7">
        <v>3200</v>
      </c>
      <c r="N20" s="7">
        <v>10513</v>
      </c>
      <c r="O20" s="7">
        <v>1153</v>
      </c>
      <c r="P20" s="8">
        <f t="shared" si="2"/>
        <v>38570</v>
      </c>
    </row>
    <row r="21" spans="1:16" x14ac:dyDescent="0.25">
      <c r="A21" s="9" t="s">
        <v>0</v>
      </c>
      <c r="B21" s="10">
        <f t="shared" ref="B21:O21" si="3">SUM(B15:B20)</f>
        <v>18893</v>
      </c>
      <c r="C21" s="10">
        <f t="shared" si="3"/>
        <v>11070</v>
      </c>
      <c r="D21" s="10">
        <f t="shared" si="3"/>
        <v>6459</v>
      </c>
      <c r="E21" s="10">
        <f t="shared" si="3"/>
        <v>25532</v>
      </c>
      <c r="F21" s="10">
        <f t="shared" si="3"/>
        <v>4881</v>
      </c>
      <c r="G21" s="10">
        <f t="shared" si="3"/>
        <v>5789</v>
      </c>
      <c r="H21" s="10">
        <f t="shared" si="3"/>
        <v>5801</v>
      </c>
      <c r="I21" s="10">
        <f t="shared" si="3"/>
        <v>10290</v>
      </c>
      <c r="J21" s="10">
        <f t="shared" si="3"/>
        <v>664</v>
      </c>
      <c r="K21" s="10">
        <f t="shared" si="3"/>
        <v>14658</v>
      </c>
      <c r="L21" s="10">
        <f t="shared" si="3"/>
        <v>6744</v>
      </c>
      <c r="M21" s="10">
        <f t="shared" si="3"/>
        <v>10962</v>
      </c>
      <c r="N21" s="10">
        <f t="shared" si="3"/>
        <v>43656</v>
      </c>
      <c r="O21" s="10">
        <f t="shared" si="3"/>
        <v>4914</v>
      </c>
      <c r="P21" s="10">
        <f>SUM(P15:P20)</f>
        <v>170313</v>
      </c>
    </row>
    <row r="22" spans="1:16" x14ac:dyDescent="0.25">
      <c r="A22" s="9" t="s">
        <v>15</v>
      </c>
      <c r="B22" s="10">
        <f t="shared" ref="B22:O22" si="4">SUM(B21,B13)</f>
        <v>27267</v>
      </c>
      <c r="C22" s="10">
        <f t="shared" si="4"/>
        <v>12929</v>
      </c>
      <c r="D22" s="10">
        <f t="shared" si="4"/>
        <v>7401</v>
      </c>
      <c r="E22" s="10">
        <f t="shared" si="4"/>
        <v>33781</v>
      </c>
      <c r="F22" s="10">
        <f t="shared" si="4"/>
        <v>5623</v>
      </c>
      <c r="G22" s="10">
        <f t="shared" si="4"/>
        <v>7547</v>
      </c>
      <c r="H22" s="10">
        <f t="shared" si="4"/>
        <v>6721</v>
      </c>
      <c r="I22" s="10">
        <f t="shared" si="4"/>
        <v>12768</v>
      </c>
      <c r="J22" s="10">
        <f t="shared" si="4"/>
        <v>817</v>
      </c>
      <c r="K22" s="10">
        <f t="shared" si="4"/>
        <v>16819</v>
      </c>
      <c r="L22" s="10">
        <f t="shared" si="4"/>
        <v>8086</v>
      </c>
      <c r="M22" s="10">
        <f t="shared" si="4"/>
        <v>12556</v>
      </c>
      <c r="N22" s="10">
        <f t="shared" si="4"/>
        <v>54994</v>
      </c>
      <c r="O22" s="10">
        <f t="shared" si="4"/>
        <v>5369</v>
      </c>
      <c r="P22" s="10">
        <f>SUM(P21,P13)</f>
        <v>212678</v>
      </c>
    </row>
    <row r="23" spans="1:16" x14ac:dyDescent="0.25">
      <c r="A23" s="9" t="s">
        <v>16</v>
      </c>
      <c r="B23" s="10">
        <f t="shared" ref="B23:O23" si="5">B9+B11+B19</f>
        <v>6501</v>
      </c>
      <c r="C23" s="10">
        <f t="shared" si="5"/>
        <v>1395</v>
      </c>
      <c r="D23" s="10">
        <f t="shared" si="5"/>
        <v>565</v>
      </c>
      <c r="E23" s="10">
        <f t="shared" si="5"/>
        <v>10439</v>
      </c>
      <c r="F23" s="10">
        <f t="shared" si="5"/>
        <v>561</v>
      </c>
      <c r="G23" s="10">
        <f t="shared" si="5"/>
        <v>1376</v>
      </c>
      <c r="H23" s="10">
        <f t="shared" si="5"/>
        <v>481</v>
      </c>
      <c r="I23" s="10">
        <f t="shared" si="5"/>
        <v>1954</v>
      </c>
      <c r="J23" s="10">
        <f t="shared" si="5"/>
        <v>21</v>
      </c>
      <c r="K23" s="10">
        <f t="shared" si="5"/>
        <v>2526</v>
      </c>
      <c r="L23" s="10">
        <f t="shared" si="5"/>
        <v>871</v>
      </c>
      <c r="M23" s="10">
        <f t="shared" si="5"/>
        <v>1206</v>
      </c>
      <c r="N23" s="10">
        <f t="shared" si="5"/>
        <v>10170</v>
      </c>
      <c r="O23" s="10">
        <f t="shared" si="5"/>
        <v>257</v>
      </c>
      <c r="P23" s="10">
        <f>P9+P11+P19</f>
        <v>38323</v>
      </c>
    </row>
    <row r="26" spans="1:16" s="11" customFormat="1" ht="20.100000000000001" customHeight="1" x14ac:dyDescent="0.25">
      <c r="A26" s="27" t="s">
        <v>17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 s="11" customFormat="1" ht="20.100000000000001" customHeight="1" x14ac:dyDescent="0.25">
      <c r="A27" s="28" t="s">
        <v>38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s="13" customFormat="1" ht="30" x14ac:dyDescent="0.25">
      <c r="A28" s="12" t="s">
        <v>19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1" t="s">
        <v>29</v>
      </c>
      <c r="L28" s="1" t="s">
        <v>30</v>
      </c>
      <c r="M28" s="1" t="s">
        <v>31</v>
      </c>
      <c r="N28" s="1" t="s">
        <v>32</v>
      </c>
      <c r="O28" s="1" t="s">
        <v>33</v>
      </c>
      <c r="P28" s="12" t="s">
        <v>34</v>
      </c>
    </row>
    <row r="29" spans="1:16" s="17" customFormat="1" x14ac:dyDescent="0.25">
      <c r="A29" s="14" t="s">
        <v>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</row>
    <row r="30" spans="1:16" s="17" customFormat="1" x14ac:dyDescent="0.25">
      <c r="A30" s="18" t="s">
        <v>2</v>
      </c>
      <c r="B30" s="19">
        <v>58</v>
      </c>
      <c r="C30" s="19">
        <v>24</v>
      </c>
      <c r="D30" s="19">
        <v>21</v>
      </c>
      <c r="E30" s="19">
        <v>61</v>
      </c>
      <c r="F30" s="19">
        <v>9</v>
      </c>
      <c r="G30" s="19">
        <v>22</v>
      </c>
      <c r="H30" s="19">
        <v>14</v>
      </c>
      <c r="I30" s="19">
        <v>43</v>
      </c>
      <c r="J30" s="19">
        <v>1</v>
      </c>
      <c r="K30" s="19">
        <v>33</v>
      </c>
      <c r="L30" s="19">
        <v>63</v>
      </c>
      <c r="M30" s="19">
        <v>36</v>
      </c>
      <c r="N30" s="19">
        <v>175</v>
      </c>
      <c r="O30" s="19">
        <v>8</v>
      </c>
      <c r="P30" s="20">
        <f t="shared" ref="P30:P36" si="6">SUM(B30:O30)</f>
        <v>568</v>
      </c>
    </row>
    <row r="31" spans="1:16" s="17" customFormat="1" x14ac:dyDescent="0.25">
      <c r="A31" s="18" t="s">
        <v>3</v>
      </c>
      <c r="B31" s="19">
        <v>619</v>
      </c>
      <c r="C31" s="19">
        <v>352</v>
      </c>
      <c r="D31" s="19">
        <v>311</v>
      </c>
      <c r="E31" s="19">
        <v>161</v>
      </c>
      <c r="F31" s="19">
        <v>105</v>
      </c>
      <c r="G31" s="19">
        <v>196</v>
      </c>
      <c r="H31" s="19">
        <v>223</v>
      </c>
      <c r="I31" s="19">
        <v>293</v>
      </c>
      <c r="J31" s="19">
        <v>39</v>
      </c>
      <c r="K31" s="19">
        <v>149</v>
      </c>
      <c r="L31" s="19">
        <v>243</v>
      </c>
      <c r="M31" s="19">
        <v>197</v>
      </c>
      <c r="N31" s="19">
        <v>653</v>
      </c>
      <c r="O31" s="19">
        <v>152</v>
      </c>
      <c r="P31" s="20">
        <f t="shared" si="6"/>
        <v>3693</v>
      </c>
    </row>
    <row r="32" spans="1:16" s="17" customFormat="1" x14ac:dyDescent="0.25">
      <c r="A32" s="18" t="s">
        <v>4</v>
      </c>
      <c r="B32" s="19">
        <v>142</v>
      </c>
      <c r="C32" s="19">
        <v>103</v>
      </c>
      <c r="D32" s="19">
        <v>38</v>
      </c>
      <c r="E32" s="19">
        <v>100</v>
      </c>
      <c r="F32" s="19">
        <v>7</v>
      </c>
      <c r="G32" s="19">
        <v>157</v>
      </c>
      <c r="H32" s="19">
        <v>96</v>
      </c>
      <c r="I32" s="19">
        <v>13</v>
      </c>
      <c r="J32" s="19">
        <v>6</v>
      </c>
      <c r="K32" s="19">
        <v>67</v>
      </c>
      <c r="L32" s="19">
        <v>1</v>
      </c>
      <c r="M32" s="19">
        <v>6</v>
      </c>
      <c r="N32" s="19">
        <v>1048</v>
      </c>
      <c r="O32" s="19">
        <v>25</v>
      </c>
      <c r="P32" s="20">
        <f t="shared" si="6"/>
        <v>1809</v>
      </c>
    </row>
    <row r="33" spans="1:19" s="17" customFormat="1" x14ac:dyDescent="0.25">
      <c r="A33" s="18" t="s">
        <v>5</v>
      </c>
      <c r="B33" s="19">
        <v>2713</v>
      </c>
      <c r="C33" s="19">
        <v>486</v>
      </c>
      <c r="D33" s="19">
        <v>74</v>
      </c>
      <c r="E33" s="19">
        <v>3931</v>
      </c>
      <c r="F33" s="19">
        <v>266</v>
      </c>
      <c r="G33" s="19">
        <v>837</v>
      </c>
      <c r="H33" s="19">
        <v>163</v>
      </c>
      <c r="I33" s="19">
        <v>1108</v>
      </c>
      <c r="J33" s="19">
        <v>13</v>
      </c>
      <c r="K33" s="19">
        <v>753</v>
      </c>
      <c r="L33" s="19">
        <v>378</v>
      </c>
      <c r="M33" s="19">
        <v>458</v>
      </c>
      <c r="N33" s="19">
        <v>4566</v>
      </c>
      <c r="O33" s="19">
        <v>63</v>
      </c>
      <c r="P33" s="20">
        <f t="shared" si="6"/>
        <v>15809</v>
      </c>
    </row>
    <row r="34" spans="1:19" s="17" customFormat="1" x14ac:dyDescent="0.25">
      <c r="A34" s="18" t="s">
        <v>6</v>
      </c>
      <c r="B34" s="19">
        <v>23</v>
      </c>
      <c r="C34" s="19">
        <v>20</v>
      </c>
      <c r="D34" s="19">
        <v>13</v>
      </c>
      <c r="E34" s="19">
        <v>21</v>
      </c>
      <c r="F34" s="19">
        <v>1</v>
      </c>
      <c r="G34" s="19">
        <v>21</v>
      </c>
      <c r="H34" s="19">
        <v>18</v>
      </c>
      <c r="I34" s="19">
        <v>2</v>
      </c>
      <c r="J34" s="19">
        <v>5</v>
      </c>
      <c r="K34" s="19">
        <v>21</v>
      </c>
      <c r="L34" s="19">
        <v>0</v>
      </c>
      <c r="M34" s="19">
        <v>1</v>
      </c>
      <c r="N34" s="19">
        <v>152</v>
      </c>
      <c r="O34" s="19">
        <v>11</v>
      </c>
      <c r="P34" s="20">
        <f t="shared" si="6"/>
        <v>309</v>
      </c>
    </row>
    <row r="35" spans="1:19" s="17" customFormat="1" x14ac:dyDescent="0.25">
      <c r="A35" s="18" t="s">
        <v>7</v>
      </c>
      <c r="B35" s="19">
        <v>648</v>
      </c>
      <c r="C35" s="19">
        <v>237</v>
      </c>
      <c r="D35" s="19">
        <v>59</v>
      </c>
      <c r="E35" s="19">
        <v>933</v>
      </c>
      <c r="F35" s="19">
        <v>71</v>
      </c>
      <c r="G35" s="19">
        <v>184</v>
      </c>
      <c r="H35" s="19">
        <v>43</v>
      </c>
      <c r="I35" s="19">
        <v>228</v>
      </c>
      <c r="J35" s="19">
        <v>10</v>
      </c>
      <c r="K35" s="19">
        <v>259</v>
      </c>
      <c r="L35" s="19">
        <v>127</v>
      </c>
      <c r="M35" s="19">
        <v>90</v>
      </c>
      <c r="N35" s="19">
        <v>837</v>
      </c>
      <c r="O35" s="19">
        <v>108</v>
      </c>
      <c r="P35" s="20">
        <f t="shared" si="6"/>
        <v>3834</v>
      </c>
    </row>
    <row r="36" spans="1:19" s="17" customFormat="1" x14ac:dyDescent="0.25">
      <c r="A36" s="18" t="s">
        <v>8</v>
      </c>
      <c r="B36" s="19">
        <v>1026</v>
      </c>
      <c r="C36" s="19">
        <v>492</v>
      </c>
      <c r="D36" s="19">
        <v>386</v>
      </c>
      <c r="E36" s="19">
        <v>969</v>
      </c>
      <c r="F36" s="19">
        <v>263</v>
      </c>
      <c r="G36" s="19">
        <v>276</v>
      </c>
      <c r="H36" s="19">
        <v>304</v>
      </c>
      <c r="I36" s="19">
        <v>548</v>
      </c>
      <c r="J36" s="19">
        <v>72</v>
      </c>
      <c r="K36" s="19">
        <v>593</v>
      </c>
      <c r="L36" s="19">
        <v>402</v>
      </c>
      <c r="M36" s="19">
        <v>596</v>
      </c>
      <c r="N36" s="19">
        <v>2057</v>
      </c>
      <c r="O36" s="19">
        <v>127</v>
      </c>
      <c r="P36" s="20">
        <f t="shared" si="6"/>
        <v>8111</v>
      </c>
    </row>
    <row r="37" spans="1:19" s="11" customFormat="1" x14ac:dyDescent="0.25">
      <c r="A37" s="21" t="s">
        <v>0</v>
      </c>
      <c r="B37" s="22">
        <f t="shared" ref="B37:P37" si="7">SUM(B30:B36)</f>
        <v>5229</v>
      </c>
      <c r="C37" s="22">
        <f t="shared" si="7"/>
        <v>1714</v>
      </c>
      <c r="D37" s="22">
        <f t="shared" si="7"/>
        <v>902</v>
      </c>
      <c r="E37" s="22">
        <f t="shared" si="7"/>
        <v>6176</v>
      </c>
      <c r="F37" s="22">
        <f t="shared" si="7"/>
        <v>722</v>
      </c>
      <c r="G37" s="22">
        <f t="shared" si="7"/>
        <v>1693</v>
      </c>
      <c r="H37" s="22">
        <f t="shared" si="7"/>
        <v>861</v>
      </c>
      <c r="I37" s="22">
        <f t="shared" si="7"/>
        <v>2235</v>
      </c>
      <c r="J37" s="22">
        <f t="shared" si="7"/>
        <v>146</v>
      </c>
      <c r="K37" s="22">
        <f t="shared" si="7"/>
        <v>1875</v>
      </c>
      <c r="L37" s="22">
        <f t="shared" si="7"/>
        <v>1214</v>
      </c>
      <c r="M37" s="22">
        <f t="shared" si="7"/>
        <v>1384</v>
      </c>
      <c r="N37" s="22">
        <f t="shared" si="7"/>
        <v>9488</v>
      </c>
      <c r="O37" s="22">
        <f t="shared" si="7"/>
        <v>494</v>
      </c>
      <c r="P37" s="22">
        <f t="shared" si="7"/>
        <v>34133</v>
      </c>
    </row>
    <row r="38" spans="1:19" s="17" customFormat="1" x14ac:dyDescent="0.25">
      <c r="A38" s="14" t="s">
        <v>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</row>
    <row r="39" spans="1:19" s="17" customFormat="1" x14ac:dyDescent="0.25">
      <c r="A39" s="18" t="s">
        <v>10</v>
      </c>
      <c r="B39" s="19">
        <v>4356</v>
      </c>
      <c r="C39" s="19">
        <v>2225</v>
      </c>
      <c r="D39" s="19">
        <v>909</v>
      </c>
      <c r="E39" s="19">
        <v>6186</v>
      </c>
      <c r="F39" s="19">
        <v>1256</v>
      </c>
      <c r="G39" s="19">
        <v>1164</v>
      </c>
      <c r="H39" s="19">
        <v>1314</v>
      </c>
      <c r="I39" s="19">
        <v>1986</v>
      </c>
      <c r="J39" s="19">
        <v>282</v>
      </c>
      <c r="K39" s="19">
        <v>2778</v>
      </c>
      <c r="L39" s="19">
        <v>2705</v>
      </c>
      <c r="M39" s="19">
        <v>2939</v>
      </c>
      <c r="N39" s="19">
        <v>7459</v>
      </c>
      <c r="O39" s="19">
        <v>847</v>
      </c>
      <c r="P39" s="20">
        <f t="shared" ref="P39:P44" si="8">SUM(B39:O39)</f>
        <v>36406</v>
      </c>
    </row>
    <row r="40" spans="1:19" s="17" customFormat="1" x14ac:dyDescent="0.25">
      <c r="A40" s="18" t="s">
        <v>11</v>
      </c>
      <c r="B40" s="19">
        <v>1667</v>
      </c>
      <c r="C40" s="19">
        <v>530</v>
      </c>
      <c r="D40" s="19">
        <v>777</v>
      </c>
      <c r="E40" s="19">
        <v>3482</v>
      </c>
      <c r="F40" s="19">
        <v>253</v>
      </c>
      <c r="G40" s="19">
        <v>308</v>
      </c>
      <c r="H40" s="19">
        <v>247</v>
      </c>
      <c r="I40" s="19">
        <v>660</v>
      </c>
      <c r="J40" s="19">
        <v>16</v>
      </c>
      <c r="K40" s="19">
        <v>464</v>
      </c>
      <c r="L40" s="19">
        <v>234</v>
      </c>
      <c r="M40" s="19">
        <v>462</v>
      </c>
      <c r="N40" s="19">
        <v>6084</v>
      </c>
      <c r="O40" s="19">
        <v>106</v>
      </c>
      <c r="P40" s="20">
        <f t="shared" si="8"/>
        <v>15290</v>
      </c>
    </row>
    <row r="41" spans="1:19" s="17" customFormat="1" x14ac:dyDescent="0.25">
      <c r="A41" s="18" t="s">
        <v>12</v>
      </c>
      <c r="B41" s="19">
        <v>7812</v>
      </c>
      <c r="C41" s="19">
        <v>4698</v>
      </c>
      <c r="D41" s="19">
        <v>2776</v>
      </c>
      <c r="E41" s="19">
        <v>5319</v>
      </c>
      <c r="F41" s="19">
        <v>1875</v>
      </c>
      <c r="G41" s="19">
        <v>1960</v>
      </c>
      <c r="H41" s="19">
        <v>2196</v>
      </c>
      <c r="I41" s="19">
        <v>4136</v>
      </c>
      <c r="J41" s="19">
        <v>418</v>
      </c>
      <c r="K41" s="19">
        <v>4282</v>
      </c>
      <c r="L41" s="19">
        <v>751</v>
      </c>
      <c r="M41" s="19">
        <v>3017</v>
      </c>
      <c r="N41" s="19">
        <v>13769</v>
      </c>
      <c r="O41" s="19">
        <v>1548</v>
      </c>
      <c r="P41" s="20">
        <f t="shared" si="8"/>
        <v>54557</v>
      </c>
    </row>
    <row r="42" spans="1:19" s="17" customFormat="1" x14ac:dyDescent="0.25">
      <c r="A42" s="18" t="s">
        <v>13</v>
      </c>
      <c r="B42" s="19">
        <v>538</v>
      </c>
      <c r="C42" s="19">
        <v>109</v>
      </c>
      <c r="D42" s="19">
        <v>125</v>
      </c>
      <c r="E42" s="19">
        <v>753</v>
      </c>
      <c r="F42" s="19">
        <v>68</v>
      </c>
      <c r="G42" s="19">
        <v>152</v>
      </c>
      <c r="H42" s="19">
        <v>123</v>
      </c>
      <c r="I42" s="19">
        <v>192</v>
      </c>
      <c r="J42" s="19">
        <v>6</v>
      </c>
      <c r="K42" s="19">
        <v>143</v>
      </c>
      <c r="L42" s="19">
        <v>295</v>
      </c>
      <c r="M42" s="19">
        <v>554</v>
      </c>
      <c r="N42" s="19">
        <v>1680</v>
      </c>
      <c r="O42" s="19">
        <v>36</v>
      </c>
      <c r="P42" s="20">
        <f t="shared" si="8"/>
        <v>4774</v>
      </c>
    </row>
    <row r="43" spans="1:19" s="17" customFormat="1" x14ac:dyDescent="0.25">
      <c r="A43" s="18" t="s">
        <v>14</v>
      </c>
      <c r="B43" s="19">
        <v>84</v>
      </c>
      <c r="C43" s="19">
        <v>411</v>
      </c>
      <c r="D43" s="19">
        <v>295</v>
      </c>
      <c r="E43" s="19">
        <v>1897</v>
      </c>
      <c r="F43" s="19">
        <v>122</v>
      </c>
      <c r="G43" s="19">
        <v>55</v>
      </c>
      <c r="H43" s="19">
        <v>101</v>
      </c>
      <c r="I43" s="19">
        <v>244</v>
      </c>
      <c r="J43" s="19">
        <v>58</v>
      </c>
      <c r="K43" s="19">
        <v>835</v>
      </c>
      <c r="L43" s="19">
        <v>144</v>
      </c>
      <c r="M43" s="19">
        <v>398</v>
      </c>
      <c r="N43" s="19">
        <v>1250</v>
      </c>
      <c r="O43" s="19">
        <v>56</v>
      </c>
      <c r="P43" s="20">
        <f t="shared" si="8"/>
        <v>5950</v>
      </c>
    </row>
    <row r="44" spans="1:19" s="17" customFormat="1" x14ac:dyDescent="0.25">
      <c r="A44" s="18" t="s">
        <v>35</v>
      </c>
      <c r="B44" s="19">
        <v>2741</v>
      </c>
      <c r="C44" s="19">
        <v>2035</v>
      </c>
      <c r="D44" s="19">
        <v>1426</v>
      </c>
      <c r="E44" s="19">
        <v>4682</v>
      </c>
      <c r="F44" s="19">
        <v>1073</v>
      </c>
      <c r="G44" s="19">
        <v>1484</v>
      </c>
      <c r="H44" s="19">
        <v>1352</v>
      </c>
      <c r="I44" s="19">
        <v>1911</v>
      </c>
      <c r="J44" s="19">
        <v>163</v>
      </c>
      <c r="K44" s="19">
        <v>2096</v>
      </c>
      <c r="L44" s="19">
        <v>2337</v>
      </c>
      <c r="M44" s="19">
        <v>3006</v>
      </c>
      <c r="N44" s="19">
        <v>9739</v>
      </c>
      <c r="O44" s="19">
        <v>1007</v>
      </c>
      <c r="P44" s="20">
        <f t="shared" si="8"/>
        <v>35052</v>
      </c>
    </row>
    <row r="45" spans="1:19" s="11" customFormat="1" x14ac:dyDescent="0.25">
      <c r="A45" s="21" t="s">
        <v>0</v>
      </c>
      <c r="B45" s="22">
        <f t="shared" ref="B45:P45" si="9">SUM(B39:B44)</f>
        <v>17198</v>
      </c>
      <c r="C45" s="22">
        <f t="shared" si="9"/>
        <v>10008</v>
      </c>
      <c r="D45" s="22">
        <f t="shared" si="9"/>
        <v>6308</v>
      </c>
      <c r="E45" s="22">
        <f t="shared" si="9"/>
        <v>22319</v>
      </c>
      <c r="F45" s="22">
        <f t="shared" si="9"/>
        <v>4647</v>
      </c>
      <c r="G45" s="22">
        <f t="shared" si="9"/>
        <v>5123</v>
      </c>
      <c r="H45" s="22">
        <f t="shared" si="9"/>
        <v>5333</v>
      </c>
      <c r="I45" s="22">
        <f t="shared" si="9"/>
        <v>9129</v>
      </c>
      <c r="J45" s="22">
        <f t="shared" si="9"/>
        <v>943</v>
      </c>
      <c r="K45" s="22">
        <f t="shared" si="9"/>
        <v>10598</v>
      </c>
      <c r="L45" s="22">
        <f t="shared" si="9"/>
        <v>6466</v>
      </c>
      <c r="M45" s="22">
        <f t="shared" si="9"/>
        <v>10376</v>
      </c>
      <c r="N45" s="22">
        <f t="shared" si="9"/>
        <v>39981</v>
      </c>
      <c r="O45" s="22">
        <f t="shared" si="9"/>
        <v>3600</v>
      </c>
      <c r="P45" s="22">
        <f t="shared" si="9"/>
        <v>152029</v>
      </c>
    </row>
    <row r="46" spans="1:19" s="11" customFormat="1" x14ac:dyDescent="0.25">
      <c r="A46" s="21" t="s">
        <v>15</v>
      </c>
      <c r="B46" s="22">
        <f t="shared" ref="B46:P46" si="10">SUM(B45,B37)</f>
        <v>22427</v>
      </c>
      <c r="C46" s="22">
        <f t="shared" si="10"/>
        <v>11722</v>
      </c>
      <c r="D46" s="22">
        <f t="shared" si="10"/>
        <v>7210</v>
      </c>
      <c r="E46" s="22">
        <f t="shared" si="10"/>
        <v>28495</v>
      </c>
      <c r="F46" s="22">
        <f t="shared" si="10"/>
        <v>5369</v>
      </c>
      <c r="G46" s="22">
        <f t="shared" si="10"/>
        <v>6816</v>
      </c>
      <c r="H46" s="22">
        <f t="shared" si="10"/>
        <v>6194</v>
      </c>
      <c r="I46" s="22">
        <f t="shared" si="10"/>
        <v>11364</v>
      </c>
      <c r="J46" s="22">
        <f t="shared" si="10"/>
        <v>1089</v>
      </c>
      <c r="K46" s="22">
        <f t="shared" si="10"/>
        <v>12473</v>
      </c>
      <c r="L46" s="22">
        <f t="shared" si="10"/>
        <v>7680</v>
      </c>
      <c r="M46" s="22">
        <f t="shared" si="10"/>
        <v>11760</v>
      </c>
      <c r="N46" s="22">
        <f t="shared" si="10"/>
        <v>49469</v>
      </c>
      <c r="O46" s="22">
        <f t="shared" si="10"/>
        <v>4094</v>
      </c>
      <c r="P46" s="22">
        <f t="shared" si="10"/>
        <v>186162</v>
      </c>
      <c r="S46" s="26"/>
    </row>
    <row r="47" spans="1:19" s="11" customFormat="1" x14ac:dyDescent="0.25">
      <c r="A47" s="21" t="s">
        <v>16</v>
      </c>
      <c r="B47" s="22">
        <f t="shared" ref="B47:P47" si="11">B33+B35+B43</f>
        <v>3445</v>
      </c>
      <c r="C47" s="22">
        <f t="shared" si="11"/>
        <v>1134</v>
      </c>
      <c r="D47" s="22">
        <f t="shared" si="11"/>
        <v>428</v>
      </c>
      <c r="E47" s="22">
        <f t="shared" si="11"/>
        <v>6761</v>
      </c>
      <c r="F47" s="22">
        <f t="shared" si="11"/>
        <v>459</v>
      </c>
      <c r="G47" s="22">
        <f t="shared" si="11"/>
        <v>1076</v>
      </c>
      <c r="H47" s="22">
        <f t="shared" si="11"/>
        <v>307</v>
      </c>
      <c r="I47" s="22">
        <f t="shared" si="11"/>
        <v>1580</v>
      </c>
      <c r="J47" s="22">
        <f t="shared" si="11"/>
        <v>81</v>
      </c>
      <c r="K47" s="22">
        <f t="shared" si="11"/>
        <v>1847</v>
      </c>
      <c r="L47" s="22">
        <f t="shared" si="11"/>
        <v>649</v>
      </c>
      <c r="M47" s="22">
        <f t="shared" si="11"/>
        <v>946</v>
      </c>
      <c r="N47" s="22">
        <f t="shared" si="11"/>
        <v>6653</v>
      </c>
      <c r="O47" s="22">
        <f t="shared" si="11"/>
        <v>227</v>
      </c>
      <c r="P47" s="22">
        <f t="shared" si="11"/>
        <v>25593</v>
      </c>
    </row>
    <row r="48" spans="1:19" s="11" customFormat="1" x14ac:dyDescent="0.25"/>
    <row r="49" spans="1:16" s="11" customFormat="1" x14ac:dyDescent="0.25">
      <c r="A49" s="27" t="s">
        <v>17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spans="1:16" s="11" customFormat="1" x14ac:dyDescent="0.25">
      <c r="A50" s="28" t="s">
        <v>39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s="13" customFormat="1" ht="30" x14ac:dyDescent="0.25">
      <c r="A51" s="12" t="s">
        <v>19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25</v>
      </c>
      <c r="H51" s="1" t="s">
        <v>26</v>
      </c>
      <c r="I51" s="1" t="s">
        <v>27</v>
      </c>
      <c r="J51" s="1" t="s">
        <v>28</v>
      </c>
      <c r="K51" s="1" t="s">
        <v>29</v>
      </c>
      <c r="L51" s="1" t="s">
        <v>30</v>
      </c>
      <c r="M51" s="1" t="s">
        <v>31</v>
      </c>
      <c r="N51" s="1" t="s">
        <v>32</v>
      </c>
      <c r="O51" s="1" t="s">
        <v>33</v>
      </c>
      <c r="P51" s="12" t="s">
        <v>34</v>
      </c>
    </row>
    <row r="52" spans="1:16" s="17" customFormat="1" x14ac:dyDescent="0.25">
      <c r="A52" s="14" t="s">
        <v>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</row>
    <row r="53" spans="1:16" s="17" customFormat="1" x14ac:dyDescent="0.25">
      <c r="A53" s="18" t="s">
        <v>2</v>
      </c>
      <c r="B53" s="19">
        <v>86</v>
      </c>
      <c r="C53" s="19">
        <v>28</v>
      </c>
      <c r="D53" s="19">
        <v>16</v>
      </c>
      <c r="E53" s="19">
        <v>33</v>
      </c>
      <c r="F53" s="19">
        <v>14</v>
      </c>
      <c r="G53" s="19">
        <v>21</v>
      </c>
      <c r="H53" s="19">
        <v>21</v>
      </c>
      <c r="I53" s="19">
        <v>41</v>
      </c>
      <c r="J53" s="19">
        <v>3</v>
      </c>
      <c r="K53" s="19">
        <v>31</v>
      </c>
      <c r="L53" s="19">
        <v>68</v>
      </c>
      <c r="M53" s="19">
        <v>35</v>
      </c>
      <c r="N53" s="19">
        <v>127</v>
      </c>
      <c r="O53" s="19">
        <v>6</v>
      </c>
      <c r="P53" s="20">
        <f t="shared" ref="P53:P59" si="12">SUM(B53:O53)</f>
        <v>530</v>
      </c>
    </row>
    <row r="54" spans="1:16" s="17" customFormat="1" x14ac:dyDescent="0.25">
      <c r="A54" s="18" t="s">
        <v>3</v>
      </c>
      <c r="B54" s="19">
        <v>582</v>
      </c>
      <c r="C54" s="19">
        <v>327</v>
      </c>
      <c r="D54" s="19">
        <v>276</v>
      </c>
      <c r="E54" s="19">
        <v>145</v>
      </c>
      <c r="F54" s="19">
        <v>81</v>
      </c>
      <c r="G54" s="19">
        <v>172</v>
      </c>
      <c r="H54" s="19">
        <v>222</v>
      </c>
      <c r="I54" s="19">
        <v>226</v>
      </c>
      <c r="J54" s="19">
        <v>51</v>
      </c>
      <c r="K54" s="19">
        <v>146</v>
      </c>
      <c r="L54" s="19">
        <v>240</v>
      </c>
      <c r="M54" s="19">
        <v>151</v>
      </c>
      <c r="N54" s="19">
        <v>516</v>
      </c>
      <c r="O54" s="19">
        <v>135</v>
      </c>
      <c r="P54" s="20">
        <f t="shared" si="12"/>
        <v>3270</v>
      </c>
    </row>
    <row r="55" spans="1:16" s="17" customFormat="1" x14ac:dyDescent="0.25">
      <c r="A55" s="18" t="s">
        <v>4</v>
      </c>
      <c r="B55" s="19">
        <v>9</v>
      </c>
      <c r="C55" s="19">
        <v>16</v>
      </c>
      <c r="D55" s="19">
        <v>9</v>
      </c>
      <c r="E55" s="19">
        <v>15</v>
      </c>
      <c r="F55" s="19">
        <v>3</v>
      </c>
      <c r="G55" s="19">
        <v>9</v>
      </c>
      <c r="H55" s="19">
        <v>8</v>
      </c>
      <c r="I55" s="19">
        <v>8</v>
      </c>
      <c r="J55" s="19">
        <v>2</v>
      </c>
      <c r="K55" s="19">
        <v>12</v>
      </c>
      <c r="L55" s="19">
        <v>2</v>
      </c>
      <c r="M55" s="19">
        <v>13</v>
      </c>
      <c r="N55" s="19">
        <v>211</v>
      </c>
      <c r="O55" s="19">
        <v>1</v>
      </c>
      <c r="P55" s="20">
        <f t="shared" si="12"/>
        <v>318</v>
      </c>
    </row>
    <row r="56" spans="1:16" s="17" customFormat="1" ht="22.5" x14ac:dyDescent="0.25">
      <c r="A56" s="18" t="s">
        <v>5</v>
      </c>
      <c r="B56" s="19">
        <v>2448</v>
      </c>
      <c r="C56" s="19">
        <v>595</v>
      </c>
      <c r="D56" s="19">
        <v>179</v>
      </c>
      <c r="E56" s="19">
        <v>4238</v>
      </c>
      <c r="F56" s="19">
        <v>246</v>
      </c>
      <c r="G56" s="19">
        <v>884</v>
      </c>
      <c r="H56" s="19">
        <v>166</v>
      </c>
      <c r="I56" s="19">
        <v>1047</v>
      </c>
      <c r="J56" s="19">
        <v>10</v>
      </c>
      <c r="K56" s="19">
        <v>660</v>
      </c>
      <c r="L56" s="19">
        <v>294</v>
      </c>
      <c r="M56" s="19">
        <v>289</v>
      </c>
      <c r="N56" s="19">
        <v>4942</v>
      </c>
      <c r="O56" s="19">
        <v>86</v>
      </c>
      <c r="P56" s="20">
        <f t="shared" si="12"/>
        <v>16084</v>
      </c>
    </row>
    <row r="57" spans="1:16" s="17" customFormat="1" x14ac:dyDescent="0.25">
      <c r="A57" s="18" t="s">
        <v>6</v>
      </c>
      <c r="B57" s="19">
        <v>1</v>
      </c>
      <c r="C57" s="19">
        <v>9</v>
      </c>
      <c r="D57" s="19">
        <v>3</v>
      </c>
      <c r="E57" s="19">
        <v>9</v>
      </c>
      <c r="F57" s="19">
        <v>1</v>
      </c>
      <c r="G57" s="19">
        <v>5</v>
      </c>
      <c r="H57" s="19">
        <v>3</v>
      </c>
      <c r="I57" s="19">
        <v>1</v>
      </c>
      <c r="J57" s="19">
        <v>0</v>
      </c>
      <c r="K57" s="19">
        <v>1</v>
      </c>
      <c r="L57" s="19">
        <v>0</v>
      </c>
      <c r="M57" s="19">
        <v>0</v>
      </c>
      <c r="N57" s="19">
        <v>19</v>
      </c>
      <c r="O57" s="19">
        <v>0</v>
      </c>
      <c r="P57" s="20">
        <f t="shared" si="12"/>
        <v>52</v>
      </c>
    </row>
    <row r="58" spans="1:16" s="17" customFormat="1" x14ac:dyDescent="0.25">
      <c r="A58" s="18" t="s">
        <v>7</v>
      </c>
      <c r="B58" s="19">
        <v>440</v>
      </c>
      <c r="C58" s="19">
        <v>162</v>
      </c>
      <c r="D58" s="19">
        <v>64</v>
      </c>
      <c r="E58" s="19">
        <v>1211</v>
      </c>
      <c r="F58" s="19">
        <v>106</v>
      </c>
      <c r="G58" s="19">
        <v>252</v>
      </c>
      <c r="H58" s="19">
        <v>69</v>
      </c>
      <c r="I58" s="19">
        <v>229</v>
      </c>
      <c r="J58" s="19">
        <v>10</v>
      </c>
      <c r="K58" s="19">
        <v>204</v>
      </c>
      <c r="L58" s="19">
        <v>112</v>
      </c>
      <c r="M58" s="19">
        <v>78</v>
      </c>
      <c r="N58" s="19">
        <v>838</v>
      </c>
      <c r="O58" s="19">
        <v>96</v>
      </c>
      <c r="P58" s="20">
        <f t="shared" si="12"/>
        <v>3871</v>
      </c>
    </row>
    <row r="59" spans="1:16" s="17" customFormat="1" x14ac:dyDescent="0.25">
      <c r="A59" s="18" t="s">
        <v>8</v>
      </c>
      <c r="B59" s="19">
        <v>862</v>
      </c>
      <c r="C59" s="19">
        <v>498</v>
      </c>
      <c r="D59" s="19">
        <v>323</v>
      </c>
      <c r="E59" s="19">
        <v>741</v>
      </c>
      <c r="F59" s="19">
        <v>171</v>
      </c>
      <c r="G59" s="19">
        <v>252</v>
      </c>
      <c r="H59" s="19">
        <v>271</v>
      </c>
      <c r="I59" s="19">
        <v>533</v>
      </c>
      <c r="J59" s="19">
        <v>66</v>
      </c>
      <c r="K59" s="19">
        <v>358</v>
      </c>
      <c r="L59" s="19">
        <v>324</v>
      </c>
      <c r="M59" s="19">
        <v>531</v>
      </c>
      <c r="N59" s="19">
        <v>1488</v>
      </c>
      <c r="O59" s="19">
        <v>119</v>
      </c>
      <c r="P59" s="20">
        <f t="shared" si="12"/>
        <v>6537</v>
      </c>
    </row>
    <row r="60" spans="1:16" s="11" customFormat="1" x14ac:dyDescent="0.25">
      <c r="A60" s="21" t="s">
        <v>0</v>
      </c>
      <c r="B60" s="22">
        <f t="shared" ref="B60:P60" si="13">SUM(B53:B59)</f>
        <v>4428</v>
      </c>
      <c r="C60" s="22">
        <f t="shared" si="13"/>
        <v>1635</v>
      </c>
      <c r="D60" s="22">
        <f t="shared" si="13"/>
        <v>870</v>
      </c>
      <c r="E60" s="22">
        <f t="shared" si="13"/>
        <v>6392</v>
      </c>
      <c r="F60" s="22">
        <f t="shared" si="13"/>
        <v>622</v>
      </c>
      <c r="G60" s="22">
        <f t="shared" si="13"/>
        <v>1595</v>
      </c>
      <c r="H60" s="22">
        <f t="shared" si="13"/>
        <v>760</v>
      </c>
      <c r="I60" s="22">
        <f t="shared" si="13"/>
        <v>2085</v>
      </c>
      <c r="J60" s="22">
        <f t="shared" si="13"/>
        <v>142</v>
      </c>
      <c r="K60" s="22">
        <f t="shared" si="13"/>
        <v>1412</v>
      </c>
      <c r="L60" s="22">
        <f t="shared" si="13"/>
        <v>1040</v>
      </c>
      <c r="M60" s="22">
        <f t="shared" si="13"/>
        <v>1097</v>
      </c>
      <c r="N60" s="22">
        <f t="shared" si="13"/>
        <v>8141</v>
      </c>
      <c r="O60" s="22">
        <f t="shared" si="13"/>
        <v>443</v>
      </c>
      <c r="P60" s="22">
        <f t="shared" si="13"/>
        <v>30662</v>
      </c>
    </row>
    <row r="61" spans="1:16" s="17" customFormat="1" x14ac:dyDescent="0.25">
      <c r="A61" s="14" t="s">
        <v>9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</row>
    <row r="62" spans="1:16" s="17" customFormat="1" x14ac:dyDescent="0.25">
      <c r="A62" s="18" t="s">
        <v>10</v>
      </c>
      <c r="B62" s="19">
        <v>3811</v>
      </c>
      <c r="C62" s="19">
        <v>2097</v>
      </c>
      <c r="D62" s="19">
        <v>736</v>
      </c>
      <c r="E62" s="19">
        <v>4497</v>
      </c>
      <c r="F62" s="19">
        <v>1219</v>
      </c>
      <c r="G62" s="19">
        <v>1240</v>
      </c>
      <c r="H62" s="19">
        <v>1303</v>
      </c>
      <c r="I62" s="19">
        <v>1784</v>
      </c>
      <c r="J62" s="19">
        <v>310</v>
      </c>
      <c r="K62" s="19">
        <v>1907</v>
      </c>
      <c r="L62" s="19">
        <v>2324</v>
      </c>
      <c r="M62" s="19">
        <v>2517</v>
      </c>
      <c r="N62" s="19">
        <v>5941</v>
      </c>
      <c r="O62" s="19">
        <v>816</v>
      </c>
      <c r="P62" s="20">
        <f t="shared" ref="P62:P67" si="14">SUM(B62:O62)</f>
        <v>30502</v>
      </c>
    </row>
    <row r="63" spans="1:16" s="17" customFormat="1" x14ac:dyDescent="0.25">
      <c r="A63" s="18" t="s">
        <v>11</v>
      </c>
      <c r="B63" s="19">
        <v>2006</v>
      </c>
      <c r="C63" s="19">
        <v>564</v>
      </c>
      <c r="D63" s="19">
        <v>641</v>
      </c>
      <c r="E63" s="19">
        <v>3326</v>
      </c>
      <c r="F63" s="19">
        <v>183</v>
      </c>
      <c r="G63" s="19">
        <v>347</v>
      </c>
      <c r="H63" s="19">
        <v>301</v>
      </c>
      <c r="I63" s="19">
        <v>616</v>
      </c>
      <c r="J63" s="19">
        <v>28</v>
      </c>
      <c r="K63" s="19">
        <v>647</v>
      </c>
      <c r="L63" s="19">
        <v>288</v>
      </c>
      <c r="M63" s="19">
        <v>500</v>
      </c>
      <c r="N63" s="19">
        <v>6389</v>
      </c>
      <c r="O63" s="19">
        <v>274</v>
      </c>
      <c r="P63" s="20">
        <f t="shared" si="14"/>
        <v>16110</v>
      </c>
    </row>
    <row r="64" spans="1:16" s="17" customFormat="1" x14ac:dyDescent="0.25">
      <c r="A64" s="18" t="s">
        <v>12</v>
      </c>
      <c r="B64" s="19">
        <v>7571</v>
      </c>
      <c r="C64" s="19">
        <v>4229</v>
      </c>
      <c r="D64" s="19">
        <v>2575</v>
      </c>
      <c r="E64" s="19">
        <v>5692</v>
      </c>
      <c r="F64" s="19">
        <v>1624</v>
      </c>
      <c r="G64" s="19">
        <v>1494</v>
      </c>
      <c r="H64" s="19">
        <v>2092</v>
      </c>
      <c r="I64" s="19">
        <v>3422</v>
      </c>
      <c r="J64" s="19">
        <v>364</v>
      </c>
      <c r="K64" s="19">
        <v>3776</v>
      </c>
      <c r="L64" s="19">
        <v>741</v>
      </c>
      <c r="M64" s="19">
        <v>2992</v>
      </c>
      <c r="N64" s="19">
        <v>12957</v>
      </c>
      <c r="O64" s="19">
        <v>1367</v>
      </c>
      <c r="P64" s="20">
        <f t="shared" si="14"/>
        <v>50896</v>
      </c>
    </row>
    <row r="65" spans="1:16" s="17" customFormat="1" x14ac:dyDescent="0.25">
      <c r="A65" s="18" t="s">
        <v>13</v>
      </c>
      <c r="B65" s="19">
        <v>480</v>
      </c>
      <c r="C65" s="19">
        <v>104</v>
      </c>
      <c r="D65" s="19">
        <v>71</v>
      </c>
      <c r="E65" s="19">
        <v>664</v>
      </c>
      <c r="F65" s="19">
        <v>40</v>
      </c>
      <c r="G65" s="19">
        <v>96</v>
      </c>
      <c r="H65" s="19">
        <v>111</v>
      </c>
      <c r="I65" s="19">
        <v>153</v>
      </c>
      <c r="J65" s="19">
        <v>5</v>
      </c>
      <c r="K65" s="19">
        <v>142</v>
      </c>
      <c r="L65" s="19">
        <v>233</v>
      </c>
      <c r="M65" s="19">
        <v>694</v>
      </c>
      <c r="N65" s="19">
        <v>1653</v>
      </c>
      <c r="O65" s="19">
        <v>26</v>
      </c>
      <c r="P65" s="20">
        <f t="shared" si="14"/>
        <v>4472</v>
      </c>
    </row>
    <row r="66" spans="1:16" s="17" customFormat="1" x14ac:dyDescent="0.25">
      <c r="A66" s="18" t="s">
        <v>14</v>
      </c>
      <c r="B66" s="19">
        <v>76</v>
      </c>
      <c r="C66" s="19">
        <v>285</v>
      </c>
      <c r="D66" s="19">
        <v>169</v>
      </c>
      <c r="E66" s="19">
        <v>951</v>
      </c>
      <c r="F66" s="19">
        <v>117</v>
      </c>
      <c r="G66" s="19">
        <v>25</v>
      </c>
      <c r="H66" s="19">
        <v>66</v>
      </c>
      <c r="I66" s="19">
        <v>169</v>
      </c>
      <c r="J66" s="19">
        <v>52</v>
      </c>
      <c r="K66" s="19">
        <v>198</v>
      </c>
      <c r="L66" s="19">
        <v>94</v>
      </c>
      <c r="M66" s="19">
        <v>389</v>
      </c>
      <c r="N66" s="19">
        <v>799</v>
      </c>
      <c r="O66" s="19">
        <v>63</v>
      </c>
      <c r="P66" s="20">
        <f t="shared" si="14"/>
        <v>3453</v>
      </c>
    </row>
    <row r="67" spans="1:16" s="17" customFormat="1" x14ac:dyDescent="0.25">
      <c r="A67" s="18" t="s">
        <v>35</v>
      </c>
      <c r="B67" s="19">
        <v>2598</v>
      </c>
      <c r="C67" s="19">
        <v>1753</v>
      </c>
      <c r="D67" s="19">
        <v>1137</v>
      </c>
      <c r="E67" s="19">
        <v>3480</v>
      </c>
      <c r="F67" s="19">
        <v>1025</v>
      </c>
      <c r="G67" s="19">
        <v>1253</v>
      </c>
      <c r="H67" s="19">
        <v>1361</v>
      </c>
      <c r="I67" s="19">
        <v>1640</v>
      </c>
      <c r="J67" s="19">
        <v>212</v>
      </c>
      <c r="K67" s="19">
        <v>1676</v>
      </c>
      <c r="L67" s="19">
        <v>1897</v>
      </c>
      <c r="M67" s="19">
        <v>2894</v>
      </c>
      <c r="N67" s="19">
        <v>8422</v>
      </c>
      <c r="O67" s="19">
        <v>852</v>
      </c>
      <c r="P67" s="20">
        <f t="shared" si="14"/>
        <v>30200</v>
      </c>
    </row>
    <row r="68" spans="1:16" s="11" customFormat="1" x14ac:dyDescent="0.25">
      <c r="A68" s="21" t="s">
        <v>0</v>
      </c>
      <c r="B68" s="22">
        <f t="shared" ref="B68:P68" si="15">SUM(B62:B67)</f>
        <v>16542</v>
      </c>
      <c r="C68" s="22">
        <f t="shared" si="15"/>
        <v>9032</v>
      </c>
      <c r="D68" s="22">
        <f t="shared" si="15"/>
        <v>5329</v>
      </c>
      <c r="E68" s="22">
        <f t="shared" si="15"/>
        <v>18610</v>
      </c>
      <c r="F68" s="22">
        <f t="shared" si="15"/>
        <v>4208</v>
      </c>
      <c r="G68" s="22">
        <f t="shared" si="15"/>
        <v>4455</v>
      </c>
      <c r="H68" s="22">
        <f t="shared" si="15"/>
        <v>5234</v>
      </c>
      <c r="I68" s="22">
        <f t="shared" si="15"/>
        <v>7784</v>
      </c>
      <c r="J68" s="22">
        <f t="shared" si="15"/>
        <v>971</v>
      </c>
      <c r="K68" s="22">
        <f t="shared" si="15"/>
        <v>8346</v>
      </c>
      <c r="L68" s="22">
        <f t="shared" si="15"/>
        <v>5577</v>
      </c>
      <c r="M68" s="22">
        <f t="shared" si="15"/>
        <v>9986</v>
      </c>
      <c r="N68" s="22">
        <f t="shared" si="15"/>
        <v>36161</v>
      </c>
      <c r="O68" s="22">
        <f t="shared" si="15"/>
        <v>3398</v>
      </c>
      <c r="P68" s="22">
        <f t="shared" si="15"/>
        <v>135633</v>
      </c>
    </row>
    <row r="69" spans="1:16" s="11" customFormat="1" x14ac:dyDescent="0.25">
      <c r="A69" s="21" t="s">
        <v>15</v>
      </c>
      <c r="B69" s="22">
        <f t="shared" ref="B69:P69" si="16">SUM(B68,B60)</f>
        <v>20970</v>
      </c>
      <c r="C69" s="22">
        <f t="shared" si="16"/>
        <v>10667</v>
      </c>
      <c r="D69" s="22">
        <f t="shared" si="16"/>
        <v>6199</v>
      </c>
      <c r="E69" s="22">
        <f t="shared" si="16"/>
        <v>25002</v>
      </c>
      <c r="F69" s="22">
        <f t="shared" si="16"/>
        <v>4830</v>
      </c>
      <c r="G69" s="22">
        <f t="shared" si="16"/>
        <v>6050</v>
      </c>
      <c r="H69" s="22">
        <f t="shared" si="16"/>
        <v>5994</v>
      </c>
      <c r="I69" s="22">
        <f t="shared" si="16"/>
        <v>9869</v>
      </c>
      <c r="J69" s="22">
        <f t="shared" si="16"/>
        <v>1113</v>
      </c>
      <c r="K69" s="22">
        <f t="shared" si="16"/>
        <v>9758</v>
      </c>
      <c r="L69" s="22">
        <f t="shared" si="16"/>
        <v>6617</v>
      </c>
      <c r="M69" s="22">
        <f t="shared" si="16"/>
        <v>11083</v>
      </c>
      <c r="N69" s="22">
        <f t="shared" si="16"/>
        <v>44302</v>
      </c>
      <c r="O69" s="22">
        <f t="shared" si="16"/>
        <v>3841</v>
      </c>
      <c r="P69" s="22">
        <f t="shared" si="16"/>
        <v>166295</v>
      </c>
    </row>
    <row r="70" spans="1:16" s="11" customFormat="1" x14ac:dyDescent="0.25">
      <c r="A70" s="21" t="s">
        <v>16</v>
      </c>
      <c r="B70" s="22">
        <f t="shared" ref="B70:P70" si="17">B56+B58+B66</f>
        <v>2964</v>
      </c>
      <c r="C70" s="22">
        <f t="shared" si="17"/>
        <v>1042</v>
      </c>
      <c r="D70" s="22">
        <f t="shared" si="17"/>
        <v>412</v>
      </c>
      <c r="E70" s="22">
        <f t="shared" si="17"/>
        <v>6400</v>
      </c>
      <c r="F70" s="22">
        <f t="shared" si="17"/>
        <v>469</v>
      </c>
      <c r="G70" s="22">
        <f t="shared" si="17"/>
        <v>1161</v>
      </c>
      <c r="H70" s="22">
        <f t="shared" si="17"/>
        <v>301</v>
      </c>
      <c r="I70" s="22">
        <f t="shared" si="17"/>
        <v>1445</v>
      </c>
      <c r="J70" s="22">
        <f t="shared" si="17"/>
        <v>72</v>
      </c>
      <c r="K70" s="22">
        <f t="shared" si="17"/>
        <v>1062</v>
      </c>
      <c r="L70" s="22">
        <f t="shared" si="17"/>
        <v>500</v>
      </c>
      <c r="M70" s="22">
        <f t="shared" si="17"/>
        <v>756</v>
      </c>
      <c r="N70" s="22">
        <f t="shared" si="17"/>
        <v>6579</v>
      </c>
      <c r="O70" s="22">
        <f t="shared" si="17"/>
        <v>245</v>
      </c>
      <c r="P70" s="22">
        <f t="shared" si="17"/>
        <v>23408</v>
      </c>
    </row>
    <row r="71" spans="1:16" s="11" customFormat="1" x14ac:dyDescent="0.25"/>
    <row r="72" spans="1:16" s="11" customFormat="1" x14ac:dyDescent="0.25">
      <c r="A72" s="27" t="s">
        <v>17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</row>
    <row r="73" spans="1:16" s="11" customFormat="1" x14ac:dyDescent="0.25">
      <c r="A73" s="28" t="s">
        <v>18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s="13" customFormat="1" ht="30" x14ac:dyDescent="0.25">
      <c r="A74" s="12" t="s">
        <v>19</v>
      </c>
      <c r="B74" s="1" t="s">
        <v>20</v>
      </c>
      <c r="C74" s="1" t="s">
        <v>21</v>
      </c>
      <c r="D74" s="1" t="s">
        <v>22</v>
      </c>
      <c r="E74" s="1" t="s">
        <v>23</v>
      </c>
      <c r="F74" s="1" t="s">
        <v>24</v>
      </c>
      <c r="G74" s="1" t="s">
        <v>25</v>
      </c>
      <c r="H74" s="1" t="s">
        <v>26</v>
      </c>
      <c r="I74" s="1" t="s">
        <v>27</v>
      </c>
      <c r="J74" s="1" t="s">
        <v>28</v>
      </c>
      <c r="K74" s="1" t="s">
        <v>29</v>
      </c>
      <c r="L74" s="1" t="s">
        <v>30</v>
      </c>
      <c r="M74" s="1" t="s">
        <v>31</v>
      </c>
      <c r="N74" s="1" t="s">
        <v>32</v>
      </c>
      <c r="O74" s="1" t="s">
        <v>33</v>
      </c>
      <c r="P74" s="12" t="s">
        <v>34</v>
      </c>
    </row>
    <row r="75" spans="1:16" s="17" customFormat="1" x14ac:dyDescent="0.25">
      <c r="A75" s="14" t="s">
        <v>1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6"/>
    </row>
    <row r="76" spans="1:16" s="17" customFormat="1" x14ac:dyDescent="0.25">
      <c r="A76" s="18" t="s">
        <v>2</v>
      </c>
      <c r="B76" s="19">
        <v>80</v>
      </c>
      <c r="C76" s="19">
        <v>29</v>
      </c>
      <c r="D76" s="19">
        <v>17</v>
      </c>
      <c r="E76" s="19">
        <v>46</v>
      </c>
      <c r="F76" s="19">
        <v>14</v>
      </c>
      <c r="G76" s="19">
        <v>27</v>
      </c>
      <c r="H76" s="19">
        <v>20</v>
      </c>
      <c r="I76" s="19">
        <v>41</v>
      </c>
      <c r="J76" s="19">
        <v>1</v>
      </c>
      <c r="K76" s="19">
        <v>47</v>
      </c>
      <c r="L76" s="19">
        <v>61</v>
      </c>
      <c r="M76" s="19">
        <v>46</v>
      </c>
      <c r="N76" s="19">
        <v>166</v>
      </c>
      <c r="O76" s="19">
        <v>7</v>
      </c>
      <c r="P76" s="20">
        <f t="shared" ref="P76:P82" si="18">SUM(B76:O76)</f>
        <v>602</v>
      </c>
    </row>
    <row r="77" spans="1:16" s="17" customFormat="1" x14ac:dyDescent="0.25">
      <c r="A77" s="18" t="s">
        <v>3</v>
      </c>
      <c r="B77" s="19">
        <v>504</v>
      </c>
      <c r="C77" s="19">
        <v>291</v>
      </c>
      <c r="D77" s="19">
        <v>237</v>
      </c>
      <c r="E77" s="19">
        <v>138</v>
      </c>
      <c r="F77" s="19">
        <v>97</v>
      </c>
      <c r="G77" s="19">
        <v>170</v>
      </c>
      <c r="H77" s="19">
        <v>216</v>
      </c>
      <c r="I77" s="19">
        <v>188</v>
      </c>
      <c r="J77" s="19">
        <v>42</v>
      </c>
      <c r="K77" s="19">
        <v>123</v>
      </c>
      <c r="L77" s="19">
        <v>224</v>
      </c>
      <c r="M77" s="19">
        <v>163</v>
      </c>
      <c r="N77" s="19">
        <v>421</v>
      </c>
      <c r="O77" s="19">
        <v>150</v>
      </c>
      <c r="P77" s="20">
        <f t="shared" si="18"/>
        <v>2964</v>
      </c>
    </row>
    <row r="78" spans="1:16" s="17" customFormat="1" x14ac:dyDescent="0.25">
      <c r="A78" s="18" t="s">
        <v>4</v>
      </c>
      <c r="B78" s="19">
        <v>6</v>
      </c>
      <c r="C78" s="19">
        <v>11</v>
      </c>
      <c r="D78" s="19">
        <v>8</v>
      </c>
      <c r="E78" s="19">
        <v>17</v>
      </c>
      <c r="F78" s="19">
        <v>1</v>
      </c>
      <c r="G78" s="19">
        <v>5</v>
      </c>
      <c r="H78" s="19">
        <v>9</v>
      </c>
      <c r="I78" s="19">
        <v>15</v>
      </c>
      <c r="J78" s="19">
        <v>0</v>
      </c>
      <c r="K78" s="19">
        <v>7</v>
      </c>
      <c r="L78" s="19">
        <v>6</v>
      </c>
      <c r="M78" s="19">
        <v>10</v>
      </c>
      <c r="N78" s="19">
        <v>15</v>
      </c>
      <c r="O78" s="19">
        <v>0</v>
      </c>
      <c r="P78" s="20">
        <f t="shared" si="18"/>
        <v>110</v>
      </c>
    </row>
    <row r="79" spans="1:16" s="17" customFormat="1" ht="22.5" x14ac:dyDescent="0.25">
      <c r="A79" s="18" t="s">
        <v>5</v>
      </c>
      <c r="B79" s="19">
        <v>2031</v>
      </c>
      <c r="C79" s="19">
        <v>613</v>
      </c>
      <c r="D79" s="19">
        <v>155</v>
      </c>
      <c r="E79" s="19">
        <v>4287</v>
      </c>
      <c r="F79" s="19">
        <v>356</v>
      </c>
      <c r="G79" s="19">
        <v>1010</v>
      </c>
      <c r="H79" s="19">
        <v>275</v>
      </c>
      <c r="I79" s="19">
        <v>1023</v>
      </c>
      <c r="J79" s="19">
        <v>19</v>
      </c>
      <c r="K79" s="19">
        <v>586</v>
      </c>
      <c r="L79" s="19">
        <v>243</v>
      </c>
      <c r="M79" s="19">
        <v>232</v>
      </c>
      <c r="N79" s="19">
        <v>5812</v>
      </c>
      <c r="O79" s="19">
        <v>96</v>
      </c>
      <c r="P79" s="20">
        <f t="shared" si="18"/>
        <v>16738</v>
      </c>
    </row>
    <row r="80" spans="1:16" s="17" customFormat="1" x14ac:dyDescent="0.25">
      <c r="A80" s="18" t="s">
        <v>6</v>
      </c>
      <c r="B80" s="19">
        <v>0</v>
      </c>
      <c r="C80" s="19">
        <v>1</v>
      </c>
      <c r="D80" s="19">
        <v>3</v>
      </c>
      <c r="E80" s="19">
        <v>3</v>
      </c>
      <c r="F80" s="19">
        <v>0</v>
      </c>
      <c r="G80" s="19">
        <v>1</v>
      </c>
      <c r="H80" s="19">
        <v>1</v>
      </c>
      <c r="I80" s="19">
        <v>0</v>
      </c>
      <c r="J80" s="19">
        <v>0</v>
      </c>
      <c r="K80" s="19">
        <v>2</v>
      </c>
      <c r="L80" s="19">
        <v>4</v>
      </c>
      <c r="M80" s="19">
        <v>0</v>
      </c>
      <c r="N80" s="19">
        <v>2</v>
      </c>
      <c r="O80" s="19">
        <v>0</v>
      </c>
      <c r="P80" s="20">
        <f t="shared" si="18"/>
        <v>17</v>
      </c>
    </row>
    <row r="81" spans="1:16" s="17" customFormat="1" x14ac:dyDescent="0.25">
      <c r="A81" s="18" t="s">
        <v>7</v>
      </c>
      <c r="B81" s="19">
        <v>383</v>
      </c>
      <c r="C81" s="19">
        <v>126</v>
      </c>
      <c r="D81" s="19">
        <v>57</v>
      </c>
      <c r="E81" s="19">
        <v>1049</v>
      </c>
      <c r="F81" s="19">
        <v>109</v>
      </c>
      <c r="G81" s="19">
        <v>153</v>
      </c>
      <c r="H81" s="19">
        <v>67</v>
      </c>
      <c r="I81" s="19">
        <v>170</v>
      </c>
      <c r="J81" s="19">
        <v>13</v>
      </c>
      <c r="K81" s="19">
        <v>174</v>
      </c>
      <c r="L81" s="19">
        <v>107</v>
      </c>
      <c r="M81" s="19">
        <v>97</v>
      </c>
      <c r="N81" s="19">
        <v>701</v>
      </c>
      <c r="O81" s="19">
        <v>69</v>
      </c>
      <c r="P81" s="20">
        <f t="shared" si="18"/>
        <v>3275</v>
      </c>
    </row>
    <row r="82" spans="1:16" s="17" customFormat="1" x14ac:dyDescent="0.25">
      <c r="A82" s="18" t="s">
        <v>8</v>
      </c>
      <c r="B82" s="19">
        <v>838</v>
      </c>
      <c r="C82" s="19">
        <v>469</v>
      </c>
      <c r="D82" s="19">
        <v>340</v>
      </c>
      <c r="E82" s="19">
        <v>749</v>
      </c>
      <c r="F82" s="19">
        <v>170</v>
      </c>
      <c r="G82" s="19">
        <v>334</v>
      </c>
      <c r="H82" s="19">
        <v>254</v>
      </c>
      <c r="I82" s="19">
        <v>481</v>
      </c>
      <c r="J82" s="19">
        <v>83</v>
      </c>
      <c r="K82" s="19">
        <v>344</v>
      </c>
      <c r="L82" s="19">
        <v>358</v>
      </c>
      <c r="M82" s="19">
        <v>538</v>
      </c>
      <c r="N82" s="19">
        <v>1179</v>
      </c>
      <c r="O82" s="19">
        <v>107</v>
      </c>
      <c r="P82" s="20">
        <f t="shared" si="18"/>
        <v>6244</v>
      </c>
    </row>
    <row r="83" spans="1:16" s="11" customFormat="1" x14ac:dyDescent="0.25">
      <c r="A83" s="21" t="s">
        <v>0</v>
      </c>
      <c r="B83" s="22">
        <f t="shared" ref="B83:P83" si="19">SUM(B76:B82)</f>
        <v>3842</v>
      </c>
      <c r="C83" s="22">
        <f t="shared" si="19"/>
        <v>1540</v>
      </c>
      <c r="D83" s="22">
        <f t="shared" si="19"/>
        <v>817</v>
      </c>
      <c r="E83" s="22">
        <f t="shared" si="19"/>
        <v>6289</v>
      </c>
      <c r="F83" s="22">
        <f t="shared" si="19"/>
        <v>747</v>
      </c>
      <c r="G83" s="22">
        <f t="shared" si="19"/>
        <v>1700</v>
      </c>
      <c r="H83" s="22">
        <f t="shared" si="19"/>
        <v>842</v>
      </c>
      <c r="I83" s="22">
        <f t="shared" si="19"/>
        <v>1918</v>
      </c>
      <c r="J83" s="22">
        <f t="shared" si="19"/>
        <v>158</v>
      </c>
      <c r="K83" s="22">
        <f t="shared" si="19"/>
        <v>1283</v>
      </c>
      <c r="L83" s="22">
        <f t="shared" si="19"/>
        <v>1003</v>
      </c>
      <c r="M83" s="22">
        <f t="shared" si="19"/>
        <v>1086</v>
      </c>
      <c r="N83" s="22">
        <f t="shared" si="19"/>
        <v>8296</v>
      </c>
      <c r="O83" s="22">
        <f t="shared" si="19"/>
        <v>429</v>
      </c>
      <c r="P83" s="22">
        <f t="shared" si="19"/>
        <v>29950</v>
      </c>
    </row>
    <row r="84" spans="1:16" s="17" customFormat="1" x14ac:dyDescent="0.25">
      <c r="A84" s="14" t="s">
        <v>9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6"/>
    </row>
    <row r="85" spans="1:16" s="17" customFormat="1" x14ac:dyDescent="0.25">
      <c r="A85" s="18" t="s">
        <v>10</v>
      </c>
      <c r="B85" s="19">
        <v>2910</v>
      </c>
      <c r="C85" s="19">
        <v>1657</v>
      </c>
      <c r="D85" s="19">
        <v>595</v>
      </c>
      <c r="E85" s="19">
        <v>3910</v>
      </c>
      <c r="F85" s="19">
        <v>888</v>
      </c>
      <c r="G85" s="19">
        <v>1460</v>
      </c>
      <c r="H85" s="19">
        <v>992</v>
      </c>
      <c r="I85" s="19">
        <v>1185</v>
      </c>
      <c r="J85" s="19">
        <v>251</v>
      </c>
      <c r="K85" s="19">
        <v>1274</v>
      </c>
      <c r="L85" s="19">
        <v>1695</v>
      </c>
      <c r="M85" s="19">
        <v>2394</v>
      </c>
      <c r="N85" s="19">
        <v>4437</v>
      </c>
      <c r="O85" s="19">
        <v>651</v>
      </c>
      <c r="P85" s="20">
        <f t="shared" ref="P85:P90" si="20">SUM(B85:O85)</f>
        <v>24299</v>
      </c>
    </row>
    <row r="86" spans="1:16" s="17" customFormat="1" x14ac:dyDescent="0.25">
      <c r="A86" s="18" t="s">
        <v>11</v>
      </c>
      <c r="B86" s="19">
        <v>1738</v>
      </c>
      <c r="C86" s="19">
        <v>714</v>
      </c>
      <c r="D86" s="19">
        <v>746</v>
      </c>
      <c r="E86" s="19">
        <v>3359</v>
      </c>
      <c r="F86" s="19">
        <v>211</v>
      </c>
      <c r="G86" s="19">
        <v>330</v>
      </c>
      <c r="H86" s="19">
        <v>302</v>
      </c>
      <c r="I86" s="19">
        <v>664</v>
      </c>
      <c r="J86" s="19">
        <v>26</v>
      </c>
      <c r="K86" s="19">
        <v>671</v>
      </c>
      <c r="L86" s="19">
        <v>472</v>
      </c>
      <c r="M86" s="19">
        <v>897</v>
      </c>
      <c r="N86" s="19">
        <v>5792</v>
      </c>
      <c r="O86" s="19">
        <v>274</v>
      </c>
      <c r="P86" s="20">
        <f t="shared" si="20"/>
        <v>16196</v>
      </c>
    </row>
    <row r="87" spans="1:16" s="17" customFormat="1" x14ac:dyDescent="0.25">
      <c r="A87" s="18" t="s">
        <v>12</v>
      </c>
      <c r="B87" s="19">
        <v>7731</v>
      </c>
      <c r="C87" s="19">
        <v>4323</v>
      </c>
      <c r="D87" s="19">
        <v>2646</v>
      </c>
      <c r="E87" s="19">
        <v>5693</v>
      </c>
      <c r="F87" s="19">
        <v>2004</v>
      </c>
      <c r="G87" s="19">
        <v>1503</v>
      </c>
      <c r="H87" s="19">
        <v>2176</v>
      </c>
      <c r="I87" s="19">
        <v>3004</v>
      </c>
      <c r="J87" s="19">
        <v>329</v>
      </c>
      <c r="K87" s="19">
        <v>3601</v>
      </c>
      <c r="L87" s="19">
        <v>864</v>
      </c>
      <c r="M87" s="19">
        <v>2568</v>
      </c>
      <c r="N87" s="19">
        <v>13285</v>
      </c>
      <c r="O87" s="19">
        <v>1532</v>
      </c>
      <c r="P87" s="20">
        <f t="shared" si="20"/>
        <v>51259</v>
      </c>
    </row>
    <row r="88" spans="1:16" s="17" customFormat="1" x14ac:dyDescent="0.25">
      <c r="A88" s="18" t="s">
        <v>13</v>
      </c>
      <c r="B88" s="19">
        <v>590</v>
      </c>
      <c r="C88" s="19">
        <v>95</v>
      </c>
      <c r="D88" s="19">
        <v>82</v>
      </c>
      <c r="E88" s="19">
        <v>549</v>
      </c>
      <c r="F88" s="19">
        <v>64</v>
      </c>
      <c r="G88" s="19">
        <v>122</v>
      </c>
      <c r="H88" s="19">
        <v>169</v>
      </c>
      <c r="I88" s="19">
        <v>159</v>
      </c>
      <c r="J88" s="19">
        <v>6</v>
      </c>
      <c r="K88" s="19">
        <v>168</v>
      </c>
      <c r="L88" s="19">
        <v>192</v>
      </c>
      <c r="M88" s="19">
        <v>539</v>
      </c>
      <c r="N88" s="19">
        <v>1757</v>
      </c>
      <c r="O88" s="19">
        <v>34</v>
      </c>
      <c r="P88" s="20">
        <f t="shared" si="20"/>
        <v>4526</v>
      </c>
    </row>
    <row r="89" spans="1:16" s="17" customFormat="1" x14ac:dyDescent="0.25">
      <c r="A89" s="18" t="s">
        <v>14</v>
      </c>
      <c r="B89" s="19">
        <v>38</v>
      </c>
      <c r="C89" s="19">
        <v>234</v>
      </c>
      <c r="D89" s="19">
        <v>115</v>
      </c>
      <c r="E89" s="19">
        <v>384</v>
      </c>
      <c r="F89" s="19">
        <v>30</v>
      </c>
      <c r="G89" s="19">
        <v>10</v>
      </c>
      <c r="H89" s="19">
        <v>78</v>
      </c>
      <c r="I89" s="19">
        <v>145</v>
      </c>
      <c r="J89" s="19">
        <v>36</v>
      </c>
      <c r="K89" s="19">
        <v>275</v>
      </c>
      <c r="L89" s="19">
        <v>103</v>
      </c>
      <c r="M89" s="19">
        <v>271</v>
      </c>
      <c r="N89" s="19">
        <v>725</v>
      </c>
      <c r="O89" s="19">
        <v>56</v>
      </c>
      <c r="P89" s="20">
        <f t="shared" si="20"/>
        <v>2500</v>
      </c>
    </row>
    <row r="90" spans="1:16" s="17" customFormat="1" x14ac:dyDescent="0.25">
      <c r="A90" s="18" t="s">
        <v>35</v>
      </c>
      <c r="B90" s="19">
        <v>2219</v>
      </c>
      <c r="C90" s="19">
        <v>1537</v>
      </c>
      <c r="D90" s="19">
        <v>1052</v>
      </c>
      <c r="E90" s="19">
        <v>2838</v>
      </c>
      <c r="F90" s="19">
        <v>820</v>
      </c>
      <c r="G90" s="19">
        <v>1438</v>
      </c>
      <c r="H90" s="19">
        <v>1060</v>
      </c>
      <c r="I90" s="19">
        <v>1470</v>
      </c>
      <c r="J90" s="19">
        <v>168</v>
      </c>
      <c r="K90" s="19">
        <v>1127</v>
      </c>
      <c r="L90" s="19">
        <v>1717</v>
      </c>
      <c r="M90" s="19">
        <v>2627</v>
      </c>
      <c r="N90" s="19">
        <v>6337</v>
      </c>
      <c r="O90" s="19">
        <v>529</v>
      </c>
      <c r="P90" s="20">
        <f t="shared" si="20"/>
        <v>24939</v>
      </c>
    </row>
    <row r="91" spans="1:16" s="11" customFormat="1" x14ac:dyDescent="0.25">
      <c r="A91" s="21" t="s">
        <v>0</v>
      </c>
      <c r="B91" s="22">
        <f t="shared" ref="B91:P91" si="21">SUM(B85:B90)</f>
        <v>15226</v>
      </c>
      <c r="C91" s="22">
        <f t="shared" si="21"/>
        <v>8560</v>
      </c>
      <c r="D91" s="22">
        <f t="shared" si="21"/>
        <v>5236</v>
      </c>
      <c r="E91" s="22">
        <f t="shared" si="21"/>
        <v>16733</v>
      </c>
      <c r="F91" s="22">
        <f t="shared" si="21"/>
        <v>4017</v>
      </c>
      <c r="G91" s="22">
        <f t="shared" si="21"/>
        <v>4863</v>
      </c>
      <c r="H91" s="22">
        <f t="shared" si="21"/>
        <v>4777</v>
      </c>
      <c r="I91" s="22">
        <f t="shared" si="21"/>
        <v>6627</v>
      </c>
      <c r="J91" s="22">
        <f t="shared" si="21"/>
        <v>816</v>
      </c>
      <c r="K91" s="22">
        <f t="shared" si="21"/>
        <v>7116</v>
      </c>
      <c r="L91" s="22">
        <f t="shared" si="21"/>
        <v>5043</v>
      </c>
      <c r="M91" s="22">
        <f t="shared" si="21"/>
        <v>9296</v>
      </c>
      <c r="N91" s="22">
        <f t="shared" si="21"/>
        <v>32333</v>
      </c>
      <c r="O91" s="22">
        <f t="shared" si="21"/>
        <v>3076</v>
      </c>
      <c r="P91" s="22">
        <f t="shared" si="21"/>
        <v>123719</v>
      </c>
    </row>
    <row r="92" spans="1:16" s="11" customFormat="1" x14ac:dyDescent="0.25">
      <c r="A92" s="21" t="s">
        <v>15</v>
      </c>
      <c r="B92" s="22">
        <f t="shared" ref="B92:P92" si="22">SUM(B91,B83)</f>
        <v>19068</v>
      </c>
      <c r="C92" s="22">
        <f t="shared" si="22"/>
        <v>10100</v>
      </c>
      <c r="D92" s="22">
        <f t="shared" si="22"/>
        <v>6053</v>
      </c>
      <c r="E92" s="22">
        <f t="shared" si="22"/>
        <v>23022</v>
      </c>
      <c r="F92" s="22">
        <f t="shared" si="22"/>
        <v>4764</v>
      </c>
      <c r="G92" s="22">
        <f t="shared" si="22"/>
        <v>6563</v>
      </c>
      <c r="H92" s="22">
        <f t="shared" si="22"/>
        <v>5619</v>
      </c>
      <c r="I92" s="22">
        <f t="shared" si="22"/>
        <v>8545</v>
      </c>
      <c r="J92" s="22">
        <f t="shared" si="22"/>
        <v>974</v>
      </c>
      <c r="K92" s="22">
        <f t="shared" si="22"/>
        <v>8399</v>
      </c>
      <c r="L92" s="22">
        <f t="shared" si="22"/>
        <v>6046</v>
      </c>
      <c r="M92" s="22">
        <f t="shared" si="22"/>
        <v>10382</v>
      </c>
      <c r="N92" s="22">
        <f t="shared" si="22"/>
        <v>40629</v>
      </c>
      <c r="O92" s="22">
        <f t="shared" si="22"/>
        <v>3505</v>
      </c>
      <c r="P92" s="22">
        <f t="shared" si="22"/>
        <v>153669</v>
      </c>
    </row>
    <row r="93" spans="1:16" s="11" customFormat="1" x14ac:dyDescent="0.25">
      <c r="A93" s="21" t="s">
        <v>16</v>
      </c>
      <c r="B93" s="22">
        <f t="shared" ref="B93:P93" si="23">B79+B81+B89</f>
        <v>2452</v>
      </c>
      <c r="C93" s="22">
        <f t="shared" si="23"/>
        <v>973</v>
      </c>
      <c r="D93" s="22">
        <f t="shared" si="23"/>
        <v>327</v>
      </c>
      <c r="E93" s="22">
        <f t="shared" si="23"/>
        <v>5720</v>
      </c>
      <c r="F93" s="22">
        <f t="shared" si="23"/>
        <v>495</v>
      </c>
      <c r="G93" s="22">
        <f t="shared" si="23"/>
        <v>1173</v>
      </c>
      <c r="H93" s="22">
        <f t="shared" si="23"/>
        <v>420</v>
      </c>
      <c r="I93" s="22">
        <f t="shared" si="23"/>
        <v>1338</v>
      </c>
      <c r="J93" s="22">
        <f t="shared" si="23"/>
        <v>68</v>
      </c>
      <c r="K93" s="22">
        <f t="shared" si="23"/>
        <v>1035</v>
      </c>
      <c r="L93" s="22">
        <f t="shared" si="23"/>
        <v>453</v>
      </c>
      <c r="M93" s="22">
        <f t="shared" si="23"/>
        <v>600</v>
      </c>
      <c r="N93" s="22">
        <f t="shared" si="23"/>
        <v>7238</v>
      </c>
      <c r="O93" s="22">
        <f t="shared" si="23"/>
        <v>221</v>
      </c>
      <c r="P93" s="22">
        <f t="shared" si="23"/>
        <v>22513</v>
      </c>
    </row>
    <row r="95" spans="1:16" ht="15" customHeight="1" x14ac:dyDescent="0.25">
      <c r="A95" s="29" t="s">
        <v>17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</row>
    <row r="96" spans="1:16" ht="15" customHeight="1" x14ac:dyDescent="0.25">
      <c r="A96" s="30" t="s">
        <v>37</v>
      </c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</row>
    <row r="97" spans="1:16" ht="38.25" customHeight="1" x14ac:dyDescent="0.25">
      <c r="A97" s="2" t="s">
        <v>19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24</v>
      </c>
      <c r="G97" s="1" t="s">
        <v>25</v>
      </c>
      <c r="H97" s="1" t="s">
        <v>26</v>
      </c>
      <c r="I97" s="1" t="s">
        <v>27</v>
      </c>
      <c r="J97" s="1" t="s">
        <v>28</v>
      </c>
      <c r="K97" s="1" t="s">
        <v>29</v>
      </c>
      <c r="L97" s="1" t="s">
        <v>30</v>
      </c>
      <c r="M97" s="1" t="s">
        <v>31</v>
      </c>
      <c r="N97" s="1" t="s">
        <v>32</v>
      </c>
      <c r="O97" s="1" t="s">
        <v>33</v>
      </c>
      <c r="P97" s="2" t="s">
        <v>34</v>
      </c>
    </row>
    <row r="98" spans="1:16" x14ac:dyDescent="0.25">
      <c r="A98" s="3" t="s">
        <v>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 x14ac:dyDescent="0.25">
      <c r="A99" s="6" t="s">
        <v>2</v>
      </c>
      <c r="B99" s="7">
        <v>89</v>
      </c>
      <c r="C99" s="7">
        <v>20</v>
      </c>
      <c r="D99" s="7">
        <v>21</v>
      </c>
      <c r="E99" s="7">
        <v>58</v>
      </c>
      <c r="F99" s="7">
        <v>19</v>
      </c>
      <c r="G99" s="7">
        <v>24</v>
      </c>
      <c r="H99" s="7">
        <v>22</v>
      </c>
      <c r="I99" s="7">
        <v>52</v>
      </c>
      <c r="J99" s="7">
        <v>0</v>
      </c>
      <c r="K99" s="7">
        <v>36</v>
      </c>
      <c r="L99" s="7">
        <v>63</v>
      </c>
      <c r="M99" s="7">
        <v>51</v>
      </c>
      <c r="N99" s="7">
        <v>167</v>
      </c>
      <c r="O99" s="7">
        <v>5</v>
      </c>
      <c r="P99" s="8">
        <f t="shared" ref="P99:P105" si="24">SUM(B99:O99)</f>
        <v>627</v>
      </c>
    </row>
    <row r="100" spans="1:16" x14ac:dyDescent="0.25">
      <c r="A100" s="6" t="s">
        <v>3</v>
      </c>
      <c r="B100" s="7">
        <v>443</v>
      </c>
      <c r="C100" s="7">
        <v>230</v>
      </c>
      <c r="D100" s="7">
        <v>228</v>
      </c>
      <c r="E100" s="7">
        <v>143</v>
      </c>
      <c r="F100" s="7">
        <v>110</v>
      </c>
      <c r="G100" s="7">
        <v>166</v>
      </c>
      <c r="H100" s="7">
        <v>191</v>
      </c>
      <c r="I100" s="7">
        <v>156</v>
      </c>
      <c r="J100" s="7">
        <v>41</v>
      </c>
      <c r="K100" s="7">
        <v>118</v>
      </c>
      <c r="L100" s="7">
        <v>225</v>
      </c>
      <c r="M100" s="7">
        <v>147</v>
      </c>
      <c r="N100" s="7">
        <v>395</v>
      </c>
      <c r="O100" s="7">
        <v>125</v>
      </c>
      <c r="P100" s="8">
        <f t="shared" si="24"/>
        <v>2718</v>
      </c>
    </row>
    <row r="101" spans="1:16" x14ac:dyDescent="0.25">
      <c r="A101" s="6" t="s">
        <v>4</v>
      </c>
      <c r="B101" s="7">
        <v>6</v>
      </c>
      <c r="C101" s="7">
        <v>7</v>
      </c>
      <c r="D101" s="7">
        <v>7</v>
      </c>
      <c r="E101" s="7">
        <v>14</v>
      </c>
      <c r="F101" s="7">
        <v>2</v>
      </c>
      <c r="G101" s="7">
        <v>12</v>
      </c>
      <c r="H101" s="7">
        <v>6</v>
      </c>
      <c r="I101" s="7">
        <v>4</v>
      </c>
      <c r="J101" s="7">
        <v>2</v>
      </c>
      <c r="K101" s="7">
        <v>6</v>
      </c>
      <c r="L101" s="7">
        <v>4</v>
      </c>
      <c r="M101" s="7">
        <v>10</v>
      </c>
      <c r="N101" s="7">
        <v>17</v>
      </c>
      <c r="O101" s="7">
        <v>1</v>
      </c>
      <c r="P101" s="8">
        <f t="shared" si="24"/>
        <v>98</v>
      </c>
    </row>
    <row r="102" spans="1:16" ht="22.5" x14ac:dyDescent="0.25">
      <c r="A102" s="6" t="s">
        <v>5</v>
      </c>
      <c r="B102" s="7">
        <v>1699</v>
      </c>
      <c r="C102" s="7">
        <v>592</v>
      </c>
      <c r="D102" s="7">
        <v>130</v>
      </c>
      <c r="E102" s="7">
        <v>4589</v>
      </c>
      <c r="F102" s="7">
        <v>365</v>
      </c>
      <c r="G102" s="7">
        <v>711</v>
      </c>
      <c r="H102" s="7">
        <v>269</v>
      </c>
      <c r="I102" s="7">
        <v>841</v>
      </c>
      <c r="J102" s="7">
        <v>22</v>
      </c>
      <c r="K102" s="7">
        <v>729</v>
      </c>
      <c r="L102" s="7">
        <v>246</v>
      </c>
      <c r="M102" s="7">
        <v>268</v>
      </c>
      <c r="N102" s="7">
        <v>6090</v>
      </c>
      <c r="O102" s="7">
        <v>96</v>
      </c>
      <c r="P102" s="8">
        <f t="shared" si="24"/>
        <v>16647</v>
      </c>
    </row>
    <row r="103" spans="1:16" x14ac:dyDescent="0.25">
      <c r="A103" s="6" t="s">
        <v>6</v>
      </c>
      <c r="B103" s="7">
        <v>0</v>
      </c>
      <c r="C103" s="7">
        <v>2</v>
      </c>
      <c r="D103" s="7">
        <v>0</v>
      </c>
      <c r="E103" s="7">
        <v>8</v>
      </c>
      <c r="F103" s="7">
        <v>0</v>
      </c>
      <c r="G103" s="7">
        <v>4</v>
      </c>
      <c r="H103" s="7">
        <v>0</v>
      </c>
      <c r="I103" s="7">
        <v>0</v>
      </c>
      <c r="J103" s="7">
        <v>1</v>
      </c>
      <c r="K103" s="7">
        <v>0</v>
      </c>
      <c r="L103" s="7">
        <v>1</v>
      </c>
      <c r="M103" s="7">
        <v>0</v>
      </c>
      <c r="N103" s="7">
        <v>5</v>
      </c>
      <c r="O103" s="7">
        <v>0</v>
      </c>
      <c r="P103" s="8">
        <f t="shared" si="24"/>
        <v>21</v>
      </c>
    </row>
    <row r="104" spans="1:16" x14ac:dyDescent="0.25">
      <c r="A104" s="6" t="s">
        <v>7</v>
      </c>
      <c r="B104" s="7">
        <v>326</v>
      </c>
      <c r="C104" s="7">
        <v>128</v>
      </c>
      <c r="D104" s="7">
        <v>59</v>
      </c>
      <c r="E104" s="7">
        <v>1224</v>
      </c>
      <c r="F104" s="7">
        <v>135</v>
      </c>
      <c r="G104" s="7">
        <v>145</v>
      </c>
      <c r="H104" s="7">
        <v>72</v>
      </c>
      <c r="I104" s="7">
        <v>152</v>
      </c>
      <c r="J104" s="7">
        <v>4</v>
      </c>
      <c r="K104" s="7">
        <v>170</v>
      </c>
      <c r="L104" s="7">
        <v>114</v>
      </c>
      <c r="M104" s="7">
        <v>97</v>
      </c>
      <c r="N104" s="7">
        <v>871</v>
      </c>
      <c r="O104" s="7">
        <v>68</v>
      </c>
      <c r="P104" s="8">
        <f t="shared" si="24"/>
        <v>3565</v>
      </c>
    </row>
    <row r="105" spans="1:16" x14ac:dyDescent="0.25">
      <c r="A105" s="6" t="s">
        <v>8</v>
      </c>
      <c r="B105" s="7">
        <v>676</v>
      </c>
      <c r="C105" s="7">
        <v>383</v>
      </c>
      <c r="D105" s="7">
        <v>294</v>
      </c>
      <c r="E105" s="7">
        <v>744</v>
      </c>
      <c r="F105" s="7">
        <v>141</v>
      </c>
      <c r="G105" s="7">
        <v>430</v>
      </c>
      <c r="H105" s="7">
        <v>222</v>
      </c>
      <c r="I105" s="7">
        <v>402</v>
      </c>
      <c r="J105" s="7">
        <v>85</v>
      </c>
      <c r="K105" s="7">
        <v>337</v>
      </c>
      <c r="L105" s="7">
        <v>273</v>
      </c>
      <c r="M105" s="7">
        <v>452</v>
      </c>
      <c r="N105" s="7">
        <v>1108</v>
      </c>
      <c r="O105" s="7">
        <v>152</v>
      </c>
      <c r="P105" s="8">
        <f t="shared" si="24"/>
        <v>5699</v>
      </c>
    </row>
    <row r="106" spans="1:16" x14ac:dyDescent="0.25">
      <c r="A106" s="9" t="s">
        <v>0</v>
      </c>
      <c r="B106" s="10">
        <f t="shared" ref="B106:P106" si="25">SUM(B99:B105)</f>
        <v>3239</v>
      </c>
      <c r="C106" s="10">
        <f t="shared" si="25"/>
        <v>1362</v>
      </c>
      <c r="D106" s="10">
        <f t="shared" si="25"/>
        <v>739</v>
      </c>
      <c r="E106" s="10">
        <f t="shared" si="25"/>
        <v>6780</v>
      </c>
      <c r="F106" s="10">
        <f t="shared" si="25"/>
        <v>772</v>
      </c>
      <c r="G106" s="10">
        <f t="shared" si="25"/>
        <v>1492</v>
      </c>
      <c r="H106" s="10">
        <f t="shared" si="25"/>
        <v>782</v>
      </c>
      <c r="I106" s="10">
        <f t="shared" si="25"/>
        <v>1607</v>
      </c>
      <c r="J106" s="10">
        <f t="shared" si="25"/>
        <v>155</v>
      </c>
      <c r="K106" s="10">
        <f t="shared" si="25"/>
        <v>1396</v>
      </c>
      <c r="L106" s="10">
        <f t="shared" si="25"/>
        <v>926</v>
      </c>
      <c r="M106" s="10">
        <f t="shared" si="25"/>
        <v>1025</v>
      </c>
      <c r="N106" s="10">
        <f t="shared" si="25"/>
        <v>8653</v>
      </c>
      <c r="O106" s="10">
        <f t="shared" si="25"/>
        <v>447</v>
      </c>
      <c r="P106" s="10">
        <f t="shared" si="25"/>
        <v>29375</v>
      </c>
    </row>
    <row r="107" spans="1:16" x14ac:dyDescent="0.25">
      <c r="A107" s="3" t="s">
        <v>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 x14ac:dyDescent="0.25">
      <c r="A108" s="6" t="s">
        <v>10</v>
      </c>
      <c r="B108" s="7">
        <v>2322</v>
      </c>
      <c r="C108" s="7">
        <v>1298</v>
      </c>
      <c r="D108" s="7">
        <v>447</v>
      </c>
      <c r="E108" s="7">
        <v>3391</v>
      </c>
      <c r="F108" s="7">
        <v>696</v>
      </c>
      <c r="G108" s="7">
        <v>1368</v>
      </c>
      <c r="H108" s="7">
        <v>822</v>
      </c>
      <c r="I108" s="7">
        <v>989</v>
      </c>
      <c r="J108" s="7">
        <v>202</v>
      </c>
      <c r="K108" s="7">
        <v>1089</v>
      </c>
      <c r="L108" s="7">
        <v>1466</v>
      </c>
      <c r="M108" s="7">
        <v>1730</v>
      </c>
      <c r="N108" s="7">
        <v>5147</v>
      </c>
      <c r="O108" s="7">
        <v>438</v>
      </c>
      <c r="P108" s="8">
        <f t="shared" ref="P108:P113" si="26">SUM(B108:O108)</f>
        <v>21405</v>
      </c>
    </row>
    <row r="109" spans="1:16" x14ac:dyDescent="0.25">
      <c r="A109" s="6" t="s">
        <v>11</v>
      </c>
      <c r="B109" s="7">
        <v>2188</v>
      </c>
      <c r="C109" s="7">
        <v>558</v>
      </c>
      <c r="D109" s="7">
        <v>746</v>
      </c>
      <c r="E109" s="7">
        <v>3281</v>
      </c>
      <c r="F109" s="7">
        <v>192</v>
      </c>
      <c r="G109" s="7">
        <v>281</v>
      </c>
      <c r="H109" s="7">
        <v>339</v>
      </c>
      <c r="I109" s="7">
        <v>571</v>
      </c>
      <c r="J109" s="7">
        <v>19</v>
      </c>
      <c r="K109" s="7">
        <v>716</v>
      </c>
      <c r="L109" s="7">
        <v>522</v>
      </c>
      <c r="M109" s="7">
        <v>1239</v>
      </c>
      <c r="N109" s="7">
        <v>5832</v>
      </c>
      <c r="O109" s="7">
        <v>249</v>
      </c>
      <c r="P109" s="8">
        <f t="shared" si="26"/>
        <v>16733</v>
      </c>
    </row>
    <row r="110" spans="1:16" x14ac:dyDescent="0.25">
      <c r="A110" s="6" t="s">
        <v>12</v>
      </c>
      <c r="B110" s="7">
        <v>6754</v>
      </c>
      <c r="C110" s="7">
        <v>3676</v>
      </c>
      <c r="D110" s="7">
        <v>2668</v>
      </c>
      <c r="E110" s="7">
        <v>5459</v>
      </c>
      <c r="F110" s="7">
        <v>1766</v>
      </c>
      <c r="G110" s="7">
        <v>1342</v>
      </c>
      <c r="H110" s="7">
        <v>2219</v>
      </c>
      <c r="I110" s="7">
        <v>2770</v>
      </c>
      <c r="J110" s="7">
        <v>316</v>
      </c>
      <c r="K110" s="7">
        <v>3365</v>
      </c>
      <c r="L110" s="7">
        <v>978</v>
      </c>
      <c r="M110" s="7">
        <v>3100</v>
      </c>
      <c r="N110" s="7">
        <v>12653</v>
      </c>
      <c r="O110" s="7">
        <v>2067</v>
      </c>
      <c r="P110" s="8">
        <f t="shared" si="26"/>
        <v>49133</v>
      </c>
    </row>
    <row r="111" spans="1:16" x14ac:dyDescent="0.25">
      <c r="A111" s="6" t="s">
        <v>13</v>
      </c>
      <c r="B111" s="7">
        <v>776</v>
      </c>
      <c r="C111" s="7">
        <v>85</v>
      </c>
      <c r="D111" s="7">
        <v>137</v>
      </c>
      <c r="E111" s="7">
        <v>688</v>
      </c>
      <c r="F111" s="7">
        <v>64</v>
      </c>
      <c r="G111" s="7">
        <v>106</v>
      </c>
      <c r="H111" s="7">
        <v>179</v>
      </c>
      <c r="I111" s="7">
        <v>164</v>
      </c>
      <c r="J111" s="7">
        <v>4</v>
      </c>
      <c r="K111" s="7">
        <v>211</v>
      </c>
      <c r="L111" s="7">
        <v>158</v>
      </c>
      <c r="M111" s="7">
        <v>317</v>
      </c>
      <c r="N111" s="7">
        <v>2049</v>
      </c>
      <c r="O111" s="7">
        <v>43</v>
      </c>
      <c r="P111" s="8">
        <f t="shared" si="26"/>
        <v>4981</v>
      </c>
    </row>
    <row r="112" spans="1:16" x14ac:dyDescent="0.25">
      <c r="A112" s="6" t="s">
        <v>14</v>
      </c>
      <c r="B112" s="7">
        <v>28</v>
      </c>
      <c r="C112" s="7">
        <v>158</v>
      </c>
      <c r="D112" s="7">
        <v>64</v>
      </c>
      <c r="E112" s="7">
        <v>214</v>
      </c>
      <c r="F112" s="7">
        <v>12</v>
      </c>
      <c r="G112" s="7">
        <v>6</v>
      </c>
      <c r="H112" s="7">
        <v>43</v>
      </c>
      <c r="I112" s="7">
        <v>152</v>
      </c>
      <c r="J112" s="7">
        <v>24</v>
      </c>
      <c r="K112" s="7">
        <v>165</v>
      </c>
      <c r="L112" s="7">
        <v>57</v>
      </c>
      <c r="M112" s="7">
        <v>183</v>
      </c>
      <c r="N112" s="7">
        <v>984</v>
      </c>
      <c r="O112" s="7">
        <v>28</v>
      </c>
      <c r="P112" s="8">
        <f t="shared" si="26"/>
        <v>2118</v>
      </c>
    </row>
    <row r="113" spans="1:20" x14ac:dyDescent="0.25">
      <c r="A113" s="6" t="s">
        <v>35</v>
      </c>
      <c r="B113" s="7">
        <v>1798</v>
      </c>
      <c r="C113" s="7">
        <v>1499</v>
      </c>
      <c r="D113" s="7">
        <v>936</v>
      </c>
      <c r="E113" s="7">
        <v>2506</v>
      </c>
      <c r="F113" s="7">
        <v>684</v>
      </c>
      <c r="G113" s="7">
        <v>1398</v>
      </c>
      <c r="H113" s="7">
        <v>873</v>
      </c>
      <c r="I113" s="7">
        <v>1176</v>
      </c>
      <c r="J113" s="7">
        <v>111</v>
      </c>
      <c r="K113" s="7">
        <v>994</v>
      </c>
      <c r="L113" s="7">
        <v>1665</v>
      </c>
      <c r="M113" s="7">
        <v>1597</v>
      </c>
      <c r="N113" s="7">
        <v>7742</v>
      </c>
      <c r="O113" s="7">
        <v>338</v>
      </c>
      <c r="P113" s="8">
        <f t="shared" si="26"/>
        <v>23317</v>
      </c>
    </row>
    <row r="114" spans="1:20" x14ac:dyDescent="0.25">
      <c r="A114" s="9" t="s">
        <v>0</v>
      </c>
      <c r="B114" s="10">
        <f t="shared" ref="B114:P114" si="27">SUM(B108:B113)</f>
        <v>13866</v>
      </c>
      <c r="C114" s="10">
        <f t="shared" si="27"/>
        <v>7274</v>
      </c>
      <c r="D114" s="10">
        <f t="shared" si="27"/>
        <v>4998</v>
      </c>
      <c r="E114" s="10">
        <f t="shared" si="27"/>
        <v>15539</v>
      </c>
      <c r="F114" s="10">
        <f t="shared" si="27"/>
        <v>3414</v>
      </c>
      <c r="G114" s="10">
        <f t="shared" si="27"/>
        <v>4501</v>
      </c>
      <c r="H114" s="10">
        <f t="shared" si="27"/>
        <v>4475</v>
      </c>
      <c r="I114" s="10">
        <f t="shared" si="27"/>
        <v>5822</v>
      </c>
      <c r="J114" s="10">
        <f t="shared" si="27"/>
        <v>676</v>
      </c>
      <c r="K114" s="10">
        <f t="shared" si="27"/>
        <v>6540</v>
      </c>
      <c r="L114" s="10">
        <f t="shared" si="27"/>
        <v>4846</v>
      </c>
      <c r="M114" s="10">
        <f t="shared" si="27"/>
        <v>8166</v>
      </c>
      <c r="N114" s="10">
        <f t="shared" si="27"/>
        <v>34407</v>
      </c>
      <c r="O114" s="10">
        <f t="shared" si="27"/>
        <v>3163</v>
      </c>
      <c r="P114" s="10">
        <f t="shared" si="27"/>
        <v>117687</v>
      </c>
    </row>
    <row r="115" spans="1:20" x14ac:dyDescent="0.25">
      <c r="A115" s="9" t="s">
        <v>15</v>
      </c>
      <c r="B115" s="10">
        <f t="shared" ref="B115:P115" si="28">SUM(B114,B106)</f>
        <v>17105</v>
      </c>
      <c r="C115" s="10">
        <f t="shared" si="28"/>
        <v>8636</v>
      </c>
      <c r="D115" s="10">
        <f t="shared" si="28"/>
        <v>5737</v>
      </c>
      <c r="E115" s="10">
        <f t="shared" si="28"/>
        <v>22319</v>
      </c>
      <c r="F115" s="10">
        <f t="shared" si="28"/>
        <v>4186</v>
      </c>
      <c r="G115" s="10">
        <f t="shared" si="28"/>
        <v>5993</v>
      </c>
      <c r="H115" s="10">
        <f t="shared" si="28"/>
        <v>5257</v>
      </c>
      <c r="I115" s="10">
        <f t="shared" si="28"/>
        <v>7429</v>
      </c>
      <c r="J115" s="10">
        <f t="shared" si="28"/>
        <v>831</v>
      </c>
      <c r="K115" s="10">
        <f t="shared" si="28"/>
        <v>7936</v>
      </c>
      <c r="L115" s="10">
        <f t="shared" si="28"/>
        <v>5772</v>
      </c>
      <c r="M115" s="10">
        <f t="shared" si="28"/>
        <v>9191</v>
      </c>
      <c r="N115" s="10">
        <f t="shared" si="28"/>
        <v>43060</v>
      </c>
      <c r="O115" s="10">
        <f t="shared" si="28"/>
        <v>3610</v>
      </c>
      <c r="P115" s="10">
        <f t="shared" si="28"/>
        <v>147062</v>
      </c>
    </row>
    <row r="116" spans="1:20" x14ac:dyDescent="0.25">
      <c r="A116" s="9" t="s">
        <v>36</v>
      </c>
      <c r="B116" s="10">
        <f t="shared" ref="B116:P116" si="29">B109+B110+B111</f>
        <v>9718</v>
      </c>
      <c r="C116" s="10">
        <f t="shared" si="29"/>
        <v>4319</v>
      </c>
      <c r="D116" s="10">
        <f t="shared" si="29"/>
        <v>3551</v>
      </c>
      <c r="E116" s="10">
        <f t="shared" si="29"/>
        <v>9428</v>
      </c>
      <c r="F116" s="10">
        <f t="shared" si="29"/>
        <v>2022</v>
      </c>
      <c r="G116" s="10">
        <f t="shared" si="29"/>
        <v>1729</v>
      </c>
      <c r="H116" s="10">
        <f t="shared" si="29"/>
        <v>2737</v>
      </c>
      <c r="I116" s="10">
        <f t="shared" si="29"/>
        <v>3505</v>
      </c>
      <c r="J116" s="10">
        <f t="shared" si="29"/>
        <v>339</v>
      </c>
      <c r="K116" s="10">
        <f t="shared" si="29"/>
        <v>4292</v>
      </c>
      <c r="L116" s="10">
        <f t="shared" si="29"/>
        <v>1658</v>
      </c>
      <c r="M116" s="10">
        <f t="shared" si="29"/>
        <v>4656</v>
      </c>
      <c r="N116" s="10">
        <f t="shared" si="29"/>
        <v>20534</v>
      </c>
      <c r="O116" s="10">
        <f t="shared" si="29"/>
        <v>2359</v>
      </c>
      <c r="P116" s="10">
        <f t="shared" si="29"/>
        <v>70847</v>
      </c>
    </row>
    <row r="117" spans="1:20" x14ac:dyDescent="0.25">
      <c r="A117" s="9" t="s">
        <v>36</v>
      </c>
      <c r="B117" s="10">
        <f t="shared" ref="B117:P117" si="30">B102+B104+B112</f>
        <v>2053</v>
      </c>
      <c r="C117" s="10">
        <f t="shared" si="30"/>
        <v>878</v>
      </c>
      <c r="D117" s="10">
        <f t="shared" si="30"/>
        <v>253</v>
      </c>
      <c r="E117" s="10">
        <f t="shared" si="30"/>
        <v>6027</v>
      </c>
      <c r="F117" s="10">
        <f t="shared" si="30"/>
        <v>512</v>
      </c>
      <c r="G117" s="10">
        <f t="shared" si="30"/>
        <v>862</v>
      </c>
      <c r="H117" s="10">
        <f t="shared" si="30"/>
        <v>384</v>
      </c>
      <c r="I117" s="10">
        <f t="shared" si="30"/>
        <v>1145</v>
      </c>
      <c r="J117" s="10">
        <f t="shared" si="30"/>
        <v>50</v>
      </c>
      <c r="K117" s="10">
        <f t="shared" si="30"/>
        <v>1064</v>
      </c>
      <c r="L117" s="10">
        <f t="shared" si="30"/>
        <v>417</v>
      </c>
      <c r="M117" s="10">
        <f t="shared" si="30"/>
        <v>548</v>
      </c>
      <c r="N117" s="10">
        <f t="shared" si="30"/>
        <v>7945</v>
      </c>
      <c r="O117" s="10">
        <f t="shared" si="30"/>
        <v>192</v>
      </c>
      <c r="P117" s="10">
        <f t="shared" si="30"/>
        <v>22330</v>
      </c>
    </row>
    <row r="120" spans="1:20" x14ac:dyDescent="0.25">
      <c r="A120" s="29" t="s">
        <v>17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</row>
    <row r="121" spans="1:20" x14ac:dyDescent="0.25">
      <c r="A121" s="30" t="s">
        <v>40</v>
      </c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</row>
    <row r="122" spans="1:20" s="23" customFormat="1" ht="30" x14ac:dyDescent="0.25">
      <c r="A122" s="2" t="s">
        <v>19</v>
      </c>
      <c r="B122" s="1" t="s">
        <v>20</v>
      </c>
      <c r="C122" s="1" t="s">
        <v>21</v>
      </c>
      <c r="D122" s="1" t="s">
        <v>22</v>
      </c>
      <c r="E122" s="1" t="s">
        <v>23</v>
      </c>
      <c r="F122" s="1" t="s">
        <v>24</v>
      </c>
      <c r="G122" s="1" t="s">
        <v>25</v>
      </c>
      <c r="H122" s="1" t="s">
        <v>26</v>
      </c>
      <c r="I122" s="1" t="s">
        <v>27</v>
      </c>
      <c r="J122" s="1" t="s">
        <v>28</v>
      </c>
      <c r="K122" s="1" t="s">
        <v>29</v>
      </c>
      <c r="L122" s="1" t="s">
        <v>30</v>
      </c>
      <c r="M122" s="1" t="s">
        <v>31</v>
      </c>
      <c r="N122" s="1" t="s">
        <v>32</v>
      </c>
      <c r="O122" s="1" t="s">
        <v>41</v>
      </c>
      <c r="P122" s="2" t="s">
        <v>34</v>
      </c>
    </row>
    <row r="123" spans="1:20" s="24" customFormat="1" x14ac:dyDescent="0.25">
      <c r="A123" s="3" t="s">
        <v>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</row>
    <row r="124" spans="1:20" s="24" customFormat="1" x14ac:dyDescent="0.25">
      <c r="A124" s="6" t="s">
        <v>2</v>
      </c>
      <c r="B124" s="7">
        <v>70</v>
      </c>
      <c r="C124" s="7">
        <v>24</v>
      </c>
      <c r="D124" s="7">
        <v>15</v>
      </c>
      <c r="E124" s="7">
        <v>43</v>
      </c>
      <c r="F124" s="7">
        <v>11</v>
      </c>
      <c r="G124" s="7">
        <v>25</v>
      </c>
      <c r="H124" s="7">
        <v>24</v>
      </c>
      <c r="I124" s="7">
        <v>32</v>
      </c>
      <c r="J124" s="7">
        <v>2</v>
      </c>
      <c r="K124" s="7">
        <v>53</v>
      </c>
      <c r="L124" s="7">
        <v>52</v>
      </c>
      <c r="M124" s="7">
        <v>41</v>
      </c>
      <c r="N124" s="7">
        <v>109</v>
      </c>
      <c r="O124" s="7">
        <v>9</v>
      </c>
      <c r="P124" s="8">
        <f t="shared" ref="P124:P130" si="31">SUM(B124:O124)</f>
        <v>510</v>
      </c>
      <c r="T124" s="25"/>
    </row>
    <row r="125" spans="1:20" s="24" customFormat="1" x14ac:dyDescent="0.25">
      <c r="A125" s="6" t="s">
        <v>3</v>
      </c>
      <c r="B125" s="7">
        <v>306</v>
      </c>
      <c r="C125" s="7">
        <v>245</v>
      </c>
      <c r="D125" s="7">
        <v>206</v>
      </c>
      <c r="E125" s="7">
        <v>139</v>
      </c>
      <c r="F125" s="7">
        <v>65</v>
      </c>
      <c r="G125" s="7">
        <v>135</v>
      </c>
      <c r="H125" s="7">
        <v>150</v>
      </c>
      <c r="I125" s="7">
        <v>127</v>
      </c>
      <c r="J125" s="7">
        <v>36</v>
      </c>
      <c r="K125" s="7">
        <v>93</v>
      </c>
      <c r="L125" s="7">
        <v>220</v>
      </c>
      <c r="M125" s="7">
        <v>138</v>
      </c>
      <c r="N125" s="7">
        <v>317</v>
      </c>
      <c r="O125" s="7">
        <v>112</v>
      </c>
      <c r="P125" s="8">
        <f t="shared" si="31"/>
        <v>2289</v>
      </c>
      <c r="T125" s="25"/>
    </row>
    <row r="126" spans="1:20" s="24" customFormat="1" x14ac:dyDescent="0.25">
      <c r="A126" s="6" t="s">
        <v>4</v>
      </c>
      <c r="B126" s="7">
        <v>8</v>
      </c>
      <c r="C126" s="7">
        <v>9</v>
      </c>
      <c r="D126" s="7">
        <v>4</v>
      </c>
      <c r="E126" s="7">
        <v>22</v>
      </c>
      <c r="F126" s="7">
        <v>3</v>
      </c>
      <c r="G126" s="7">
        <v>2</v>
      </c>
      <c r="H126" s="7">
        <v>11</v>
      </c>
      <c r="I126" s="7">
        <v>2</v>
      </c>
      <c r="J126" s="7">
        <v>0</v>
      </c>
      <c r="K126" s="7">
        <v>4</v>
      </c>
      <c r="L126" s="7">
        <v>4</v>
      </c>
      <c r="M126" s="7">
        <v>10</v>
      </c>
      <c r="N126" s="7">
        <v>10</v>
      </c>
      <c r="O126" s="7">
        <v>0</v>
      </c>
      <c r="P126" s="8">
        <f t="shared" si="31"/>
        <v>89</v>
      </c>
      <c r="T126" s="25"/>
    </row>
    <row r="127" spans="1:20" s="24" customFormat="1" ht="22.5" x14ac:dyDescent="0.25">
      <c r="A127" s="6" t="s">
        <v>5</v>
      </c>
      <c r="B127" s="7">
        <v>1491</v>
      </c>
      <c r="C127" s="7">
        <v>515</v>
      </c>
      <c r="D127" s="7">
        <v>173</v>
      </c>
      <c r="E127" s="7">
        <v>3217</v>
      </c>
      <c r="F127" s="7">
        <v>389</v>
      </c>
      <c r="G127" s="7">
        <v>722</v>
      </c>
      <c r="H127" s="7">
        <v>260</v>
      </c>
      <c r="I127" s="7">
        <v>779</v>
      </c>
      <c r="J127" s="7">
        <v>19</v>
      </c>
      <c r="K127" s="7">
        <v>544</v>
      </c>
      <c r="L127" s="7">
        <v>212</v>
      </c>
      <c r="M127" s="7">
        <v>206</v>
      </c>
      <c r="N127" s="7">
        <v>5063</v>
      </c>
      <c r="O127" s="7">
        <v>81</v>
      </c>
      <c r="P127" s="8">
        <f t="shared" si="31"/>
        <v>13671</v>
      </c>
      <c r="T127" s="25"/>
    </row>
    <row r="128" spans="1:20" s="24" customFormat="1" x14ac:dyDescent="0.25">
      <c r="A128" s="6" t="s">
        <v>6</v>
      </c>
      <c r="B128" s="7">
        <v>1</v>
      </c>
      <c r="C128" s="7">
        <v>1</v>
      </c>
      <c r="D128" s="7">
        <v>2</v>
      </c>
      <c r="E128" s="7">
        <v>9</v>
      </c>
      <c r="F128" s="7">
        <v>0</v>
      </c>
      <c r="G128" s="7">
        <v>0</v>
      </c>
      <c r="H128" s="7">
        <v>1</v>
      </c>
      <c r="I128" s="7">
        <v>1</v>
      </c>
      <c r="J128" s="7">
        <v>0</v>
      </c>
      <c r="K128" s="7">
        <v>1</v>
      </c>
      <c r="L128" s="7">
        <v>1</v>
      </c>
      <c r="M128" s="7">
        <v>1</v>
      </c>
      <c r="N128" s="7">
        <v>5</v>
      </c>
      <c r="O128" s="7">
        <v>0</v>
      </c>
      <c r="P128" s="8">
        <f t="shared" si="31"/>
        <v>23</v>
      </c>
      <c r="T128" s="25"/>
    </row>
    <row r="129" spans="1:20" s="24" customFormat="1" x14ac:dyDescent="0.25">
      <c r="A129" s="6" t="s">
        <v>7</v>
      </c>
      <c r="B129" s="7">
        <v>357</v>
      </c>
      <c r="C129" s="7">
        <v>173</v>
      </c>
      <c r="D129" s="7">
        <v>92</v>
      </c>
      <c r="E129" s="7">
        <v>831</v>
      </c>
      <c r="F129" s="7">
        <v>115</v>
      </c>
      <c r="G129" s="7">
        <v>173</v>
      </c>
      <c r="H129" s="7">
        <v>53</v>
      </c>
      <c r="I129" s="7">
        <v>179</v>
      </c>
      <c r="J129" s="7">
        <v>12</v>
      </c>
      <c r="K129" s="7">
        <v>191</v>
      </c>
      <c r="L129" s="7">
        <v>101</v>
      </c>
      <c r="M129" s="7">
        <v>83</v>
      </c>
      <c r="N129" s="7">
        <v>812</v>
      </c>
      <c r="O129" s="7">
        <v>78</v>
      </c>
      <c r="P129" s="8">
        <f t="shared" si="31"/>
        <v>3250</v>
      </c>
      <c r="T129" s="25"/>
    </row>
    <row r="130" spans="1:20" s="24" customFormat="1" x14ac:dyDescent="0.25">
      <c r="A130" s="6" t="s">
        <v>8</v>
      </c>
      <c r="B130" s="7">
        <v>700</v>
      </c>
      <c r="C130" s="7">
        <v>369</v>
      </c>
      <c r="D130" s="7">
        <v>323</v>
      </c>
      <c r="E130" s="7">
        <v>690</v>
      </c>
      <c r="F130" s="7">
        <v>222</v>
      </c>
      <c r="G130" s="7">
        <v>380</v>
      </c>
      <c r="H130" s="7">
        <v>232</v>
      </c>
      <c r="I130" s="7">
        <v>382</v>
      </c>
      <c r="J130" s="7">
        <v>64</v>
      </c>
      <c r="K130" s="7">
        <v>328</v>
      </c>
      <c r="L130" s="7">
        <v>232</v>
      </c>
      <c r="M130" s="7">
        <v>413</v>
      </c>
      <c r="N130" s="7">
        <v>1086</v>
      </c>
      <c r="O130" s="7">
        <v>179</v>
      </c>
      <c r="P130" s="8">
        <f t="shared" si="31"/>
        <v>5600</v>
      </c>
      <c r="T130" s="25"/>
    </row>
    <row r="131" spans="1:20" x14ac:dyDescent="0.25">
      <c r="A131" s="9" t="s">
        <v>42</v>
      </c>
      <c r="B131" s="10">
        <f t="shared" ref="B131:O131" si="32">SUM(B124:B130)</f>
        <v>2933</v>
      </c>
      <c r="C131" s="10">
        <f t="shared" si="32"/>
        <v>1336</v>
      </c>
      <c r="D131" s="10">
        <f t="shared" si="32"/>
        <v>815</v>
      </c>
      <c r="E131" s="10">
        <f t="shared" si="32"/>
        <v>4951</v>
      </c>
      <c r="F131" s="10">
        <f t="shared" si="32"/>
        <v>805</v>
      </c>
      <c r="G131" s="10">
        <f t="shared" si="32"/>
        <v>1437</v>
      </c>
      <c r="H131" s="10">
        <f t="shared" si="32"/>
        <v>731</v>
      </c>
      <c r="I131" s="10">
        <f t="shared" si="32"/>
        <v>1502</v>
      </c>
      <c r="J131" s="10">
        <f t="shared" si="32"/>
        <v>133</v>
      </c>
      <c r="K131" s="10">
        <f t="shared" si="32"/>
        <v>1214</v>
      </c>
      <c r="L131" s="10">
        <f t="shared" si="32"/>
        <v>822</v>
      </c>
      <c r="M131" s="10">
        <f t="shared" si="32"/>
        <v>892</v>
      </c>
      <c r="N131" s="10">
        <f t="shared" si="32"/>
        <v>7402</v>
      </c>
      <c r="O131" s="10">
        <f t="shared" si="32"/>
        <v>459</v>
      </c>
      <c r="P131" s="10">
        <f>SUM(P124:P130)</f>
        <v>25432</v>
      </c>
      <c r="T131" s="25"/>
    </row>
    <row r="132" spans="1:20" s="24" customFormat="1" x14ac:dyDescent="0.25">
      <c r="A132" s="3" t="s">
        <v>9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T132" s="25"/>
    </row>
    <row r="133" spans="1:20" s="24" customFormat="1" x14ac:dyDescent="0.25">
      <c r="A133" s="6" t="s">
        <v>10</v>
      </c>
      <c r="B133" s="7">
        <v>2216</v>
      </c>
      <c r="C133" s="7">
        <v>1015</v>
      </c>
      <c r="D133" s="7">
        <v>531</v>
      </c>
      <c r="E133" s="7">
        <v>3133</v>
      </c>
      <c r="F133" s="7">
        <v>570</v>
      </c>
      <c r="G133" s="7">
        <v>1228</v>
      </c>
      <c r="H133" s="7">
        <v>974</v>
      </c>
      <c r="I133" s="7">
        <v>1021</v>
      </c>
      <c r="J133" s="7">
        <v>163</v>
      </c>
      <c r="K133" s="7">
        <v>1131</v>
      </c>
      <c r="L133" s="7">
        <v>1236</v>
      </c>
      <c r="M133" s="7">
        <v>1282</v>
      </c>
      <c r="N133" s="7">
        <v>4675</v>
      </c>
      <c r="O133" s="7">
        <v>489</v>
      </c>
      <c r="P133" s="8">
        <f t="shared" ref="P133:P138" si="33">SUM(B133:O133)</f>
        <v>19664</v>
      </c>
      <c r="T133" s="25"/>
    </row>
    <row r="134" spans="1:20" s="24" customFormat="1" x14ac:dyDescent="0.25">
      <c r="A134" s="6" t="s">
        <v>11</v>
      </c>
      <c r="B134" s="7">
        <v>1686</v>
      </c>
      <c r="C134" s="7">
        <v>553</v>
      </c>
      <c r="D134" s="7">
        <v>699</v>
      </c>
      <c r="E134" s="7">
        <v>2481</v>
      </c>
      <c r="F134" s="7">
        <v>198</v>
      </c>
      <c r="G134" s="7">
        <v>208</v>
      </c>
      <c r="H134" s="7">
        <v>292</v>
      </c>
      <c r="I134" s="7">
        <v>442</v>
      </c>
      <c r="J134" s="7">
        <v>20</v>
      </c>
      <c r="K134" s="7">
        <v>640</v>
      </c>
      <c r="L134" s="7">
        <v>327</v>
      </c>
      <c r="M134" s="7">
        <v>916</v>
      </c>
      <c r="N134" s="7">
        <v>4723</v>
      </c>
      <c r="O134" s="7">
        <v>222</v>
      </c>
      <c r="P134" s="8">
        <f t="shared" si="33"/>
        <v>13407</v>
      </c>
      <c r="T134" s="25"/>
    </row>
    <row r="135" spans="1:20" s="24" customFormat="1" x14ac:dyDescent="0.25">
      <c r="A135" s="6" t="s">
        <v>12</v>
      </c>
      <c r="B135" s="7">
        <v>6052</v>
      </c>
      <c r="C135" s="7">
        <v>3627</v>
      </c>
      <c r="D135" s="7">
        <v>2283</v>
      </c>
      <c r="E135" s="7">
        <v>4469</v>
      </c>
      <c r="F135" s="7">
        <v>1523</v>
      </c>
      <c r="G135" s="7">
        <v>1202</v>
      </c>
      <c r="H135" s="7">
        <v>2106</v>
      </c>
      <c r="I135" s="7">
        <v>2388</v>
      </c>
      <c r="J135" s="7">
        <v>337</v>
      </c>
      <c r="K135" s="7">
        <v>2969</v>
      </c>
      <c r="L135" s="7">
        <v>1140</v>
      </c>
      <c r="M135" s="7">
        <v>2680</v>
      </c>
      <c r="N135" s="7">
        <v>10688</v>
      </c>
      <c r="O135" s="7">
        <v>1561</v>
      </c>
      <c r="P135" s="8">
        <f t="shared" si="33"/>
        <v>43025</v>
      </c>
      <c r="T135" s="25"/>
    </row>
    <row r="136" spans="1:20" s="24" customFormat="1" x14ac:dyDescent="0.25">
      <c r="A136" s="6" t="s">
        <v>13</v>
      </c>
      <c r="B136" s="7">
        <v>552</v>
      </c>
      <c r="C136" s="7">
        <v>92</v>
      </c>
      <c r="D136" s="7">
        <v>98</v>
      </c>
      <c r="E136" s="7">
        <v>548</v>
      </c>
      <c r="F136" s="7">
        <v>31</v>
      </c>
      <c r="G136" s="7">
        <v>115</v>
      </c>
      <c r="H136" s="7">
        <v>115</v>
      </c>
      <c r="I136" s="7">
        <v>173</v>
      </c>
      <c r="J136" s="7">
        <v>12</v>
      </c>
      <c r="K136" s="7">
        <v>166</v>
      </c>
      <c r="L136" s="7">
        <v>240</v>
      </c>
      <c r="M136" s="7">
        <v>244</v>
      </c>
      <c r="N136" s="7">
        <v>1648</v>
      </c>
      <c r="O136" s="7">
        <v>42</v>
      </c>
      <c r="P136" s="8">
        <f t="shared" si="33"/>
        <v>4076</v>
      </c>
      <c r="T136" s="25"/>
    </row>
    <row r="137" spans="1:20" s="24" customFormat="1" x14ac:dyDescent="0.25">
      <c r="A137" s="6" t="s">
        <v>14</v>
      </c>
      <c r="B137" s="7">
        <v>40</v>
      </c>
      <c r="C137" s="7">
        <v>100</v>
      </c>
      <c r="D137" s="7">
        <v>76</v>
      </c>
      <c r="E137" s="7">
        <v>593</v>
      </c>
      <c r="F137" s="7">
        <v>5</v>
      </c>
      <c r="G137" s="7">
        <v>16</v>
      </c>
      <c r="H137" s="7">
        <v>71</v>
      </c>
      <c r="I137" s="7">
        <v>133</v>
      </c>
      <c r="J137" s="7">
        <v>26</v>
      </c>
      <c r="K137" s="7">
        <v>245</v>
      </c>
      <c r="L137" s="7">
        <v>68</v>
      </c>
      <c r="M137" s="7">
        <v>140</v>
      </c>
      <c r="N137" s="7">
        <v>845</v>
      </c>
      <c r="O137" s="7">
        <v>21</v>
      </c>
      <c r="P137" s="8">
        <f t="shared" si="33"/>
        <v>2379</v>
      </c>
      <c r="T137" s="25"/>
    </row>
    <row r="138" spans="1:20" s="24" customFormat="1" x14ac:dyDescent="0.25">
      <c r="A138" s="6" t="s">
        <v>35</v>
      </c>
      <c r="B138" s="7">
        <v>1603</v>
      </c>
      <c r="C138" s="7">
        <v>1305</v>
      </c>
      <c r="D138" s="7">
        <v>1101</v>
      </c>
      <c r="E138" s="7">
        <v>2118</v>
      </c>
      <c r="F138" s="7">
        <v>543</v>
      </c>
      <c r="G138" s="7">
        <v>1289</v>
      </c>
      <c r="H138" s="7">
        <v>796</v>
      </c>
      <c r="I138" s="7">
        <v>1201</v>
      </c>
      <c r="J138" s="7">
        <v>123</v>
      </c>
      <c r="K138" s="7">
        <v>1126</v>
      </c>
      <c r="L138" s="7">
        <v>1377</v>
      </c>
      <c r="M138" s="7">
        <v>1402</v>
      </c>
      <c r="N138" s="7">
        <v>6184</v>
      </c>
      <c r="O138" s="7">
        <v>419</v>
      </c>
      <c r="P138" s="8">
        <f t="shared" si="33"/>
        <v>20587</v>
      </c>
      <c r="T138" s="25"/>
    </row>
    <row r="139" spans="1:20" x14ac:dyDescent="0.25">
      <c r="A139" s="9" t="s">
        <v>43</v>
      </c>
      <c r="B139" s="10">
        <f t="shared" ref="B139:O139" si="34">SUM(B133:B138)</f>
        <v>12149</v>
      </c>
      <c r="C139" s="10">
        <f t="shared" si="34"/>
        <v>6692</v>
      </c>
      <c r="D139" s="10">
        <f t="shared" si="34"/>
        <v>4788</v>
      </c>
      <c r="E139" s="10">
        <f t="shared" si="34"/>
        <v>13342</v>
      </c>
      <c r="F139" s="10">
        <f t="shared" si="34"/>
        <v>2870</v>
      </c>
      <c r="G139" s="10">
        <f t="shared" si="34"/>
        <v>4058</v>
      </c>
      <c r="H139" s="10">
        <f t="shared" si="34"/>
        <v>4354</v>
      </c>
      <c r="I139" s="10">
        <f t="shared" si="34"/>
        <v>5358</v>
      </c>
      <c r="J139" s="10">
        <f t="shared" si="34"/>
        <v>681</v>
      </c>
      <c r="K139" s="10">
        <f t="shared" si="34"/>
        <v>6277</v>
      </c>
      <c r="L139" s="10">
        <f t="shared" si="34"/>
        <v>4388</v>
      </c>
      <c r="M139" s="10">
        <f t="shared" si="34"/>
        <v>6664</v>
      </c>
      <c r="N139" s="10">
        <f t="shared" si="34"/>
        <v>28763</v>
      </c>
      <c r="O139" s="10">
        <f t="shared" si="34"/>
        <v>2754</v>
      </c>
      <c r="P139" s="10">
        <f>SUM(P133:P138)</f>
        <v>103138</v>
      </c>
      <c r="T139" s="25"/>
    </row>
    <row r="140" spans="1:20" x14ac:dyDescent="0.25">
      <c r="A140" s="9" t="s">
        <v>15</v>
      </c>
      <c r="B140" s="10">
        <f t="shared" ref="B140:O140" si="35">SUM(B139,B131)</f>
        <v>15082</v>
      </c>
      <c r="C140" s="10">
        <f t="shared" si="35"/>
        <v>8028</v>
      </c>
      <c r="D140" s="10">
        <f t="shared" si="35"/>
        <v>5603</v>
      </c>
      <c r="E140" s="10">
        <f t="shared" si="35"/>
        <v>18293</v>
      </c>
      <c r="F140" s="10">
        <f t="shared" si="35"/>
        <v>3675</v>
      </c>
      <c r="G140" s="10">
        <f t="shared" si="35"/>
        <v>5495</v>
      </c>
      <c r="H140" s="10">
        <f t="shared" si="35"/>
        <v>5085</v>
      </c>
      <c r="I140" s="10">
        <f t="shared" si="35"/>
        <v>6860</v>
      </c>
      <c r="J140" s="10">
        <f t="shared" si="35"/>
        <v>814</v>
      </c>
      <c r="K140" s="10">
        <f t="shared" si="35"/>
        <v>7491</v>
      </c>
      <c r="L140" s="10">
        <f t="shared" si="35"/>
        <v>5210</v>
      </c>
      <c r="M140" s="10">
        <f t="shared" si="35"/>
        <v>7556</v>
      </c>
      <c r="N140" s="10">
        <f t="shared" si="35"/>
        <v>36165</v>
      </c>
      <c r="O140" s="10">
        <f t="shared" si="35"/>
        <v>3213</v>
      </c>
      <c r="P140" s="10">
        <f>SUM(P139,P131)</f>
        <v>128570</v>
      </c>
      <c r="T140" s="25"/>
    </row>
    <row r="141" spans="1:20" x14ac:dyDescent="0.25">
      <c r="A141" s="9" t="s">
        <v>36</v>
      </c>
      <c r="B141" s="10">
        <f t="shared" ref="B141:O141" si="36">B134+B135+B136</f>
        <v>8290</v>
      </c>
      <c r="C141" s="10">
        <f t="shared" si="36"/>
        <v>4272</v>
      </c>
      <c r="D141" s="10">
        <f t="shared" si="36"/>
        <v>3080</v>
      </c>
      <c r="E141" s="10">
        <f t="shared" si="36"/>
        <v>7498</v>
      </c>
      <c r="F141" s="10">
        <f t="shared" si="36"/>
        <v>1752</v>
      </c>
      <c r="G141" s="10">
        <f t="shared" si="36"/>
        <v>1525</v>
      </c>
      <c r="H141" s="10">
        <f t="shared" si="36"/>
        <v>2513</v>
      </c>
      <c r="I141" s="10">
        <f t="shared" si="36"/>
        <v>3003</v>
      </c>
      <c r="J141" s="10">
        <f t="shared" si="36"/>
        <v>369</v>
      </c>
      <c r="K141" s="10">
        <f t="shared" si="36"/>
        <v>3775</v>
      </c>
      <c r="L141" s="10">
        <f t="shared" si="36"/>
        <v>1707</v>
      </c>
      <c r="M141" s="10">
        <f t="shared" si="36"/>
        <v>3840</v>
      </c>
      <c r="N141" s="10">
        <f t="shared" si="36"/>
        <v>17059</v>
      </c>
      <c r="O141" s="10">
        <f t="shared" si="36"/>
        <v>1825</v>
      </c>
      <c r="P141" s="10">
        <f>P134+P135+P136</f>
        <v>60508</v>
      </c>
      <c r="T141" s="25"/>
    </row>
    <row r="142" spans="1:20" x14ac:dyDescent="0.25">
      <c r="A142" s="9" t="s">
        <v>16</v>
      </c>
      <c r="B142" s="10">
        <f t="shared" ref="B142:O142" si="37">B127+B129+B137</f>
        <v>1888</v>
      </c>
      <c r="C142" s="10">
        <f t="shared" si="37"/>
        <v>788</v>
      </c>
      <c r="D142" s="10">
        <f t="shared" si="37"/>
        <v>341</v>
      </c>
      <c r="E142" s="10">
        <f t="shared" si="37"/>
        <v>4641</v>
      </c>
      <c r="F142" s="10">
        <f t="shared" si="37"/>
        <v>509</v>
      </c>
      <c r="G142" s="10">
        <f t="shared" si="37"/>
        <v>911</v>
      </c>
      <c r="H142" s="10">
        <f t="shared" si="37"/>
        <v>384</v>
      </c>
      <c r="I142" s="10">
        <f t="shared" si="37"/>
        <v>1091</v>
      </c>
      <c r="J142" s="10">
        <f t="shared" si="37"/>
        <v>57</v>
      </c>
      <c r="K142" s="10">
        <f t="shared" si="37"/>
        <v>980</v>
      </c>
      <c r="L142" s="10">
        <f t="shared" si="37"/>
        <v>381</v>
      </c>
      <c r="M142" s="10">
        <f t="shared" si="37"/>
        <v>429</v>
      </c>
      <c r="N142" s="10">
        <f t="shared" si="37"/>
        <v>6720</v>
      </c>
      <c r="O142" s="10">
        <f t="shared" si="37"/>
        <v>180</v>
      </c>
      <c r="P142" s="10">
        <f>P127+P129+P137</f>
        <v>19300</v>
      </c>
    </row>
    <row r="144" spans="1:20" x14ac:dyDescent="0.25">
      <c r="A144" s="29" t="s">
        <v>17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</row>
    <row r="145" spans="1:16" x14ac:dyDescent="0.25">
      <c r="A145" s="30" t="s">
        <v>44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1:16" s="23" customFormat="1" ht="30" x14ac:dyDescent="0.25">
      <c r="A146" s="2" t="s">
        <v>19</v>
      </c>
      <c r="B146" s="1" t="s">
        <v>20</v>
      </c>
      <c r="C146" s="1" t="s">
        <v>21</v>
      </c>
      <c r="D146" s="1" t="s">
        <v>22</v>
      </c>
      <c r="E146" s="1" t="s">
        <v>23</v>
      </c>
      <c r="F146" s="1" t="s">
        <v>24</v>
      </c>
      <c r="G146" s="1" t="s">
        <v>25</v>
      </c>
      <c r="H146" s="1" t="s">
        <v>26</v>
      </c>
      <c r="I146" s="1" t="s">
        <v>27</v>
      </c>
      <c r="J146" s="1" t="s">
        <v>28</v>
      </c>
      <c r="K146" s="1" t="s">
        <v>29</v>
      </c>
      <c r="L146" s="1" t="s">
        <v>30</v>
      </c>
      <c r="M146" s="1" t="s">
        <v>31</v>
      </c>
      <c r="N146" s="1" t="s">
        <v>32</v>
      </c>
      <c r="O146" s="1" t="s">
        <v>41</v>
      </c>
      <c r="P146" s="2" t="s">
        <v>34</v>
      </c>
    </row>
    <row r="147" spans="1:16" s="24" customFormat="1" x14ac:dyDescent="0.25">
      <c r="A147" s="3" t="s">
        <v>1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 s="24" customFormat="1" x14ac:dyDescent="0.25">
      <c r="A148" s="6" t="s">
        <v>2</v>
      </c>
      <c r="B148" s="7">
        <v>74</v>
      </c>
      <c r="C148" s="7">
        <v>29</v>
      </c>
      <c r="D148" s="7">
        <v>12</v>
      </c>
      <c r="E148" s="7">
        <v>35</v>
      </c>
      <c r="F148" s="7">
        <v>8</v>
      </c>
      <c r="G148" s="7">
        <v>22</v>
      </c>
      <c r="H148" s="7">
        <v>18</v>
      </c>
      <c r="I148" s="7">
        <v>50</v>
      </c>
      <c r="J148" s="7">
        <v>1</v>
      </c>
      <c r="K148" s="7">
        <v>32</v>
      </c>
      <c r="L148" s="7">
        <v>36</v>
      </c>
      <c r="M148" s="7">
        <v>37</v>
      </c>
      <c r="N148" s="7">
        <v>137</v>
      </c>
      <c r="O148" s="7">
        <v>8</v>
      </c>
      <c r="P148" s="8">
        <f t="shared" ref="P148:P154" si="38">SUM(B148:O148)</f>
        <v>499</v>
      </c>
    </row>
    <row r="149" spans="1:16" s="24" customFormat="1" x14ac:dyDescent="0.25">
      <c r="A149" s="6" t="s">
        <v>3</v>
      </c>
      <c r="B149" s="7">
        <v>265</v>
      </c>
      <c r="C149" s="7">
        <v>204</v>
      </c>
      <c r="D149" s="7">
        <v>180</v>
      </c>
      <c r="E149" s="7">
        <v>123</v>
      </c>
      <c r="F149" s="7">
        <v>82</v>
      </c>
      <c r="G149" s="7">
        <v>117</v>
      </c>
      <c r="H149" s="7">
        <v>94</v>
      </c>
      <c r="I149" s="7">
        <v>92</v>
      </c>
      <c r="J149" s="7">
        <v>31</v>
      </c>
      <c r="K149" s="7">
        <v>77</v>
      </c>
      <c r="L149" s="7">
        <v>215</v>
      </c>
      <c r="M149" s="7">
        <v>148</v>
      </c>
      <c r="N149" s="7">
        <v>309</v>
      </c>
      <c r="O149" s="7">
        <v>110</v>
      </c>
      <c r="P149" s="8">
        <f t="shared" si="38"/>
        <v>2047</v>
      </c>
    </row>
    <row r="150" spans="1:16" s="24" customFormat="1" x14ac:dyDescent="0.25">
      <c r="A150" s="6" t="s">
        <v>4</v>
      </c>
      <c r="B150" s="7">
        <v>4</v>
      </c>
      <c r="C150" s="7">
        <v>3</v>
      </c>
      <c r="D150" s="7">
        <v>1</v>
      </c>
      <c r="E150" s="7">
        <v>16</v>
      </c>
      <c r="F150" s="7">
        <v>2</v>
      </c>
      <c r="G150" s="7">
        <v>2</v>
      </c>
      <c r="H150" s="7">
        <v>2</v>
      </c>
      <c r="I150" s="7">
        <v>8</v>
      </c>
      <c r="J150" s="7">
        <v>0</v>
      </c>
      <c r="K150" s="7">
        <v>5</v>
      </c>
      <c r="L150" s="7">
        <v>3</v>
      </c>
      <c r="M150" s="7">
        <v>10</v>
      </c>
      <c r="N150" s="7">
        <v>5</v>
      </c>
      <c r="O150" s="7">
        <v>1</v>
      </c>
      <c r="P150" s="8">
        <f t="shared" si="38"/>
        <v>62</v>
      </c>
    </row>
    <row r="151" spans="1:16" s="24" customFormat="1" ht="22.5" x14ac:dyDescent="0.25">
      <c r="A151" s="6" t="s">
        <v>5</v>
      </c>
      <c r="B151" s="7">
        <v>1075</v>
      </c>
      <c r="C151" s="7">
        <v>491</v>
      </c>
      <c r="D151" s="7">
        <v>111</v>
      </c>
      <c r="E151" s="7">
        <v>2115</v>
      </c>
      <c r="F151" s="7">
        <v>208</v>
      </c>
      <c r="G151" s="7">
        <v>700</v>
      </c>
      <c r="H151" s="7">
        <v>256</v>
      </c>
      <c r="I151" s="7">
        <v>601</v>
      </c>
      <c r="J151" s="7">
        <v>18</v>
      </c>
      <c r="K151" s="7">
        <v>573</v>
      </c>
      <c r="L151" s="7">
        <v>167</v>
      </c>
      <c r="M151" s="7">
        <v>194</v>
      </c>
      <c r="N151" s="7">
        <v>4149</v>
      </c>
      <c r="O151" s="7">
        <v>60</v>
      </c>
      <c r="P151" s="8">
        <f t="shared" si="38"/>
        <v>10718</v>
      </c>
    </row>
    <row r="152" spans="1:16" s="24" customFormat="1" x14ac:dyDescent="0.25">
      <c r="A152" s="6" t="s">
        <v>6</v>
      </c>
      <c r="B152" s="7">
        <v>1</v>
      </c>
      <c r="C152" s="7">
        <v>1</v>
      </c>
      <c r="D152" s="7">
        <v>0</v>
      </c>
      <c r="E152" s="7">
        <v>6</v>
      </c>
      <c r="F152" s="7">
        <v>0</v>
      </c>
      <c r="G152" s="7">
        <v>1</v>
      </c>
      <c r="H152" s="7">
        <v>0</v>
      </c>
      <c r="I152" s="7">
        <v>0</v>
      </c>
      <c r="J152" s="7">
        <v>0</v>
      </c>
      <c r="K152" s="7">
        <v>2</v>
      </c>
      <c r="L152" s="7">
        <v>0</v>
      </c>
      <c r="M152" s="7">
        <v>2</v>
      </c>
      <c r="N152" s="7">
        <v>1</v>
      </c>
      <c r="O152" s="7">
        <v>0</v>
      </c>
      <c r="P152" s="8">
        <f t="shared" si="38"/>
        <v>14</v>
      </c>
    </row>
    <row r="153" spans="1:16" s="24" customFormat="1" x14ac:dyDescent="0.25">
      <c r="A153" s="6" t="s">
        <v>7</v>
      </c>
      <c r="B153" s="7">
        <v>344</v>
      </c>
      <c r="C153" s="7">
        <v>181</v>
      </c>
      <c r="D153" s="7">
        <v>63</v>
      </c>
      <c r="E153" s="7">
        <v>652</v>
      </c>
      <c r="F153" s="7">
        <v>94</v>
      </c>
      <c r="G153" s="7">
        <v>174</v>
      </c>
      <c r="H153" s="7">
        <v>57</v>
      </c>
      <c r="I153" s="7">
        <v>165</v>
      </c>
      <c r="J153" s="7">
        <v>7</v>
      </c>
      <c r="K153" s="7">
        <v>199</v>
      </c>
      <c r="L153" s="7">
        <v>89</v>
      </c>
      <c r="M153" s="7">
        <v>100</v>
      </c>
      <c r="N153" s="7">
        <v>765</v>
      </c>
      <c r="O153" s="7">
        <v>64</v>
      </c>
      <c r="P153" s="8">
        <f t="shared" si="38"/>
        <v>2954</v>
      </c>
    </row>
    <row r="154" spans="1:16" s="24" customFormat="1" x14ac:dyDescent="0.25">
      <c r="A154" s="6" t="s">
        <v>8</v>
      </c>
      <c r="B154" s="7">
        <v>650</v>
      </c>
      <c r="C154" s="7">
        <v>402</v>
      </c>
      <c r="D154" s="7">
        <v>277</v>
      </c>
      <c r="E154" s="7">
        <v>725</v>
      </c>
      <c r="F154" s="7">
        <v>192</v>
      </c>
      <c r="G154" s="7">
        <v>263</v>
      </c>
      <c r="H154" s="7">
        <v>250</v>
      </c>
      <c r="I154" s="7">
        <v>372</v>
      </c>
      <c r="J154" s="7">
        <v>85</v>
      </c>
      <c r="K154" s="7">
        <v>324</v>
      </c>
      <c r="L154" s="7">
        <v>263</v>
      </c>
      <c r="M154" s="7">
        <v>362</v>
      </c>
      <c r="N154" s="7">
        <v>1217</v>
      </c>
      <c r="O154" s="7">
        <v>134</v>
      </c>
      <c r="P154" s="8">
        <f t="shared" si="38"/>
        <v>5516</v>
      </c>
    </row>
    <row r="155" spans="1:16" x14ac:dyDescent="0.25">
      <c r="A155" s="9" t="s">
        <v>42</v>
      </c>
      <c r="B155" s="10">
        <f t="shared" ref="B155:O155" si="39">SUM(B148:B154)</f>
        <v>2413</v>
      </c>
      <c r="C155" s="10">
        <f t="shared" si="39"/>
        <v>1311</v>
      </c>
      <c r="D155" s="10">
        <f t="shared" si="39"/>
        <v>644</v>
      </c>
      <c r="E155" s="10">
        <f t="shared" si="39"/>
        <v>3672</v>
      </c>
      <c r="F155" s="10">
        <f t="shared" si="39"/>
        <v>586</v>
      </c>
      <c r="G155" s="10">
        <f t="shared" si="39"/>
        <v>1279</v>
      </c>
      <c r="H155" s="10">
        <f t="shared" si="39"/>
        <v>677</v>
      </c>
      <c r="I155" s="10">
        <f t="shared" si="39"/>
        <v>1288</v>
      </c>
      <c r="J155" s="10">
        <f t="shared" si="39"/>
        <v>142</v>
      </c>
      <c r="K155" s="10">
        <f t="shared" si="39"/>
        <v>1212</v>
      </c>
      <c r="L155" s="10">
        <f t="shared" si="39"/>
        <v>773</v>
      </c>
      <c r="M155" s="10">
        <f t="shared" si="39"/>
        <v>853</v>
      </c>
      <c r="N155" s="10">
        <f t="shared" si="39"/>
        <v>6583</v>
      </c>
      <c r="O155" s="10">
        <f t="shared" si="39"/>
        <v>377</v>
      </c>
      <c r="P155" s="10">
        <f>SUM(P148:P154)</f>
        <v>21810</v>
      </c>
    </row>
    <row r="156" spans="1:16" s="24" customFormat="1" x14ac:dyDescent="0.25">
      <c r="A156" s="3" t="s">
        <v>9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 s="24" customFormat="1" x14ac:dyDescent="0.25">
      <c r="A157" s="6" t="s">
        <v>10</v>
      </c>
      <c r="B157" s="7">
        <v>1934</v>
      </c>
      <c r="C157" s="7">
        <v>1105</v>
      </c>
      <c r="D157" s="7">
        <v>493</v>
      </c>
      <c r="E157" s="7">
        <v>2995</v>
      </c>
      <c r="F157" s="7">
        <v>418</v>
      </c>
      <c r="G157" s="7">
        <v>1008</v>
      </c>
      <c r="H157" s="7">
        <v>727</v>
      </c>
      <c r="I157" s="7">
        <v>966</v>
      </c>
      <c r="J157" s="7">
        <v>92</v>
      </c>
      <c r="K157" s="7">
        <v>969</v>
      </c>
      <c r="L157" s="7">
        <v>1588</v>
      </c>
      <c r="M157" s="7">
        <v>1178</v>
      </c>
      <c r="N157" s="7">
        <v>4157</v>
      </c>
      <c r="O157" s="7">
        <v>448</v>
      </c>
      <c r="P157" s="8">
        <f t="shared" ref="P157:P162" si="40">SUM(B157:O157)</f>
        <v>18078</v>
      </c>
    </row>
    <row r="158" spans="1:16" s="24" customFormat="1" x14ac:dyDescent="0.25">
      <c r="A158" s="6" t="s">
        <v>11</v>
      </c>
      <c r="B158" s="7">
        <v>1592</v>
      </c>
      <c r="C158" s="7">
        <v>575</v>
      </c>
      <c r="D158" s="7">
        <v>735</v>
      </c>
      <c r="E158" s="7">
        <v>2229</v>
      </c>
      <c r="F158" s="7">
        <v>167</v>
      </c>
      <c r="G158" s="7">
        <v>244</v>
      </c>
      <c r="H158" s="7">
        <v>329</v>
      </c>
      <c r="I158" s="7">
        <v>399</v>
      </c>
      <c r="J158" s="7">
        <v>28</v>
      </c>
      <c r="K158" s="7">
        <v>494</v>
      </c>
      <c r="L158" s="7">
        <v>248</v>
      </c>
      <c r="M158" s="7">
        <v>840</v>
      </c>
      <c r="N158" s="7">
        <v>3932</v>
      </c>
      <c r="O158" s="7">
        <v>237</v>
      </c>
      <c r="P158" s="8">
        <f t="shared" si="40"/>
        <v>12049</v>
      </c>
    </row>
    <row r="159" spans="1:16" s="24" customFormat="1" x14ac:dyDescent="0.25">
      <c r="A159" s="6" t="s">
        <v>12</v>
      </c>
      <c r="B159" s="7">
        <v>5595</v>
      </c>
      <c r="C159" s="7">
        <v>3120</v>
      </c>
      <c r="D159" s="7">
        <v>2112</v>
      </c>
      <c r="E159" s="7">
        <v>4015</v>
      </c>
      <c r="F159" s="7">
        <v>1304</v>
      </c>
      <c r="G159" s="7">
        <v>1167</v>
      </c>
      <c r="H159" s="7">
        <v>1594</v>
      </c>
      <c r="I159" s="7">
        <v>2203</v>
      </c>
      <c r="J159" s="7">
        <v>358</v>
      </c>
      <c r="K159" s="7">
        <v>2488</v>
      </c>
      <c r="L159" s="7">
        <v>792</v>
      </c>
      <c r="M159" s="7">
        <v>2778</v>
      </c>
      <c r="N159" s="7">
        <v>9794</v>
      </c>
      <c r="O159" s="7">
        <v>1245</v>
      </c>
      <c r="P159" s="8">
        <f t="shared" si="40"/>
        <v>38565</v>
      </c>
    </row>
    <row r="160" spans="1:16" s="24" customFormat="1" x14ac:dyDescent="0.25">
      <c r="A160" s="6" t="s">
        <v>13</v>
      </c>
      <c r="B160" s="7">
        <v>473</v>
      </c>
      <c r="C160" s="7">
        <v>106</v>
      </c>
      <c r="D160" s="7">
        <v>90</v>
      </c>
      <c r="E160" s="7">
        <v>524</v>
      </c>
      <c r="F160" s="7">
        <v>26</v>
      </c>
      <c r="G160" s="7">
        <v>73</v>
      </c>
      <c r="H160" s="7">
        <v>93</v>
      </c>
      <c r="I160" s="7">
        <v>165</v>
      </c>
      <c r="J160" s="7">
        <v>3</v>
      </c>
      <c r="K160" s="7">
        <v>154</v>
      </c>
      <c r="L160" s="7">
        <v>132</v>
      </c>
      <c r="M160" s="7">
        <v>200</v>
      </c>
      <c r="N160" s="7">
        <v>1326</v>
      </c>
      <c r="O160" s="7">
        <v>30</v>
      </c>
      <c r="P160" s="8">
        <f t="shared" si="40"/>
        <v>3395</v>
      </c>
    </row>
    <row r="161" spans="1:16" s="24" customFormat="1" x14ac:dyDescent="0.25">
      <c r="A161" s="6" t="s">
        <v>14</v>
      </c>
      <c r="B161" s="7">
        <v>33</v>
      </c>
      <c r="C161" s="7">
        <v>101</v>
      </c>
      <c r="D161" s="7">
        <v>64</v>
      </c>
      <c r="E161" s="7">
        <v>604</v>
      </c>
      <c r="F161" s="7">
        <v>2</v>
      </c>
      <c r="G161" s="7">
        <v>18</v>
      </c>
      <c r="H161" s="7">
        <v>42</v>
      </c>
      <c r="I161" s="7">
        <v>73</v>
      </c>
      <c r="J161" s="7">
        <v>16</v>
      </c>
      <c r="K161" s="7">
        <v>231</v>
      </c>
      <c r="L161" s="7">
        <v>99</v>
      </c>
      <c r="M161" s="7">
        <v>108</v>
      </c>
      <c r="N161" s="7">
        <v>950</v>
      </c>
      <c r="O161" s="7">
        <v>21</v>
      </c>
      <c r="P161" s="8">
        <f t="shared" si="40"/>
        <v>2362</v>
      </c>
    </row>
    <row r="162" spans="1:16" s="24" customFormat="1" x14ac:dyDescent="0.25">
      <c r="A162" s="6" t="s">
        <v>35</v>
      </c>
      <c r="B162" s="7">
        <v>1440</v>
      </c>
      <c r="C162" s="7">
        <v>1499</v>
      </c>
      <c r="D162" s="7">
        <v>893</v>
      </c>
      <c r="E162" s="7">
        <v>1907</v>
      </c>
      <c r="F162" s="7">
        <v>445</v>
      </c>
      <c r="G162" s="7">
        <v>998</v>
      </c>
      <c r="H162" s="7">
        <v>795</v>
      </c>
      <c r="I162" s="7">
        <v>1134</v>
      </c>
      <c r="J162" s="7">
        <v>102</v>
      </c>
      <c r="K162" s="7">
        <v>1150</v>
      </c>
      <c r="L162" s="7">
        <v>1544</v>
      </c>
      <c r="M162" s="7">
        <v>1273</v>
      </c>
      <c r="N162" s="7">
        <v>5805</v>
      </c>
      <c r="O162" s="7">
        <v>301</v>
      </c>
      <c r="P162" s="8">
        <f t="shared" si="40"/>
        <v>19286</v>
      </c>
    </row>
    <row r="163" spans="1:16" x14ac:dyDescent="0.25">
      <c r="A163" s="9" t="s">
        <v>43</v>
      </c>
      <c r="B163" s="10">
        <f t="shared" ref="B163:O163" si="41">SUM(B157:B162)</f>
        <v>11067</v>
      </c>
      <c r="C163" s="10">
        <f t="shared" si="41"/>
        <v>6506</v>
      </c>
      <c r="D163" s="10">
        <f t="shared" si="41"/>
        <v>4387</v>
      </c>
      <c r="E163" s="10">
        <f t="shared" si="41"/>
        <v>12274</v>
      </c>
      <c r="F163" s="10">
        <f t="shared" si="41"/>
        <v>2362</v>
      </c>
      <c r="G163" s="10">
        <f t="shared" si="41"/>
        <v>3508</v>
      </c>
      <c r="H163" s="10">
        <f t="shared" si="41"/>
        <v>3580</v>
      </c>
      <c r="I163" s="10">
        <f t="shared" si="41"/>
        <v>4940</v>
      </c>
      <c r="J163" s="10">
        <f t="shared" si="41"/>
        <v>599</v>
      </c>
      <c r="K163" s="10">
        <f t="shared" si="41"/>
        <v>5486</v>
      </c>
      <c r="L163" s="10">
        <f t="shared" si="41"/>
        <v>4403</v>
      </c>
      <c r="M163" s="10">
        <f t="shared" si="41"/>
        <v>6377</v>
      </c>
      <c r="N163" s="10">
        <f t="shared" si="41"/>
        <v>25964</v>
      </c>
      <c r="O163" s="10">
        <f t="shared" si="41"/>
        <v>2282</v>
      </c>
      <c r="P163" s="10">
        <f>SUM(P157:P162)</f>
        <v>93735</v>
      </c>
    </row>
    <row r="164" spans="1:16" x14ac:dyDescent="0.25">
      <c r="A164" s="9" t="s">
        <v>15</v>
      </c>
      <c r="B164" s="10">
        <f t="shared" ref="B164:O164" si="42">SUM(B163,B155)</f>
        <v>13480</v>
      </c>
      <c r="C164" s="10">
        <f t="shared" si="42"/>
        <v>7817</v>
      </c>
      <c r="D164" s="10">
        <f t="shared" si="42"/>
        <v>5031</v>
      </c>
      <c r="E164" s="10">
        <f t="shared" si="42"/>
        <v>15946</v>
      </c>
      <c r="F164" s="10">
        <f t="shared" si="42"/>
        <v>2948</v>
      </c>
      <c r="G164" s="10">
        <f t="shared" si="42"/>
        <v>4787</v>
      </c>
      <c r="H164" s="10">
        <f t="shared" si="42"/>
        <v>4257</v>
      </c>
      <c r="I164" s="10">
        <f t="shared" si="42"/>
        <v>6228</v>
      </c>
      <c r="J164" s="10">
        <f t="shared" si="42"/>
        <v>741</v>
      </c>
      <c r="K164" s="10">
        <f t="shared" si="42"/>
        <v>6698</v>
      </c>
      <c r="L164" s="10">
        <f t="shared" si="42"/>
        <v>5176</v>
      </c>
      <c r="M164" s="10">
        <f t="shared" si="42"/>
        <v>7230</v>
      </c>
      <c r="N164" s="10">
        <f t="shared" si="42"/>
        <v>32547</v>
      </c>
      <c r="O164" s="10">
        <f t="shared" si="42"/>
        <v>2659</v>
      </c>
      <c r="P164" s="10">
        <f>SUM(P163,P155)</f>
        <v>115545</v>
      </c>
    </row>
    <row r="165" spans="1:16" x14ac:dyDescent="0.25">
      <c r="A165" s="9" t="s">
        <v>36</v>
      </c>
      <c r="B165" s="10">
        <f t="shared" ref="B165:O165" si="43">B158+B159+B160</f>
        <v>7660</v>
      </c>
      <c r="C165" s="10">
        <f t="shared" si="43"/>
        <v>3801</v>
      </c>
      <c r="D165" s="10">
        <f t="shared" si="43"/>
        <v>2937</v>
      </c>
      <c r="E165" s="10">
        <f t="shared" si="43"/>
        <v>6768</v>
      </c>
      <c r="F165" s="10">
        <f t="shared" si="43"/>
        <v>1497</v>
      </c>
      <c r="G165" s="10">
        <f t="shared" si="43"/>
        <v>1484</v>
      </c>
      <c r="H165" s="10">
        <f t="shared" si="43"/>
        <v>2016</v>
      </c>
      <c r="I165" s="10">
        <f t="shared" si="43"/>
        <v>2767</v>
      </c>
      <c r="J165" s="10">
        <f t="shared" si="43"/>
        <v>389</v>
      </c>
      <c r="K165" s="10">
        <f t="shared" si="43"/>
        <v>3136</v>
      </c>
      <c r="L165" s="10">
        <f t="shared" si="43"/>
        <v>1172</v>
      </c>
      <c r="M165" s="10">
        <f t="shared" si="43"/>
        <v>3818</v>
      </c>
      <c r="N165" s="10">
        <f t="shared" si="43"/>
        <v>15052</v>
      </c>
      <c r="O165" s="10">
        <f t="shared" si="43"/>
        <v>1512</v>
      </c>
      <c r="P165" s="10">
        <f>P158+P159+P160</f>
        <v>54009</v>
      </c>
    </row>
    <row r="166" spans="1:16" x14ac:dyDescent="0.25">
      <c r="A166" s="9" t="s">
        <v>16</v>
      </c>
      <c r="B166" s="10">
        <f t="shared" ref="B166:O166" si="44">B151+B153+B161</f>
        <v>1452</v>
      </c>
      <c r="C166" s="10">
        <f t="shared" si="44"/>
        <v>773</v>
      </c>
      <c r="D166" s="10">
        <f t="shared" si="44"/>
        <v>238</v>
      </c>
      <c r="E166" s="10">
        <f t="shared" si="44"/>
        <v>3371</v>
      </c>
      <c r="F166" s="10">
        <f t="shared" si="44"/>
        <v>304</v>
      </c>
      <c r="G166" s="10">
        <f t="shared" si="44"/>
        <v>892</v>
      </c>
      <c r="H166" s="10">
        <f t="shared" si="44"/>
        <v>355</v>
      </c>
      <c r="I166" s="10">
        <f t="shared" si="44"/>
        <v>839</v>
      </c>
      <c r="J166" s="10">
        <f t="shared" si="44"/>
        <v>41</v>
      </c>
      <c r="K166" s="10">
        <f t="shared" si="44"/>
        <v>1003</v>
      </c>
      <c r="L166" s="10">
        <f t="shared" si="44"/>
        <v>355</v>
      </c>
      <c r="M166" s="10">
        <f t="shared" si="44"/>
        <v>402</v>
      </c>
      <c r="N166" s="10">
        <f t="shared" si="44"/>
        <v>5864</v>
      </c>
      <c r="O166" s="10">
        <f t="shared" si="44"/>
        <v>145</v>
      </c>
      <c r="P166" s="10">
        <f>P151+P153+P161</f>
        <v>16034</v>
      </c>
    </row>
  </sheetData>
  <mergeCells count="14">
    <mergeCell ref="A120:P120"/>
    <mergeCell ref="A121:P121"/>
    <mergeCell ref="A144:P144"/>
    <mergeCell ref="A145:P145"/>
    <mergeCell ref="A95:P95"/>
    <mergeCell ref="A96:P96"/>
    <mergeCell ref="A49:P49"/>
    <mergeCell ref="A50:P50"/>
    <mergeCell ref="A72:P72"/>
    <mergeCell ref="A73:P73"/>
    <mergeCell ref="A2:P2"/>
    <mergeCell ref="A3:P3"/>
    <mergeCell ref="A26:P26"/>
    <mergeCell ref="A27:P27"/>
  </mergeCells>
  <hyperlinks>
    <hyperlink ref="O74" r:id="rId1" display="javascript:openpage('eisst_indekjenayah4_dae.asp?tarikhdari=1/1/2012&amp;tarikhhingga=31/12/2012&amp;kodkontinjen=20&amp;kontinjen=TERENGGANU&amp;rdTable=prs_eis_jenayahindek');"/>
    <hyperlink ref="N74" r:id="rId2" display="javascript:openpage('eisst_indekjenayah4_dae.asp?tarikhdari=1/1/2012&amp;tarikhhingga=31/12/2012&amp;kodkontinjen=18&amp;kontinjen=SELANGOR&amp;rdTable=prs_eis_jenayahindek');"/>
    <hyperlink ref="M74" r:id="rId3" display="javascript:openpage('eisst_indekjenayah4_dae.asp?tarikhdari=1/1/2012&amp;tarikhhingga=31/12/2012&amp;kodkontinjen=26&amp;kontinjen=SARAWAK&amp;rdTable=prs_eis_jenayahindek');"/>
    <hyperlink ref="L74" r:id="rId4" display="javascript:openpage('eisst_indekjenayah4_dae.asp?tarikhdari=1/1/2012&amp;tarikhhingga=31/12/2012&amp;kodkontinjen=24&amp;kontinjen=SABAH&amp;rdTable=prs_eis_jenayahindek');"/>
    <hyperlink ref="K74" r:id="rId5" display="javascript:openpage('eisst_indekjenayah4_dae.asp?tarikhdari=1/1/2012&amp;tarikhhingga=31/12/2012&amp;kodkontinjen=14&amp;kontinjen=PULAU%20PINANG&amp;rdTable=prs_eis_jenayahindek');"/>
    <hyperlink ref="J74" r:id="rId6" display="javascript:openpage('eisst_indekjenayah4_dae.asp?tarikhdari=1/1/2012&amp;tarikhhingga=31/12/2012&amp;kodkontinjen=54&amp;kontinjen=PERLIS&amp;rdTable=prs_eis_jenayahindek');"/>
    <hyperlink ref="I74" r:id="rId7" display="javascript:openpage('eisst_indekjenayah4_dae.asp?tarikhdari=1/1/2012&amp;tarikhhingga=31/12/2012&amp;kodkontinjen=16&amp;kontinjen=PERAK&amp;rdTable=prs_eis_jenayahindek');"/>
    <hyperlink ref="H74" r:id="rId8" display="javascript:openpage('eisst_indekjenayah4_dae.asp?tarikhdari=1/1/2012&amp;tarikhhingga=31/12/2012&amp;kodkontinjen=12&amp;kontinjen=PAHANG&amp;rdTable=prs_eis_jenayahindek');"/>
    <hyperlink ref="G74" r:id="rId9" display="javascript:openpage('eisst_indekjenayah4_dae.asp?tarikhdari=1/1/2012&amp;tarikhhingga=31/12/2012&amp;kodkontinjen=10&amp;kontinjen=NEGERI%20SEMBILAN&amp;rdTable=prs_eis_jenayahindek');"/>
    <hyperlink ref="F74" r:id="rId10" display="javascript:openpage('eisst_indekjenayah4_dae.asp?tarikhdari=1/1/2012&amp;tarikhhingga=31/12/2012&amp;kodkontinjen=08&amp;kontinjen=MELAKA&amp;rdTable=prs_eis_jenayahindek');"/>
    <hyperlink ref="E74" r:id="rId11" display="javascript:openpage('eisst_indekjenayah4_dae.asp?tarikhdari=1/1/2012&amp;tarikhhingga=31/12/2012&amp;kodkontinjen=22&amp;kontinjen=KUALA%20LUMPUR&amp;rdTable=prs_eis_jenayahindek');"/>
    <hyperlink ref="D74" r:id="rId12" display="javascript:openpage('eisst_indekjenayah4_dae.asp?tarikhdari=1/1/2012&amp;tarikhhingga=31/12/2012&amp;kodkontinjen=06&amp;kontinjen=KELANTAN&amp;rdTable=prs_eis_jenayahindek');"/>
    <hyperlink ref="C74" r:id="rId13" display="javascript:openpage('eisst_indekjenayah4_dae.asp?tarikhdari=1/1/2012&amp;tarikhhingga=31/12/2012&amp;kodkontinjen=04&amp;kontinjen=KEDAH&amp;rdTable=prs_eis_jenayahindek');"/>
    <hyperlink ref="B74" r:id="rId14" display="javascript:openpage('eisst_indekjenayah4_dae.asp?tarikhdari=1/1/2012&amp;tarikhhingga=31/12/2012&amp;kodkontinjen=02&amp;kontinjen=JOHOR&amp;rdTable=prs_eis_jenayahindek');"/>
    <hyperlink ref="O51" r:id="rId15" display="javascript:openpage('eisst_indekjenayah4_dae.asp?tarikhdari=1/1/2012&amp;tarikhhingga=31/12/2012&amp;kodkontinjen=20&amp;kontinjen=TERENGGANU&amp;rdTable=prs_eis_jenayahindek');"/>
    <hyperlink ref="N51" r:id="rId16" display="javascript:openpage('eisst_indekjenayah4_dae.asp?tarikhdari=1/1/2012&amp;tarikhhingga=31/12/2012&amp;kodkontinjen=18&amp;kontinjen=SELANGOR&amp;rdTable=prs_eis_jenayahindek');"/>
    <hyperlink ref="M51" r:id="rId17" display="javascript:openpage('eisst_indekjenayah4_dae.asp?tarikhdari=1/1/2012&amp;tarikhhingga=31/12/2012&amp;kodkontinjen=26&amp;kontinjen=SARAWAK&amp;rdTable=prs_eis_jenayahindek');"/>
    <hyperlink ref="L51" r:id="rId18" display="javascript:openpage('eisst_indekjenayah4_dae.asp?tarikhdari=1/1/2012&amp;tarikhhingga=31/12/2012&amp;kodkontinjen=24&amp;kontinjen=SABAH&amp;rdTable=prs_eis_jenayahindek');"/>
    <hyperlink ref="K51" r:id="rId19" display="javascript:openpage('eisst_indekjenayah4_dae.asp?tarikhdari=1/1/2012&amp;tarikhhingga=31/12/2012&amp;kodkontinjen=14&amp;kontinjen=PULAU%20PINANG&amp;rdTable=prs_eis_jenayahindek');"/>
    <hyperlink ref="J51" r:id="rId20" display="javascript:openpage('eisst_indekjenayah4_dae.asp?tarikhdari=1/1/2012&amp;tarikhhingga=31/12/2012&amp;kodkontinjen=54&amp;kontinjen=PERLIS&amp;rdTable=prs_eis_jenayahindek');"/>
    <hyperlink ref="I51" r:id="rId21" display="javascript:openpage('eisst_indekjenayah4_dae.asp?tarikhdari=1/1/2012&amp;tarikhhingga=31/12/2012&amp;kodkontinjen=16&amp;kontinjen=PERAK&amp;rdTable=prs_eis_jenayahindek');"/>
    <hyperlink ref="H51" r:id="rId22" display="javascript:openpage('eisst_indekjenayah4_dae.asp?tarikhdari=1/1/2012&amp;tarikhhingga=31/12/2012&amp;kodkontinjen=12&amp;kontinjen=PAHANG&amp;rdTable=prs_eis_jenayahindek');"/>
    <hyperlink ref="G51" r:id="rId23" display="javascript:openpage('eisst_indekjenayah4_dae.asp?tarikhdari=1/1/2012&amp;tarikhhingga=31/12/2012&amp;kodkontinjen=10&amp;kontinjen=NEGERI%20SEMBILAN&amp;rdTable=prs_eis_jenayahindek');"/>
    <hyperlink ref="F51" r:id="rId24" display="javascript:openpage('eisst_indekjenayah4_dae.asp?tarikhdari=1/1/2012&amp;tarikhhingga=31/12/2012&amp;kodkontinjen=08&amp;kontinjen=MELAKA&amp;rdTable=prs_eis_jenayahindek');"/>
    <hyperlink ref="E51" r:id="rId25" display="javascript:openpage('eisst_indekjenayah4_dae.asp?tarikhdari=1/1/2012&amp;tarikhhingga=31/12/2012&amp;kodkontinjen=22&amp;kontinjen=KUALA%20LUMPUR&amp;rdTable=prs_eis_jenayahindek');"/>
    <hyperlink ref="D51" r:id="rId26" display="javascript:openpage('eisst_indekjenayah4_dae.asp?tarikhdari=1/1/2012&amp;tarikhhingga=31/12/2012&amp;kodkontinjen=06&amp;kontinjen=KELANTAN&amp;rdTable=prs_eis_jenayahindek');"/>
    <hyperlink ref="C51" r:id="rId27" display="javascript:openpage('eisst_indekjenayah4_dae.asp?tarikhdari=1/1/2012&amp;tarikhhingga=31/12/2012&amp;kodkontinjen=04&amp;kontinjen=KEDAH&amp;rdTable=prs_eis_jenayahindek');"/>
    <hyperlink ref="B51" r:id="rId28" display="javascript:openpage('eisst_indekjenayah4_dae.asp?tarikhdari=1/1/2012&amp;tarikhhingga=31/12/2012&amp;kodkontinjen=02&amp;kontinjen=JOHOR&amp;rdTable=prs_eis_jenayahindek');"/>
    <hyperlink ref="O28" r:id="rId29" display="javascript:openpage('eisst_indekjenayah4_dae.asp?tarikhdari=1/1/2012&amp;tarikhhingga=31/12/2012&amp;kodkontinjen=20&amp;kontinjen=TERENGGANU&amp;rdTable=prs_eis_jenayahindek');"/>
    <hyperlink ref="N28" r:id="rId30" display="javascript:openpage('eisst_indekjenayah4_dae.asp?tarikhdari=1/1/2012&amp;tarikhhingga=31/12/2012&amp;kodkontinjen=18&amp;kontinjen=SELANGOR&amp;rdTable=prs_eis_jenayahindek');"/>
    <hyperlink ref="M28" r:id="rId31" display="javascript:openpage('eisst_indekjenayah4_dae.asp?tarikhdari=1/1/2012&amp;tarikhhingga=31/12/2012&amp;kodkontinjen=26&amp;kontinjen=SARAWAK&amp;rdTable=prs_eis_jenayahindek');"/>
    <hyperlink ref="L28" r:id="rId32" display="javascript:openpage('eisst_indekjenayah4_dae.asp?tarikhdari=1/1/2012&amp;tarikhhingga=31/12/2012&amp;kodkontinjen=24&amp;kontinjen=SABAH&amp;rdTable=prs_eis_jenayahindek');"/>
    <hyperlink ref="K28" r:id="rId33" display="javascript:openpage('eisst_indekjenayah4_dae.asp?tarikhdari=1/1/2012&amp;tarikhhingga=31/12/2012&amp;kodkontinjen=14&amp;kontinjen=PULAU%20PINANG&amp;rdTable=prs_eis_jenayahindek');"/>
    <hyperlink ref="J28" r:id="rId34" display="javascript:openpage('eisst_indekjenayah4_dae.asp?tarikhdari=1/1/2012&amp;tarikhhingga=31/12/2012&amp;kodkontinjen=54&amp;kontinjen=PERLIS&amp;rdTable=prs_eis_jenayahindek');"/>
    <hyperlink ref="I28" r:id="rId35" display="javascript:openpage('eisst_indekjenayah4_dae.asp?tarikhdari=1/1/2012&amp;tarikhhingga=31/12/2012&amp;kodkontinjen=16&amp;kontinjen=PERAK&amp;rdTable=prs_eis_jenayahindek');"/>
    <hyperlink ref="H28" r:id="rId36" display="javascript:openpage('eisst_indekjenayah4_dae.asp?tarikhdari=1/1/2012&amp;tarikhhingga=31/12/2012&amp;kodkontinjen=12&amp;kontinjen=PAHANG&amp;rdTable=prs_eis_jenayahindek');"/>
    <hyperlink ref="G28" r:id="rId37" display="javascript:openpage('eisst_indekjenayah4_dae.asp?tarikhdari=1/1/2012&amp;tarikhhingga=31/12/2012&amp;kodkontinjen=10&amp;kontinjen=NEGERI%20SEMBILAN&amp;rdTable=prs_eis_jenayahindek');"/>
    <hyperlink ref="F28" r:id="rId38" display="javascript:openpage('eisst_indekjenayah4_dae.asp?tarikhdari=1/1/2012&amp;tarikhhingga=31/12/2012&amp;kodkontinjen=08&amp;kontinjen=MELAKA&amp;rdTable=prs_eis_jenayahindek');"/>
    <hyperlink ref="E28" r:id="rId39" display="javascript:openpage('eisst_indekjenayah4_dae.asp?tarikhdari=1/1/2012&amp;tarikhhingga=31/12/2012&amp;kodkontinjen=22&amp;kontinjen=KUALA%20LUMPUR&amp;rdTable=prs_eis_jenayahindek');"/>
    <hyperlink ref="D28" r:id="rId40" display="javascript:openpage('eisst_indekjenayah4_dae.asp?tarikhdari=1/1/2012&amp;tarikhhingga=31/12/2012&amp;kodkontinjen=06&amp;kontinjen=KELANTAN&amp;rdTable=prs_eis_jenayahindek');"/>
    <hyperlink ref="C28" r:id="rId41" display="javascript:openpage('eisst_indekjenayah4_dae.asp?tarikhdari=1/1/2012&amp;tarikhhingga=31/12/2012&amp;kodkontinjen=04&amp;kontinjen=KEDAH&amp;rdTable=prs_eis_jenayahindek');"/>
    <hyperlink ref="B28" r:id="rId42" display="javascript:openpage('eisst_indekjenayah4_dae.asp?tarikhdari=1/1/2012&amp;tarikhhingga=31/12/2012&amp;kodkontinjen=02&amp;kontinjen=JOHOR&amp;rdTable=prs_eis_jenayahindek');"/>
    <hyperlink ref="B122" r:id="rId43" display="javascript:openpage('eisst_indekjenayah4_dae.asp?tarikhdari=1/1/2012&amp;tarikhhingga=31/12/2012&amp;kodkontinjen=02&amp;kontinjen=JOHOR&amp;rdTable=prs_eis_jenayahindek');"/>
    <hyperlink ref="C122" r:id="rId44" display="javascript:openpage('eisst_indekjenayah4_dae.asp?tarikhdari=1/1/2012&amp;tarikhhingga=31/12/2012&amp;kodkontinjen=04&amp;kontinjen=KEDAH&amp;rdTable=prs_eis_jenayahindek');"/>
    <hyperlink ref="D122" r:id="rId45" display="javascript:openpage('eisst_indekjenayah4_dae.asp?tarikhdari=1/1/2012&amp;tarikhhingga=31/12/2012&amp;kodkontinjen=06&amp;kontinjen=KELANTAN&amp;rdTable=prs_eis_jenayahindek');"/>
    <hyperlink ref="E122" r:id="rId46" display="javascript:openpage('eisst_indekjenayah4_dae.asp?tarikhdari=1/1/2012&amp;tarikhhingga=31/12/2012&amp;kodkontinjen=22&amp;kontinjen=KUALA%20LUMPUR&amp;rdTable=prs_eis_jenayahindek');"/>
    <hyperlink ref="F122" r:id="rId47" display="javascript:openpage('eisst_indekjenayah4_dae.asp?tarikhdari=1/1/2012&amp;tarikhhingga=31/12/2012&amp;kodkontinjen=08&amp;kontinjen=MELAKA&amp;rdTable=prs_eis_jenayahindek');"/>
    <hyperlink ref="G122" r:id="rId48" display="javascript:openpage('eisst_indekjenayah4_dae.asp?tarikhdari=1/1/2012&amp;tarikhhingga=31/12/2012&amp;kodkontinjen=10&amp;kontinjen=NEGERI%20SEMBILAN&amp;rdTable=prs_eis_jenayahindek');"/>
    <hyperlink ref="H122" r:id="rId49" display="javascript:openpage('eisst_indekjenayah4_dae.asp?tarikhdari=1/1/2012&amp;tarikhhingga=31/12/2012&amp;kodkontinjen=12&amp;kontinjen=PAHANG&amp;rdTable=prs_eis_jenayahindek');"/>
    <hyperlink ref="I122" r:id="rId50" display="javascript:openpage('eisst_indekjenayah4_dae.asp?tarikhdari=1/1/2012&amp;tarikhhingga=31/12/2012&amp;kodkontinjen=16&amp;kontinjen=PERAK&amp;rdTable=prs_eis_jenayahindek');"/>
    <hyperlink ref="J122" r:id="rId51" display="javascript:openpage('eisst_indekjenayah4_dae.asp?tarikhdari=1/1/2012&amp;tarikhhingga=31/12/2012&amp;kodkontinjen=54&amp;kontinjen=PERLIS&amp;rdTable=prs_eis_jenayahindek');"/>
    <hyperlink ref="K122" r:id="rId52" display="javascript:openpage('eisst_indekjenayah4_dae.asp?tarikhdari=1/1/2012&amp;tarikhhingga=31/12/2012&amp;kodkontinjen=14&amp;kontinjen=PULAU%20PINANG&amp;rdTable=prs_eis_jenayahindek');"/>
    <hyperlink ref="L122" r:id="rId53" display="javascript:openpage('eisst_indekjenayah4_dae.asp?tarikhdari=1/1/2012&amp;tarikhhingga=31/12/2012&amp;kodkontinjen=24&amp;kontinjen=SABAH&amp;rdTable=prs_eis_jenayahindek');"/>
    <hyperlink ref="M122" r:id="rId54" display="javascript:openpage('eisst_indekjenayah4_dae.asp?tarikhdari=1/1/2012&amp;tarikhhingga=31/12/2012&amp;kodkontinjen=26&amp;kontinjen=SARAWAK&amp;rdTable=prs_eis_jenayahindek');"/>
    <hyperlink ref="N122" r:id="rId55" display="javascript:openpage('eisst_indekjenayah4_dae.asp?tarikhdari=1/1/2012&amp;tarikhhingga=31/12/2012&amp;kodkontinjen=18&amp;kontinjen=SELANGOR&amp;rdTable=prs_eis_jenayahindek');"/>
    <hyperlink ref="B146" r:id="rId56" display="javascript:openpage('eisst_indekjenayah4_dae.asp?tarikhdari=1/1/2012&amp;tarikhhingga=31/12/2012&amp;kodkontinjen=02&amp;kontinjen=JOHOR&amp;rdTable=prs_eis_jenayahindek');"/>
    <hyperlink ref="C146" r:id="rId57" display="javascript:openpage('eisst_indekjenayah4_dae.asp?tarikhdari=1/1/2012&amp;tarikhhingga=31/12/2012&amp;kodkontinjen=04&amp;kontinjen=KEDAH&amp;rdTable=prs_eis_jenayahindek');"/>
    <hyperlink ref="D146" r:id="rId58" display="javascript:openpage('eisst_indekjenayah4_dae.asp?tarikhdari=1/1/2012&amp;tarikhhingga=31/12/2012&amp;kodkontinjen=06&amp;kontinjen=KELANTAN&amp;rdTable=prs_eis_jenayahindek');"/>
    <hyperlink ref="E146" r:id="rId59" display="javascript:openpage('eisst_indekjenayah4_dae.asp?tarikhdari=1/1/2012&amp;tarikhhingga=31/12/2012&amp;kodkontinjen=22&amp;kontinjen=KUALA%20LUMPUR&amp;rdTable=prs_eis_jenayahindek');"/>
    <hyperlink ref="F146" r:id="rId60" display="javascript:openpage('eisst_indekjenayah4_dae.asp?tarikhdari=1/1/2012&amp;tarikhhingga=31/12/2012&amp;kodkontinjen=08&amp;kontinjen=MELAKA&amp;rdTable=prs_eis_jenayahindek');"/>
    <hyperlink ref="G146" r:id="rId61" display="javascript:openpage('eisst_indekjenayah4_dae.asp?tarikhdari=1/1/2012&amp;tarikhhingga=31/12/2012&amp;kodkontinjen=10&amp;kontinjen=NEGERI%20SEMBILAN&amp;rdTable=prs_eis_jenayahindek');"/>
    <hyperlink ref="H146" r:id="rId62" display="javascript:openpage('eisst_indekjenayah4_dae.asp?tarikhdari=1/1/2012&amp;tarikhhingga=31/12/2012&amp;kodkontinjen=12&amp;kontinjen=PAHANG&amp;rdTable=prs_eis_jenayahindek');"/>
    <hyperlink ref="I146" r:id="rId63" display="javascript:openpage('eisst_indekjenayah4_dae.asp?tarikhdari=1/1/2012&amp;tarikhhingga=31/12/2012&amp;kodkontinjen=16&amp;kontinjen=PERAK&amp;rdTable=prs_eis_jenayahindek');"/>
    <hyperlink ref="J146" r:id="rId64" display="javascript:openpage('eisst_indekjenayah4_dae.asp?tarikhdari=1/1/2012&amp;tarikhhingga=31/12/2012&amp;kodkontinjen=54&amp;kontinjen=PERLIS&amp;rdTable=prs_eis_jenayahindek');"/>
    <hyperlink ref="K146" r:id="rId65" display="javascript:openpage('eisst_indekjenayah4_dae.asp?tarikhdari=1/1/2012&amp;tarikhhingga=31/12/2012&amp;kodkontinjen=14&amp;kontinjen=PULAU%20PINANG&amp;rdTable=prs_eis_jenayahindek');"/>
    <hyperlink ref="L146" r:id="rId66" display="javascript:openpage('eisst_indekjenayah4_dae.asp?tarikhdari=1/1/2012&amp;tarikhhingga=31/12/2012&amp;kodkontinjen=24&amp;kontinjen=SABAH&amp;rdTable=prs_eis_jenayahindek');"/>
    <hyperlink ref="M146" r:id="rId67" display="javascript:openpage('eisst_indekjenayah4_dae.asp?tarikhdari=1/1/2012&amp;tarikhhingga=31/12/2012&amp;kodkontinjen=26&amp;kontinjen=SARAWAK&amp;rdTable=prs_eis_jenayahindek');"/>
    <hyperlink ref="N146" r:id="rId68" display="javascript:openpage('eisst_indekjenayah4_dae.asp?tarikhdari=1/1/2012&amp;tarikhhingga=31/12/2012&amp;kodkontinjen=18&amp;kontinjen=SELANGOR&amp;rdTable=prs_eis_jenayahindek');"/>
    <hyperlink ref="O122" r:id="rId69" display="javascript:openpage('eisst_indekjenayah4_dae.asp?tarikhdari=1/1/2012&amp;tarikhhingga=31/12/2012&amp;kodkontinjen=20&amp;kontinjen=TERENGGANU&amp;rdTable=prs_eis_jenayahindek');"/>
    <hyperlink ref="O146" r:id="rId70" display="javascript:openpage('eisst_indekjenayah4_dae.asp?tarikhdari=1/1/2012&amp;tarikhhingga=31/12/2012&amp;kodkontinjen=20&amp;kontinjen=TERENGGANU&amp;rdTable=prs_eis_jenayahindek');"/>
    <hyperlink ref="B4" r:id="rId71" display="javascript:openpage('eisst_indekjenayah4_dae.asp?tarikhdari=1/1/2012&amp;tarikhhingga=31/12/2012&amp;kodkontinjen=02&amp;kontinjen=JOHOR&amp;rdTable=prs_eis_jenayahindek');"/>
    <hyperlink ref="C4" r:id="rId72" display="javascript:openpage('eisst_indekjenayah4_dae.asp?tarikhdari=1/1/2012&amp;tarikhhingga=31/12/2012&amp;kodkontinjen=04&amp;kontinjen=KEDAH&amp;rdTable=prs_eis_jenayahindek');"/>
    <hyperlink ref="D4" r:id="rId73" display="javascript:openpage('eisst_indekjenayah4_dae.asp?tarikhdari=1/1/2012&amp;tarikhhingga=31/12/2012&amp;kodkontinjen=06&amp;kontinjen=KELANTAN&amp;rdTable=prs_eis_jenayahindek');"/>
    <hyperlink ref="E4" r:id="rId74" display="javascript:openpage('eisst_indekjenayah4_dae.asp?tarikhdari=1/1/2012&amp;tarikhhingga=31/12/2012&amp;kodkontinjen=22&amp;kontinjen=KUALA%20LUMPUR&amp;rdTable=prs_eis_jenayahindek');"/>
    <hyperlink ref="F4" r:id="rId75" display="javascript:openpage('eisst_indekjenayah4_dae.asp?tarikhdari=1/1/2012&amp;tarikhhingga=31/12/2012&amp;kodkontinjen=08&amp;kontinjen=MELAKA&amp;rdTable=prs_eis_jenayahindek');"/>
    <hyperlink ref="G4" r:id="rId76" display="javascript:openpage('eisst_indekjenayah4_dae.asp?tarikhdari=1/1/2012&amp;tarikhhingga=31/12/2012&amp;kodkontinjen=10&amp;kontinjen=NEGERI%20SEMBILAN&amp;rdTable=prs_eis_jenayahindek');"/>
    <hyperlink ref="H4" r:id="rId77" display="javascript:openpage('eisst_indekjenayah4_dae.asp?tarikhdari=1/1/2012&amp;tarikhhingga=31/12/2012&amp;kodkontinjen=12&amp;kontinjen=PAHANG&amp;rdTable=prs_eis_jenayahindek');"/>
    <hyperlink ref="I4" r:id="rId78" display="javascript:openpage('eisst_indekjenayah4_dae.asp?tarikhdari=1/1/2012&amp;tarikhhingga=31/12/2012&amp;kodkontinjen=16&amp;kontinjen=PERAK&amp;rdTable=prs_eis_jenayahindek');"/>
    <hyperlink ref="J4" r:id="rId79" display="javascript:openpage('eisst_indekjenayah4_dae.asp?tarikhdari=1/1/2012&amp;tarikhhingga=31/12/2012&amp;kodkontinjen=54&amp;kontinjen=PERLIS&amp;rdTable=prs_eis_jenayahindek');"/>
    <hyperlink ref="K4" r:id="rId80" display="javascript:openpage('eisst_indekjenayah4_dae.asp?tarikhdari=1/1/2012&amp;tarikhhingga=31/12/2012&amp;kodkontinjen=14&amp;kontinjen=PULAU%20PINANG&amp;rdTable=prs_eis_jenayahindek');"/>
    <hyperlink ref="L4" r:id="rId81" display="javascript:openpage('eisst_indekjenayah4_dae.asp?tarikhdari=1/1/2012&amp;tarikhhingga=31/12/2012&amp;kodkontinjen=24&amp;kontinjen=SABAH&amp;rdTable=prs_eis_jenayahindek');"/>
    <hyperlink ref="M4" r:id="rId82" display="javascript:openpage('eisst_indekjenayah4_dae.asp?tarikhdari=1/1/2012&amp;tarikhhingga=31/12/2012&amp;kodkontinjen=26&amp;kontinjen=SARAWAK&amp;rdTable=prs_eis_jenayahindek');"/>
    <hyperlink ref="N4" r:id="rId83" display="javascript:openpage('eisst_indekjenayah4_dae.asp?tarikhdari=1/1/2012&amp;tarikhhingga=31/12/2012&amp;kodkontinjen=18&amp;kontinjen=SELANGOR&amp;rdTable=prs_eis_jenayahindek');"/>
    <hyperlink ref="O4" r:id="rId84" display="javascript:openpage('eisst_indekjenayah4_dae.asp?tarikhdari=1/1/2012&amp;tarikhhingga=31/12/2012&amp;kodkontinjen=20&amp;kontinjen=TERENGGANU&amp;rdTable=prs_eis_jenayahindek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indeks 2009-2015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Mohd Naim bin. Mohd Ibrahim</cp:lastModifiedBy>
  <cp:lastPrinted>2015-01-13T11:50:16Z</cp:lastPrinted>
  <dcterms:created xsi:type="dcterms:W3CDTF">2014-01-27T03:46:53Z</dcterms:created>
  <dcterms:modified xsi:type="dcterms:W3CDTF">2017-04-12T02:06:51Z</dcterms:modified>
</cp:coreProperties>
</file>