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IIFYM\If_it_fits_your_maccies\"/>
    </mc:Choice>
  </mc:AlternateContent>
  <xr:revisionPtr revIDLastSave="0" documentId="13_ncr:1_{9FC8830B-E34E-40FD-B7DA-EA8F700C8BCA}" xr6:coauthVersionLast="40" xr6:coauthVersionMax="40" xr10:uidLastSave="{00000000-0000-0000-0000-000000000000}"/>
  <bookViews>
    <workbookView xWindow="0" yWindow="0" windowWidth="18255" windowHeight="8355" firstSheet="1" activeTab="1" xr2:uid="{A0D64C8D-A6AD-41FB-8EE0-EB2CE125969D}"/>
  </bookViews>
  <sheets>
    <sheet name="RawPrices" sheetId="1" state="hidden" r:id="rId1"/>
    <sheet name="Sheet1" sheetId="2" r:id="rId2"/>
    <sheet name="DIPS" sheetId="4" r:id="rId3"/>
  </sheets>
  <definedNames>
    <definedName name="_xlnm._FilterDatabase" localSheetId="1" hidden="1">Sheet1!$A$1:$R$109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7" i="2" l="1"/>
  <c r="N66" i="2"/>
  <c r="N65" i="2"/>
  <c r="N64" i="2"/>
  <c r="N63" i="2"/>
  <c r="N62" i="2"/>
  <c r="N61" i="2"/>
  <c r="N60" i="2"/>
  <c r="N57" i="2"/>
  <c r="R4" i="2"/>
  <c r="R5" i="2"/>
  <c r="R6" i="2"/>
  <c r="R7" i="2"/>
  <c r="R8" i="2"/>
  <c r="R9" i="2"/>
  <c r="R10" i="2"/>
  <c r="R11" i="2"/>
  <c r="R12" i="2"/>
  <c r="R13" i="2"/>
  <c r="R14" i="2"/>
  <c r="R16" i="2"/>
  <c r="R17" i="2"/>
  <c r="R18" i="2"/>
  <c r="R19" i="2"/>
  <c r="R20" i="2"/>
  <c r="R21" i="2"/>
  <c r="R22" i="2"/>
  <c r="R23" i="2"/>
  <c r="R25" i="2"/>
  <c r="R26" i="2"/>
  <c r="R27" i="2"/>
  <c r="R28" i="2"/>
  <c r="R29" i="2"/>
  <c r="R30" i="2"/>
  <c r="R31" i="2"/>
  <c r="R33" i="2"/>
  <c r="R34" i="2"/>
  <c r="R38" i="2"/>
  <c r="R39" i="2"/>
  <c r="R40" i="2"/>
  <c r="R41" i="2"/>
  <c r="R42" i="2"/>
  <c r="R43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9" i="2"/>
  <c r="R70" i="2"/>
  <c r="R71" i="2"/>
  <c r="R72" i="2"/>
  <c r="R73" i="2"/>
  <c r="R74" i="2"/>
  <c r="R83" i="2"/>
  <c r="R84" i="2"/>
  <c r="R85" i="2"/>
  <c r="R86" i="2"/>
  <c r="R87" i="2"/>
  <c r="R88" i="2"/>
  <c r="R90" i="2"/>
  <c r="R91" i="2"/>
  <c r="R92" i="2"/>
  <c r="R93" i="2"/>
  <c r="R94" i="2"/>
  <c r="R95" i="2"/>
  <c r="R105" i="2"/>
  <c r="R106" i="2"/>
  <c r="R2" i="2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L58" i="2"/>
  <c r="L56" i="2"/>
  <c r="M56" i="2" s="1"/>
  <c r="N56" i="2" s="1"/>
  <c r="N37" i="2"/>
  <c r="N36" i="2"/>
  <c r="N35" i="2"/>
  <c r="L2" i="2"/>
  <c r="L4" i="2"/>
  <c r="L5" i="2"/>
  <c r="L6" i="2"/>
  <c r="L7" i="2"/>
  <c r="L8" i="2"/>
  <c r="L9" i="2"/>
  <c r="L10" i="2"/>
  <c r="L11" i="2"/>
  <c r="L12" i="2"/>
  <c r="L13" i="2"/>
  <c r="L14" i="2"/>
  <c r="L16" i="2"/>
  <c r="L17" i="2"/>
  <c r="L18" i="2"/>
  <c r="L19" i="2"/>
  <c r="L20" i="2"/>
  <c r="L21" i="2"/>
  <c r="L22" i="2"/>
  <c r="L23" i="2"/>
  <c r="L38" i="2"/>
  <c r="M38" i="2" s="1"/>
  <c r="N38" i="2" s="1"/>
  <c r="L39" i="2"/>
  <c r="M39" i="2" s="1"/>
  <c r="N39" i="2" s="1"/>
  <c r="L40" i="2"/>
  <c r="M40" i="2" s="1"/>
  <c r="N40" i="2" s="1"/>
  <c r="L41" i="2"/>
  <c r="M41" i="2" s="1"/>
  <c r="N41" i="2" s="1"/>
  <c r="L42" i="2"/>
  <c r="M42" i="2" s="1"/>
  <c r="N42" i="2" s="1"/>
  <c r="L43" i="2"/>
  <c r="L45" i="2"/>
  <c r="L46" i="2"/>
  <c r="L47" i="2"/>
  <c r="M47" i="2" s="1"/>
  <c r="N47" i="2" s="1"/>
  <c r="L48" i="2"/>
  <c r="M48" i="2" s="1"/>
  <c r="N48" i="2" s="1"/>
  <c r="L49" i="2"/>
  <c r="M49" i="2" s="1"/>
  <c r="N49" i="2" s="1"/>
  <c r="L50" i="2"/>
  <c r="M50" i="2" s="1"/>
  <c r="N50" i="2" s="1"/>
  <c r="L51" i="2"/>
  <c r="L55" i="2"/>
  <c r="M55" i="2" s="1"/>
  <c r="N55" i="2" s="1"/>
  <c r="L57" i="2"/>
  <c r="L59" i="2"/>
  <c r="L69" i="2"/>
  <c r="L70" i="2"/>
  <c r="L71" i="2"/>
  <c r="L72" i="2"/>
  <c r="L73" i="2"/>
  <c r="L74" i="2"/>
  <c r="L83" i="2"/>
  <c r="L84" i="2"/>
  <c r="L85" i="2"/>
  <c r="L90" i="2"/>
  <c r="L91" i="2"/>
  <c r="L106" i="2"/>
</calcChain>
</file>

<file path=xl/sharedStrings.xml><?xml version="1.0" encoding="utf-8"?>
<sst xmlns="http://schemas.openxmlformats.org/spreadsheetml/2006/main" count="547" uniqueCount="258">
  <si>
    <t>Individual Price</t>
  </si>
  <si>
    <t>Medium Extra Value Meal</t>
  </si>
  <si>
    <t>Large Extra Value Meal</t>
  </si>
  <si>
    <t>Chicken Legend with Cool Mayo</t>
  </si>
  <si>
    <t>Chicken Legend with BBQ Sauce</t>
  </si>
  <si>
    <t>Big Mac</t>
  </si>
  <si>
    <t>Quarter Pounder with Cheese</t>
  </si>
  <si>
    <t>Filet-O-Fish</t>
  </si>
  <si>
    <t>McChicken Sandwich</t>
  </si>
  <si>
    <t>Cheeseburger</t>
  </si>
  <si>
    <t>Hamburger</t>
  </si>
  <si>
    <t>Vegetable Deluxe</t>
  </si>
  <si>
    <t>Spicy Vegetable Deluxe</t>
  </si>
  <si>
    <t>Grilled Chicken Salad</t>
  </si>
  <si>
    <t>Crispy Chicken Salad</t>
  </si>
  <si>
    <t>Medium Meal Price</t>
  </si>
  <si>
    <t>Large Meal Price</t>
  </si>
  <si>
    <t>The Sweet Chilli Chicken One</t>
  </si>
  <si>
    <t>The Garlic Mayo Chicken One</t>
  </si>
  <si>
    <t>The Fiery Buffalo Chicken One</t>
  </si>
  <si>
    <t>The BBQ Chicken &amp; Bacon One</t>
  </si>
  <si>
    <t>Small</t>
  </si>
  <si>
    <t>Medium</t>
  </si>
  <si>
    <t>Large</t>
  </si>
  <si>
    <t>BBQ Chicken Snack Wrap</t>
  </si>
  <si>
    <t>Double Cheeseburger</t>
  </si>
  <si>
    <t>BBQ Chicken BLC</t>
  </si>
  <si>
    <t>Mayo Chicken</t>
  </si>
  <si>
    <t>Shaker Side Salad</t>
  </si>
  <si>
    <t>Medium Fries</t>
  </si>
  <si>
    <t>McFlurry Various</t>
  </si>
  <si>
    <t>Meal Price</t>
  </si>
  <si>
    <t>Fruit Bag (Slices of apple and grapes)</t>
  </si>
  <si>
    <t>Cheesy Bacon Flatbread</t>
  </si>
  <si>
    <t>Breakfast Wrap</t>
  </si>
  <si>
    <t>Sausage, Egg &amp; Cheese Bagel</t>
  </si>
  <si>
    <t>Bacon, Egg &amp; Cheese Bagel</t>
  </si>
  <si>
    <t>Double Sausage &amp; Egg McMuffin</t>
  </si>
  <si>
    <t>Double Bacon &amp; Egg McMuffin</t>
  </si>
  <si>
    <t>Pancakes &amp; Syrup</t>
  </si>
  <si>
    <t>Pancakes &amp; Sausage with Syrup</t>
  </si>
  <si>
    <t>Sausage &amp; Egg McMuffin</t>
  </si>
  <si>
    <t>Bacon &amp; Egg McMuffin</t>
  </si>
  <si>
    <t>Egg &amp; Cheese McMuffin</t>
  </si>
  <si>
    <t>Bacon Roll</t>
  </si>
  <si>
    <t>Hash Brown</t>
  </si>
  <si>
    <t>McFlurry (various)</t>
  </si>
  <si>
    <t>Promotional McFlurry</t>
  </si>
  <si>
    <t>Ice Cream Cone</t>
  </si>
  <si>
    <t>Coca-Cola</t>
  </si>
  <si>
    <t>Fanta</t>
  </si>
  <si>
    <t>Diet Coke/Sprite Zero/Coke Zero</t>
  </si>
  <si>
    <t>Oasis</t>
  </si>
  <si>
    <t>Milkshake</t>
  </si>
  <si>
    <t>Bottle</t>
  </si>
  <si>
    <t>Tropicana</t>
  </si>
  <si>
    <t>Organic Semi-Skimmed Milk</t>
  </si>
  <si>
    <t>McCAFE</t>
  </si>
  <si>
    <t>Regular</t>
  </si>
  <si>
    <t>Flat White</t>
  </si>
  <si>
    <t>Hot Chocolate</t>
  </si>
  <si>
    <t>Toffee Latte</t>
  </si>
  <si>
    <t>Single</t>
  </si>
  <si>
    <t>Double</t>
  </si>
  <si>
    <t>Mocha Iced Frappé</t>
  </si>
  <si>
    <t>Caramel Iced Frappé</t>
  </si>
  <si>
    <t>Blueberry Muffin</t>
  </si>
  <si>
    <t>Chocolate Muffin</t>
  </si>
  <si>
    <t>Triple Chocolate Cookie</t>
  </si>
  <si>
    <t>Chocolatey Donut</t>
  </si>
  <si>
    <t>Sugar Donut</t>
  </si>
  <si>
    <t>SIGNATURE COLLECTION</t>
  </si>
  <si>
    <t>SALADS</t>
  </si>
  <si>
    <t>BIG FLAVOUR WRAPS</t>
  </si>
  <si>
    <t>FRENCH FRIES</t>
  </si>
  <si>
    <t>SAVER MENU</t>
  </si>
  <si>
    <t>HAPPY MEAL</t>
  </si>
  <si>
    <t>BREAKFAST (served until 10:30am)</t>
  </si>
  <si>
    <t>DESSERTS</t>
  </si>
  <si>
    <t>COLD DRINKS</t>
  </si>
  <si>
    <t>HOT DRINKS</t>
  </si>
  <si>
    <t>ICED DRINKS</t>
  </si>
  <si>
    <t>SWEET SNACKS</t>
  </si>
  <si>
    <t>https://burgerlad.com/mcdonalds-menu-prices-uk/</t>
  </si>
  <si>
    <t>Carbohydrate (g)</t>
  </si>
  <si>
    <t>Energy (kJ)</t>
  </si>
  <si>
    <t>Energy (kcal)</t>
  </si>
  <si>
    <t>Fat (g)</t>
  </si>
  <si>
    <t>Fibre (g)</t>
  </si>
  <si>
    <t>Protein (g)</t>
  </si>
  <si>
    <t>Salt (g)</t>
  </si>
  <si>
    <t>Saturated Fat</t>
  </si>
  <si>
    <t>of which saturated (g)</t>
  </si>
  <si>
    <t>of which sugars (g)</t>
  </si>
  <si>
    <t>2.5g</t>
  </si>
  <si>
    <t>10.0g</t>
  </si>
  <si>
    <t>5.1g</t>
  </si>
  <si>
    <t>2.7g</t>
  </si>
  <si>
    <t>11g</t>
  </si>
  <si>
    <t>6.6g</t>
  </si>
  <si>
    <t>2.2g</t>
  </si>
  <si>
    <t>8.8g</t>
  </si>
  <si>
    <t>6.1g</t>
  </si>
  <si>
    <t>1.9g</t>
  </si>
  <si>
    <t>8.5g</t>
  </si>
  <si>
    <t>17g</t>
  </si>
  <si>
    <t>1.4g</t>
  </si>
  <si>
    <t>2.1g</t>
  </si>
  <si>
    <t>12g</t>
  </si>
  <si>
    <t>20g</t>
  </si>
  <si>
    <t>1.8g</t>
  </si>
  <si>
    <t>7.3g</t>
  </si>
  <si>
    <t>13g</t>
  </si>
  <si>
    <t>1.1g</t>
  </si>
  <si>
    <t>4.8g</t>
  </si>
  <si>
    <t>1.5g</t>
  </si>
  <si>
    <t>0.9g</t>
  </si>
  <si>
    <t>16g</t>
  </si>
  <si>
    <t>4.6g</t>
  </si>
  <si>
    <t>7.0g</t>
  </si>
  <si>
    <t>5.3g</t>
  </si>
  <si>
    <t>2.4g</t>
  </si>
  <si>
    <t>Toasted Bagel</t>
  </si>
  <si>
    <t>1.2g</t>
  </si>
  <si>
    <t>0.2g</t>
  </si>
  <si>
    <t>3.9g</t>
  </si>
  <si>
    <t>0.8g</t>
  </si>
  <si>
    <t>0.3g</t>
  </si>
  <si>
    <t>14g</t>
  </si>
  <si>
    <t>10g</t>
  </si>
  <si>
    <t>6.0g</t>
  </si>
  <si>
    <t>18g</t>
  </si>
  <si>
    <t>9.4g</t>
  </si>
  <si>
    <t>Pineapple Stick</t>
  </si>
  <si>
    <t>0.0g</t>
  </si>
  <si>
    <t>3.1g</t>
  </si>
  <si>
    <t>Latte</t>
  </si>
  <si>
    <t>Cappuccino</t>
  </si>
  <si>
    <t>2.0g</t>
  </si>
  <si>
    <t>Black Coffee</t>
  </si>
  <si>
    <t>White Coffee</t>
  </si>
  <si>
    <t>0.6g</t>
  </si>
  <si>
    <t>Double Espresso</t>
  </si>
  <si>
    <t>Tea</t>
  </si>
  <si>
    <t>7.4g</t>
  </si>
  <si>
    <t>The Signature Collection: The Classic</t>
  </si>
  <si>
    <t>The Signature Collection: The BBQ</t>
  </si>
  <si>
    <t>The Signature Collection: The Spicy</t>
  </si>
  <si>
    <t>9.5g</t>
  </si>
  <si>
    <t>Bacon Double Cheeseburger</t>
  </si>
  <si>
    <t>1.6g</t>
  </si>
  <si>
    <t>3.3g</t>
  </si>
  <si>
    <t>4.5g</t>
  </si>
  <si>
    <t>2.6g</t>
  </si>
  <si>
    <t>1.7g</t>
  </si>
  <si>
    <t>5.8g</t>
  </si>
  <si>
    <t>The Fiery Buffalo Chicken One - Grilled</t>
  </si>
  <si>
    <t>The Fiery Buffalo Chicken One - Crispy</t>
  </si>
  <si>
    <t>The Garlic Mayo Chicken One - Grilled</t>
  </si>
  <si>
    <t>The Garlic Mayo Chicken One - Crispy</t>
  </si>
  <si>
    <t>2.8g</t>
  </si>
  <si>
    <t>The Sweet Chilli Chicken One - Grilled</t>
  </si>
  <si>
    <t>The Sweet Chilli Chicken One - Crispy</t>
  </si>
  <si>
    <t>The BBQ and Chicken Bacon One - Grilled</t>
  </si>
  <si>
    <t>The BBQ and Chicken Bacon One - Crispy</t>
  </si>
  <si>
    <t>0.7g</t>
  </si>
  <si>
    <t>Grilled Chicken and Bacon Salad</t>
  </si>
  <si>
    <t>Crispy Chicken and Bacon Salad</t>
  </si>
  <si>
    <t>Carrot Bag</t>
  </si>
  <si>
    <t>0.1g</t>
  </si>
  <si>
    <t>Cheese Melt Dippers</t>
  </si>
  <si>
    <t>9.1g</t>
  </si>
  <si>
    <t>7.7g</t>
  </si>
  <si>
    <t>6.7g</t>
  </si>
  <si>
    <t>Ice Cream Cone with Flake</t>
  </si>
  <si>
    <t>Mango and Pineapple Iced Fruit Smoothie</t>
  </si>
  <si>
    <t>Berry Burst Fruit Smoothie</t>
  </si>
  <si>
    <t>Chocolate Milkshake</t>
  </si>
  <si>
    <t>Strawberry Milkshake</t>
  </si>
  <si>
    <t>Banana Milkshake</t>
  </si>
  <si>
    <t>Vanilla Milkshake</t>
  </si>
  <si>
    <t>Apple Pie</t>
  </si>
  <si>
    <t>McDonald's Balsamic Dressing - 30g</t>
  </si>
  <si>
    <t>McDonald's Fajita-Style Dressing - 30g</t>
  </si>
  <si>
    <t>Tangy Tomato Dip</t>
  </si>
  <si>
    <t>Rich Tomato Dip - 25ml</t>
  </si>
  <si>
    <t>Smoky BBQ Dip</t>
  </si>
  <si>
    <t>Sour Cream &amp; Chive Dip</t>
  </si>
  <si>
    <t>Sweet Chilli Dip</t>
  </si>
  <si>
    <t>BBQ Dip - 30g</t>
  </si>
  <si>
    <t>Sweet &amp; Sour Dip - 30g</t>
  </si>
  <si>
    <t>Sweet Curry Dip - 30g</t>
  </si>
  <si>
    <t>Tomato Ketchup - 21ml</t>
  </si>
  <si>
    <t>Pancake Syrup - 40g</t>
  </si>
  <si>
    <t>Strawberry Jam - 15g</t>
  </si>
  <si>
    <t>Butter Portion</t>
  </si>
  <si>
    <t>Milk Portion</t>
  </si>
  <si>
    <t>White Sugar Sachet</t>
  </si>
  <si>
    <t>Quaker Oat So Simple</t>
  </si>
  <si>
    <t>Quaker Oat So Simple Apple &amp; Cherry Porridge</t>
  </si>
  <si>
    <t>Big Tasty</t>
  </si>
  <si>
    <t>Big Tasty with Bacon</t>
  </si>
  <si>
    <t>Chicken Big Tasty</t>
  </si>
  <si>
    <t>Chicken Legend with Hot &amp; Spicy Mayo</t>
  </si>
  <si>
    <t>Filet-o-Fish</t>
  </si>
  <si>
    <t>Spicy Chicken Snack Wrap</t>
  </si>
  <si>
    <t>Oreo McFlurry</t>
  </si>
  <si>
    <t>Cadbury Dairy Milk McFlurry</t>
  </si>
  <si>
    <t>Cadbury Crunchie McFlurry</t>
  </si>
  <si>
    <t>Buxton Mineral Water (Still) - 250ml</t>
  </si>
  <si>
    <t>Robinsons Fruit Shoot</t>
  </si>
  <si>
    <t>Maltesers Reindeer McFlurry</t>
  </si>
  <si>
    <t>Coca-Cola Zero Sugar</t>
  </si>
  <si>
    <t>Diet Coke</t>
  </si>
  <si>
    <t>Sprite Zero</t>
  </si>
  <si>
    <t>Coca-Cola Classic</t>
  </si>
  <si>
    <t>Fanta Orange</t>
  </si>
  <si>
    <t>Flora Original - 10g</t>
  </si>
  <si>
    <t>Philadelphia Light - 35g</t>
  </si>
  <si>
    <t>Canderel Yellow Sweetener Sachet</t>
  </si>
  <si>
    <t>Millionaires Latte</t>
  </si>
  <si>
    <t>Individual price</t>
  </si>
  <si>
    <t>Medium meal</t>
  </si>
  <si>
    <t>Large meal</t>
  </si>
  <si>
    <t>small drink</t>
  </si>
  <si>
    <t>large drink</t>
  </si>
  <si>
    <t>medium drink</t>
  </si>
  <si>
    <t>category</t>
  </si>
  <si>
    <t>Chicken</t>
  </si>
  <si>
    <t>Fish</t>
  </si>
  <si>
    <t>Vegetarian</t>
  </si>
  <si>
    <t>Beef</t>
  </si>
  <si>
    <t>Salad</t>
  </si>
  <si>
    <t>Fries</t>
  </si>
  <si>
    <t>Dessert</t>
  </si>
  <si>
    <t>Happy Meal</t>
  </si>
  <si>
    <t>Crispy Chicken Wrap HM</t>
  </si>
  <si>
    <t>Cheeseburger HM</t>
  </si>
  <si>
    <t>Hamburger HM</t>
  </si>
  <si>
    <t>Breakfast</t>
  </si>
  <si>
    <t>DRINK</t>
  </si>
  <si>
    <t>Mocha</t>
  </si>
  <si>
    <t>Espresso</t>
  </si>
  <si>
    <t>Chicken Selects (3)</t>
  </si>
  <si>
    <t>Chicken Selects (5)</t>
  </si>
  <si>
    <t>3.6g</t>
  </si>
  <si>
    <t>Chicken McNuggets (6)</t>
  </si>
  <si>
    <t>Chicken McNuggets (9)</t>
  </si>
  <si>
    <t>Chicken McNuggets (20)</t>
  </si>
  <si>
    <t>Small Fries</t>
  </si>
  <si>
    <t>Large Fries</t>
  </si>
  <si>
    <t>2g</t>
  </si>
  <si>
    <t>Grilled Chicken Wrap HM</t>
  </si>
  <si>
    <t>Chicken McNuggets (4 pieces) HM</t>
  </si>
  <si>
    <t>Fish Fingers (3 fingers) HM</t>
  </si>
  <si>
    <t>Category</t>
  </si>
  <si>
    <t>DIP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</si>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</sst>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444444"/>
      <name val="Inherit"/>
    </font>
    <font>
      <sz val="2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/>
    <xf numFmtId="0" fontId="1" fillId="2" borderId="0" xfId="0" applyFont="1" applyFill="1" applyBorder="1" applyAlignment="1">
      <alignment horizontal="left" vertical="top" wrapText="1"/>
    </xf>
    <xf numFmtId="0" fontId="3" fillId="0" borderId="0" xfId="0" applyFont="1"/>
    <xf numFmtId="0" fontId="1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5AA5-C48A-4F74-8BAA-79C7C168FB94}">
  <dimension ref="A1:N132"/>
  <sheetViews>
    <sheetView zoomScaleNormal="100" workbookViewId="0">
      <selection activeCell="A114" sqref="A114:XFD126"/>
    </sheetView>
  </sheetViews>
  <sheetFormatPr defaultRowHeight="15"/>
  <cols>
    <col min="1" max="1" width="41.7109375" customWidth="1"/>
    <col min="2" max="2" width="17" customWidth="1"/>
    <col min="3" max="3" width="27.28515625" bestFit="1" customWidth="1"/>
    <col min="4" max="4" width="25" bestFit="1" customWidth="1"/>
    <col min="6" max="6" width="9.85546875" bestFit="1" customWidth="1"/>
  </cols>
  <sheetData>
    <row r="1" spans="1:11" ht="21" customHeight="1" thickBot="1">
      <c r="A1" s="1"/>
      <c r="B1" s="3" t="s">
        <v>0</v>
      </c>
      <c r="C1" s="3" t="s">
        <v>1</v>
      </c>
      <c r="D1" s="3" t="s">
        <v>2</v>
      </c>
      <c r="F1" s="7" t="s">
        <v>227</v>
      </c>
      <c r="K1" t="s">
        <v>83</v>
      </c>
    </row>
    <row r="2" spans="1:11" ht="21" customHeight="1" thickBot="1">
      <c r="A2" s="3" t="s">
        <v>3</v>
      </c>
      <c r="B2" s="3">
        <v>3.69</v>
      </c>
      <c r="C2" s="3">
        <v>5.19</v>
      </c>
      <c r="D2" s="3">
        <v>5.59</v>
      </c>
      <c r="F2" t="s">
        <v>228</v>
      </c>
    </row>
    <row r="3" spans="1:11" ht="21" customHeight="1" thickBot="1">
      <c r="A3" s="4" t="s">
        <v>4</v>
      </c>
      <c r="B3" s="4">
        <v>3.69</v>
      </c>
      <c r="C3" s="4">
        <v>5.19</v>
      </c>
      <c r="D3" s="4">
        <v>5.59</v>
      </c>
      <c r="F3" t="s">
        <v>228</v>
      </c>
    </row>
    <row r="4" spans="1:11" ht="32.25" customHeight="1" thickBot="1">
      <c r="A4" t="s">
        <v>203</v>
      </c>
      <c r="B4" s="3">
        <v>3.69</v>
      </c>
      <c r="C4" s="3">
        <v>5.19</v>
      </c>
      <c r="D4" s="3">
        <v>5.59</v>
      </c>
      <c r="F4" t="s">
        <v>228</v>
      </c>
    </row>
    <row r="5" spans="1:11" ht="21" customHeight="1" thickBot="1">
      <c r="A5" t="s">
        <v>243</v>
      </c>
      <c r="B5" s="4">
        <v>3.29</v>
      </c>
      <c r="C5" s="4">
        <v>4.6900000000000004</v>
      </c>
      <c r="D5" s="4">
        <v>5.09</v>
      </c>
      <c r="F5" t="s">
        <v>228</v>
      </c>
    </row>
    <row r="6" spans="1:11" ht="21" customHeight="1" thickBot="1">
      <c r="A6" s="3" t="s">
        <v>244</v>
      </c>
      <c r="B6" s="3">
        <v>4.29</v>
      </c>
      <c r="C6" s="3">
        <v>5.69</v>
      </c>
      <c r="D6" s="3">
        <v>6.09</v>
      </c>
      <c r="F6" t="s">
        <v>228</v>
      </c>
    </row>
    <row r="7" spans="1:11" ht="21" customHeight="1" thickBot="1">
      <c r="A7" s="4" t="s">
        <v>5</v>
      </c>
      <c r="B7" s="4">
        <v>3.09</v>
      </c>
      <c r="C7" s="4">
        <v>4.59</v>
      </c>
      <c r="D7" s="4">
        <v>4.99</v>
      </c>
      <c r="F7" t="s">
        <v>231</v>
      </c>
    </row>
    <row r="8" spans="1:11" ht="21" customHeight="1" thickBot="1">
      <c r="A8" s="3" t="s">
        <v>6</v>
      </c>
      <c r="B8" s="3">
        <v>3.09</v>
      </c>
      <c r="C8" s="3">
        <v>4.59</v>
      </c>
      <c r="D8" s="3">
        <v>4.99</v>
      </c>
      <c r="F8" t="s">
        <v>231</v>
      </c>
    </row>
    <row r="9" spans="1:11" ht="21" customHeight="1" thickBot="1">
      <c r="A9" s="4" t="s">
        <v>7</v>
      </c>
      <c r="B9" s="4">
        <v>2.89</v>
      </c>
      <c r="C9" s="4">
        <v>4.59</v>
      </c>
      <c r="D9" s="4">
        <v>4.99</v>
      </c>
      <c r="F9" t="s">
        <v>229</v>
      </c>
    </row>
    <row r="10" spans="1:11" ht="21" customHeight="1" thickBot="1">
      <c r="A10" s="3" t="s">
        <v>8</v>
      </c>
      <c r="B10" s="3">
        <v>3.09</v>
      </c>
      <c r="C10" s="3">
        <v>4.59</v>
      </c>
      <c r="D10" s="3">
        <v>4.99</v>
      </c>
      <c r="F10" t="s">
        <v>228</v>
      </c>
    </row>
    <row r="11" spans="1:11" ht="21" customHeight="1" thickBot="1">
      <c r="A11" t="s">
        <v>246</v>
      </c>
      <c r="B11" s="4">
        <v>3.09</v>
      </c>
      <c r="C11" s="4">
        <v>4.59</v>
      </c>
      <c r="D11" s="4">
        <v>4.99</v>
      </c>
      <c r="F11" t="s">
        <v>228</v>
      </c>
    </row>
    <row r="12" spans="1:11" ht="21" customHeight="1" thickBot="1">
      <c r="A12" t="s">
        <v>247</v>
      </c>
      <c r="B12" s="3">
        <v>3.29</v>
      </c>
      <c r="C12" s="3"/>
      <c r="D12" s="3"/>
      <c r="F12" t="s">
        <v>228</v>
      </c>
    </row>
    <row r="13" spans="1:11" ht="21" customHeight="1" thickBot="1">
      <c r="A13" t="s">
        <v>248</v>
      </c>
      <c r="B13" s="4">
        <v>3.99</v>
      </c>
      <c r="C13" s="4"/>
      <c r="D13" s="4"/>
      <c r="F13" t="s">
        <v>228</v>
      </c>
    </row>
    <row r="14" spans="1:11" ht="21" customHeight="1" thickBot="1">
      <c r="A14" s="3" t="s">
        <v>9</v>
      </c>
      <c r="B14" s="3">
        <v>0.99</v>
      </c>
      <c r="C14" s="3"/>
      <c r="D14" s="3"/>
      <c r="F14" t="s">
        <v>231</v>
      </c>
    </row>
    <row r="15" spans="1:11" ht="21" customHeight="1" thickBot="1">
      <c r="A15" s="4" t="s">
        <v>10</v>
      </c>
      <c r="B15" s="4">
        <v>0.89</v>
      </c>
      <c r="C15" s="4"/>
      <c r="D15" s="4"/>
      <c r="F15" t="s">
        <v>231</v>
      </c>
    </row>
    <row r="16" spans="1:11" ht="21" customHeight="1" thickBot="1">
      <c r="A16" s="3" t="s">
        <v>11</v>
      </c>
      <c r="B16" s="3">
        <v>2.89</v>
      </c>
      <c r="C16" s="3">
        <v>4.59</v>
      </c>
      <c r="D16" s="3">
        <v>4.99</v>
      </c>
      <c r="F16" t="s">
        <v>230</v>
      </c>
    </row>
    <row r="17" spans="1:6" ht="21" customHeight="1" thickBot="1">
      <c r="A17" s="4" t="s">
        <v>12</v>
      </c>
      <c r="B17" s="4">
        <v>2.89</v>
      </c>
      <c r="C17" s="4">
        <v>4.59</v>
      </c>
      <c r="D17" s="4">
        <v>4.99</v>
      </c>
      <c r="F17" t="s">
        <v>230</v>
      </c>
    </row>
    <row r="18" spans="1:6" ht="21" customHeight="1" thickBot="1">
      <c r="A18" s="3"/>
      <c r="B18" s="3"/>
      <c r="C18" s="3"/>
      <c r="D18" s="3"/>
    </row>
    <row r="19" spans="1:6" ht="21" customHeight="1" thickBot="1">
      <c r="A19" s="5" t="s">
        <v>71</v>
      </c>
      <c r="B19" s="4" t="s">
        <v>0</v>
      </c>
      <c r="C19" s="4" t="s">
        <v>1</v>
      </c>
      <c r="D19" s="4" t="s">
        <v>2</v>
      </c>
    </row>
    <row r="20" spans="1:6" ht="21" customHeight="1" thickBot="1">
      <c r="A20" s="3"/>
      <c r="B20" s="3"/>
      <c r="C20" s="3"/>
      <c r="D20" s="3"/>
    </row>
    <row r="21" spans="1:6" ht="21" customHeight="1" thickBot="1">
      <c r="A21" s="4" t="s">
        <v>145</v>
      </c>
      <c r="B21" s="4">
        <v>4.8899999999999997</v>
      </c>
      <c r="C21" s="4">
        <v>6.39</v>
      </c>
      <c r="D21" s="4">
        <v>6.79</v>
      </c>
      <c r="F21" t="s">
        <v>231</v>
      </c>
    </row>
    <row r="22" spans="1:6" ht="21" customHeight="1" thickBot="1">
      <c r="A22" s="3" t="s">
        <v>146</v>
      </c>
      <c r="B22" s="3">
        <v>4.8899999999999997</v>
      </c>
      <c r="C22" s="3">
        <v>6.39</v>
      </c>
      <c r="D22" s="3">
        <v>6.79</v>
      </c>
      <c r="F22" t="s">
        <v>231</v>
      </c>
    </row>
    <row r="23" spans="1:6" ht="21" customHeight="1" thickBot="1">
      <c r="A23" s="4" t="s">
        <v>147</v>
      </c>
      <c r="B23" s="4">
        <v>4.8899999999999997</v>
      </c>
      <c r="C23" s="4">
        <v>6.39</v>
      </c>
      <c r="D23" s="4">
        <v>6.79</v>
      </c>
      <c r="F23" t="s">
        <v>231</v>
      </c>
    </row>
    <row r="24" spans="1:6" ht="21" customHeight="1" thickBot="1">
      <c r="A24" s="3"/>
      <c r="B24" s="3"/>
      <c r="C24" s="3"/>
      <c r="D24" s="3"/>
    </row>
    <row r="25" spans="1:6" ht="21" customHeight="1" thickBot="1">
      <c r="A25" s="5" t="s">
        <v>72</v>
      </c>
      <c r="B25" s="4" t="s">
        <v>0</v>
      </c>
      <c r="C25" s="4"/>
      <c r="D25" s="4"/>
    </row>
    <row r="26" spans="1:6" ht="21" customHeight="1" thickBot="1">
      <c r="A26" s="3"/>
      <c r="B26" s="3"/>
      <c r="C26" s="3"/>
      <c r="D26" s="3"/>
    </row>
    <row r="27" spans="1:6" ht="21" customHeight="1" thickBot="1">
      <c r="A27" s="4" t="s">
        <v>13</v>
      </c>
      <c r="B27" s="4">
        <v>3.49</v>
      </c>
      <c r="C27" s="4"/>
      <c r="D27" s="4"/>
      <c r="F27" t="s">
        <v>232</v>
      </c>
    </row>
    <row r="28" spans="1:6" ht="21" customHeight="1" thickBot="1">
      <c r="A28" t="s">
        <v>166</v>
      </c>
      <c r="B28" s="3">
        <v>3.79</v>
      </c>
      <c r="C28" s="3"/>
      <c r="D28" s="3"/>
      <c r="F28" t="s">
        <v>232</v>
      </c>
    </row>
    <row r="29" spans="1:6" ht="21" customHeight="1" thickBot="1">
      <c r="A29" s="4" t="s">
        <v>14</v>
      </c>
      <c r="B29" s="4">
        <v>3.49</v>
      </c>
      <c r="C29" s="4"/>
      <c r="D29" s="4"/>
      <c r="F29" t="s">
        <v>232</v>
      </c>
    </row>
    <row r="30" spans="1:6" ht="21" customHeight="1" thickBot="1">
      <c r="A30" t="s">
        <v>167</v>
      </c>
      <c r="B30" s="3">
        <v>3.79</v>
      </c>
      <c r="C30" s="3"/>
      <c r="D30" s="3"/>
      <c r="F30" t="s">
        <v>232</v>
      </c>
    </row>
    <row r="31" spans="1:6" ht="21" customHeight="1" thickBot="1">
      <c r="A31" s="4"/>
      <c r="B31" s="4"/>
      <c r="C31" s="4"/>
      <c r="D31" s="4"/>
    </row>
    <row r="32" spans="1:6" ht="21" customHeight="1" thickBot="1">
      <c r="A32" s="2" t="s">
        <v>73</v>
      </c>
      <c r="B32" s="3" t="s">
        <v>0</v>
      </c>
      <c r="C32" s="3" t="s">
        <v>15</v>
      </c>
      <c r="D32" s="3" t="s">
        <v>16</v>
      </c>
    </row>
    <row r="33" spans="1:6" ht="21" customHeight="1" thickBot="1">
      <c r="A33" s="4"/>
      <c r="B33" s="4"/>
      <c r="C33" s="4"/>
      <c r="D33" s="4"/>
    </row>
    <row r="34" spans="1:6" ht="21" customHeight="1" thickBot="1">
      <c r="A34" s="3" t="s">
        <v>17</v>
      </c>
      <c r="B34" s="3">
        <v>2.99</v>
      </c>
      <c r="C34" s="3">
        <v>4.59</v>
      </c>
      <c r="D34" s="3">
        <v>4.99</v>
      </c>
      <c r="F34" t="s">
        <v>228</v>
      </c>
    </row>
    <row r="35" spans="1:6" ht="21" customHeight="1" thickBot="1">
      <c r="A35" s="4" t="s">
        <v>18</v>
      </c>
      <c r="B35" s="4">
        <v>2.99</v>
      </c>
      <c r="C35" s="4">
        <v>4.59</v>
      </c>
      <c r="D35" s="4">
        <v>4.99</v>
      </c>
      <c r="F35" t="s">
        <v>228</v>
      </c>
    </row>
    <row r="36" spans="1:6" ht="21" customHeight="1" thickBot="1">
      <c r="A36" s="3" t="s">
        <v>19</v>
      </c>
      <c r="B36" s="3">
        <v>2.99</v>
      </c>
      <c r="C36" s="3">
        <v>4.59</v>
      </c>
      <c r="D36" s="3">
        <v>4.99</v>
      </c>
      <c r="F36" t="s">
        <v>228</v>
      </c>
    </row>
    <row r="37" spans="1:6" ht="21" customHeight="1" thickBot="1">
      <c r="A37" s="4" t="s">
        <v>20</v>
      </c>
      <c r="B37" s="4">
        <v>2.99</v>
      </c>
      <c r="C37" s="4">
        <v>4.59</v>
      </c>
      <c r="D37" s="4">
        <v>4.99</v>
      </c>
      <c r="F37" t="s">
        <v>228</v>
      </c>
    </row>
    <row r="38" spans="1:6" ht="21" customHeight="1" thickBot="1">
      <c r="A38" s="3"/>
      <c r="B38" s="3"/>
      <c r="C38" s="3"/>
      <c r="D38" s="3"/>
    </row>
    <row r="39" spans="1:6" ht="21" customHeight="1" thickBot="1">
      <c r="A39" s="5" t="s">
        <v>74</v>
      </c>
      <c r="B39" s="4" t="s">
        <v>0</v>
      </c>
      <c r="C39" s="4"/>
      <c r="D39" s="4"/>
    </row>
    <row r="40" spans="1:6" ht="21" customHeight="1" thickBot="1">
      <c r="A40" s="3"/>
      <c r="B40" s="3"/>
      <c r="C40" s="3"/>
      <c r="D40" s="3"/>
    </row>
    <row r="41" spans="1:6" ht="21" customHeight="1" thickBot="1">
      <c r="A41" s="4" t="s">
        <v>21</v>
      </c>
      <c r="B41" s="4">
        <v>0.89</v>
      </c>
      <c r="C41" s="4"/>
      <c r="D41" s="4"/>
      <c r="F41" t="s">
        <v>233</v>
      </c>
    </row>
    <row r="42" spans="1:6" ht="21" customHeight="1" thickBot="1">
      <c r="A42" s="3" t="s">
        <v>22</v>
      </c>
      <c r="B42" s="3">
        <v>1.0900000000000001</v>
      </c>
      <c r="C42" s="3"/>
      <c r="D42" s="3"/>
      <c r="F42" t="s">
        <v>233</v>
      </c>
    </row>
    <row r="43" spans="1:6" ht="21" customHeight="1" thickBot="1">
      <c r="A43" s="4" t="s">
        <v>23</v>
      </c>
      <c r="B43" s="4">
        <v>1.39</v>
      </c>
      <c r="C43" s="4"/>
      <c r="D43" s="4"/>
      <c r="F43" t="s">
        <v>233</v>
      </c>
    </row>
    <row r="44" spans="1:6" ht="21" customHeight="1" thickBot="1">
      <c r="A44" s="3"/>
      <c r="B44" s="3"/>
      <c r="C44" s="3"/>
      <c r="D44" s="3"/>
    </row>
    <row r="45" spans="1:6" ht="21" customHeight="1" thickBot="1">
      <c r="A45" s="5" t="s">
        <v>75</v>
      </c>
      <c r="B45" s="4" t="s">
        <v>0</v>
      </c>
      <c r="C45" s="4"/>
      <c r="D45" s="4"/>
    </row>
    <row r="46" spans="1:6" ht="21" customHeight="1" thickBot="1">
      <c r="A46" s="3"/>
      <c r="B46" s="3"/>
      <c r="C46" s="3"/>
      <c r="D46" s="3"/>
    </row>
    <row r="47" spans="1:6" ht="21" customHeight="1" thickBot="1">
      <c r="A47" s="4" t="s">
        <v>24</v>
      </c>
      <c r="B47" s="4">
        <v>1.49</v>
      </c>
      <c r="C47" s="4"/>
      <c r="D47" s="4"/>
      <c r="F47" t="s">
        <v>228</v>
      </c>
    </row>
    <row r="48" spans="1:6" ht="21" customHeight="1" thickBot="1">
      <c r="A48" s="3" t="s">
        <v>25</v>
      </c>
      <c r="B48" s="3">
        <v>1.49</v>
      </c>
      <c r="C48" s="3"/>
      <c r="D48" s="3"/>
      <c r="F48" t="s">
        <v>231</v>
      </c>
    </row>
    <row r="49" spans="1:6" ht="21" customHeight="1" thickBot="1">
      <c r="A49" s="4" t="s">
        <v>26</v>
      </c>
      <c r="B49" s="4">
        <v>1.49</v>
      </c>
      <c r="C49" s="4"/>
      <c r="D49" s="4"/>
      <c r="F49" t="s">
        <v>231</v>
      </c>
    </row>
    <row r="50" spans="1:6" ht="21" customHeight="1" thickBot="1">
      <c r="A50" s="3" t="s">
        <v>27</v>
      </c>
      <c r="B50" s="3">
        <v>0.99</v>
      </c>
      <c r="C50" s="3"/>
      <c r="D50" s="3"/>
      <c r="F50" t="s">
        <v>228</v>
      </c>
    </row>
    <row r="51" spans="1:6" ht="21" customHeight="1" thickBot="1">
      <c r="A51" s="4" t="s">
        <v>9</v>
      </c>
      <c r="B51" s="4">
        <v>0.99</v>
      </c>
      <c r="C51" s="4"/>
      <c r="D51" s="4"/>
      <c r="F51" t="s">
        <v>231</v>
      </c>
    </row>
    <row r="52" spans="1:6" ht="21" customHeight="1" thickBot="1">
      <c r="A52" s="3" t="s">
        <v>28</v>
      </c>
      <c r="B52" s="3">
        <v>1.0900000000000001</v>
      </c>
      <c r="C52" s="3"/>
      <c r="D52" s="3"/>
      <c r="F52" t="s">
        <v>232</v>
      </c>
    </row>
    <row r="53" spans="1:6" ht="21" customHeight="1" thickBot="1">
      <c r="A53" s="3" t="s">
        <v>30</v>
      </c>
      <c r="B53" s="3">
        <v>0.99</v>
      </c>
      <c r="C53" s="3"/>
      <c r="D53" s="3"/>
      <c r="F53" t="s">
        <v>234</v>
      </c>
    </row>
    <row r="54" spans="1:6" ht="21" customHeight="1" thickBot="1">
      <c r="A54" s="4"/>
      <c r="B54" s="4"/>
      <c r="C54" s="4"/>
      <c r="D54" s="4"/>
    </row>
    <row r="55" spans="1:6" ht="21" customHeight="1" thickBot="1">
      <c r="A55" s="2" t="s">
        <v>76</v>
      </c>
      <c r="B55" s="3" t="s">
        <v>31</v>
      </c>
      <c r="C55" s="3"/>
      <c r="D55" s="3"/>
    </row>
    <row r="56" spans="1:6" ht="21" customHeight="1" thickBot="1">
      <c r="A56" s="4"/>
      <c r="B56" s="4"/>
      <c r="C56" s="4"/>
      <c r="D56" s="4"/>
    </row>
    <row r="57" spans="1:6" ht="21" customHeight="1" thickBot="1">
      <c r="A57" s="3" t="s">
        <v>236</v>
      </c>
      <c r="B57" s="3">
        <v>2.79</v>
      </c>
      <c r="C57" s="3"/>
      <c r="D57" s="3"/>
      <c r="F57" t="s">
        <v>235</v>
      </c>
    </row>
    <row r="58" spans="1:6" ht="21" customHeight="1" thickBot="1">
      <c r="A58" s="4" t="s">
        <v>237</v>
      </c>
      <c r="B58" s="4">
        <v>2.79</v>
      </c>
      <c r="C58" s="4"/>
      <c r="D58" s="4"/>
      <c r="F58" t="s">
        <v>235</v>
      </c>
    </row>
    <row r="59" spans="1:6" ht="21" customHeight="1" thickBot="1">
      <c r="A59" s="3" t="s">
        <v>238</v>
      </c>
      <c r="B59" s="3">
        <v>2.79</v>
      </c>
      <c r="C59" s="3"/>
      <c r="D59" s="3"/>
      <c r="F59" t="s">
        <v>235</v>
      </c>
    </row>
    <row r="60" spans="1:6" ht="21" customHeight="1" thickBot="1">
      <c r="A60" t="s">
        <v>253</v>
      </c>
      <c r="B60" s="4">
        <v>2.79</v>
      </c>
      <c r="C60" s="4"/>
      <c r="D60" s="4"/>
      <c r="F60" t="s">
        <v>235</v>
      </c>
    </row>
    <row r="61" spans="1:6" ht="21" customHeight="1" thickBot="1">
      <c r="A61" t="s">
        <v>254</v>
      </c>
      <c r="B61" s="3">
        <v>2.79</v>
      </c>
      <c r="C61" s="3"/>
      <c r="D61" s="3"/>
      <c r="F61" t="s">
        <v>235</v>
      </c>
    </row>
    <row r="62" spans="1:6" ht="21" customHeight="1" thickBot="1">
      <c r="A62" t="s">
        <v>168</v>
      </c>
      <c r="B62" s="4">
        <v>0.79</v>
      </c>
      <c r="C62" s="4"/>
      <c r="D62" s="4"/>
      <c r="F62" t="s">
        <v>235</v>
      </c>
    </row>
    <row r="63" spans="1:6" ht="21" customHeight="1" thickBot="1">
      <c r="A63" s="3" t="s">
        <v>32</v>
      </c>
      <c r="B63" s="3">
        <v>0.79</v>
      </c>
      <c r="C63" s="3"/>
      <c r="D63" s="3"/>
      <c r="F63" t="s">
        <v>235</v>
      </c>
    </row>
    <row r="64" spans="1:6" ht="21" customHeight="1" thickBot="1">
      <c r="A64" s="4"/>
      <c r="B64" s="4"/>
      <c r="C64" s="4"/>
      <c r="D64" s="4"/>
    </row>
    <row r="65" spans="1:6" ht="21" customHeight="1" thickBot="1">
      <c r="A65" s="2" t="s">
        <v>77</v>
      </c>
      <c r="B65" s="3" t="s">
        <v>0</v>
      </c>
      <c r="C65" s="3" t="s">
        <v>31</v>
      </c>
      <c r="D65" s="3"/>
    </row>
    <row r="66" spans="1:6" ht="21" customHeight="1" thickBot="1">
      <c r="A66" s="4"/>
      <c r="B66" s="4"/>
      <c r="C66" s="4"/>
      <c r="D66" s="4"/>
    </row>
    <row r="67" spans="1:6" ht="21" customHeight="1" thickBot="1">
      <c r="A67" s="3" t="s">
        <v>33</v>
      </c>
      <c r="B67" s="3">
        <v>1.49</v>
      </c>
      <c r="C67" s="3"/>
      <c r="D67" s="3"/>
      <c r="F67" t="s">
        <v>239</v>
      </c>
    </row>
    <row r="68" spans="1:6" ht="21" customHeight="1" thickBot="1">
      <c r="A68" s="4" t="s">
        <v>34</v>
      </c>
      <c r="B68" s="4">
        <v>2.79</v>
      </c>
      <c r="C68" s="4">
        <v>3.69</v>
      </c>
      <c r="D68" s="4"/>
      <c r="F68" t="s">
        <v>239</v>
      </c>
    </row>
    <row r="69" spans="1:6" ht="21" customHeight="1" thickBot="1">
      <c r="A69" s="3" t="s">
        <v>35</v>
      </c>
      <c r="B69" s="3">
        <v>2.39</v>
      </c>
      <c r="C69" s="3">
        <v>3.79</v>
      </c>
      <c r="D69" s="3"/>
      <c r="F69" t="s">
        <v>239</v>
      </c>
    </row>
    <row r="70" spans="1:6" ht="21" customHeight="1" thickBot="1">
      <c r="A70" s="4" t="s">
        <v>36</v>
      </c>
      <c r="B70" s="4">
        <v>2.39</v>
      </c>
      <c r="C70" s="4">
        <v>3.79</v>
      </c>
      <c r="D70" s="4"/>
      <c r="F70" t="s">
        <v>239</v>
      </c>
    </row>
    <row r="71" spans="1:6" ht="21" customHeight="1" thickBot="1">
      <c r="A71" s="3" t="s">
        <v>37</v>
      </c>
      <c r="B71" s="3">
        <v>2.69</v>
      </c>
      <c r="C71" s="3">
        <v>4.09</v>
      </c>
      <c r="D71" s="3"/>
      <c r="F71" t="s">
        <v>239</v>
      </c>
    </row>
    <row r="72" spans="1:6" ht="21" customHeight="1" thickBot="1">
      <c r="A72" s="4" t="s">
        <v>38</v>
      </c>
      <c r="B72" s="4">
        <v>2.69</v>
      </c>
      <c r="C72" s="4">
        <v>4.09</v>
      </c>
      <c r="D72" s="4"/>
      <c r="F72" t="s">
        <v>239</v>
      </c>
    </row>
    <row r="73" spans="1:6" ht="21" customHeight="1" thickBot="1">
      <c r="A73" s="3" t="s">
        <v>39</v>
      </c>
      <c r="B73" s="3">
        <v>2.19</v>
      </c>
      <c r="C73" s="3"/>
      <c r="D73" s="3"/>
      <c r="F73" t="s">
        <v>239</v>
      </c>
    </row>
    <row r="74" spans="1:6" ht="21" customHeight="1" thickBot="1">
      <c r="A74" s="4" t="s">
        <v>40</v>
      </c>
      <c r="B74" s="4">
        <v>2.59</v>
      </c>
      <c r="C74" s="4">
        <v>3.49</v>
      </c>
      <c r="D74" s="4"/>
      <c r="F74" t="s">
        <v>239</v>
      </c>
    </row>
    <row r="75" spans="1:6" ht="21" customHeight="1" thickBot="1">
      <c r="A75" s="3" t="s">
        <v>41</v>
      </c>
      <c r="B75" s="3">
        <v>2.29</v>
      </c>
      <c r="C75" s="3">
        <v>3.69</v>
      </c>
      <c r="D75" s="3"/>
      <c r="F75" t="s">
        <v>239</v>
      </c>
    </row>
    <row r="76" spans="1:6" ht="21" customHeight="1" thickBot="1">
      <c r="A76" s="4" t="s">
        <v>42</v>
      </c>
      <c r="B76" s="4">
        <v>2.29</v>
      </c>
      <c r="C76" s="4">
        <v>3.69</v>
      </c>
      <c r="D76" s="4"/>
      <c r="F76" t="s">
        <v>239</v>
      </c>
    </row>
    <row r="77" spans="1:6" ht="21" customHeight="1" thickBot="1">
      <c r="A77" s="3" t="s">
        <v>43</v>
      </c>
      <c r="B77" s="3">
        <v>1.89</v>
      </c>
      <c r="C77" s="3">
        <v>3.29</v>
      </c>
      <c r="D77" s="3"/>
      <c r="F77" t="s">
        <v>239</v>
      </c>
    </row>
    <row r="78" spans="1:6" ht="21" customHeight="1" thickBot="1">
      <c r="A78" s="4" t="s">
        <v>44</v>
      </c>
      <c r="B78" s="4">
        <v>2.29</v>
      </c>
      <c r="C78" s="4">
        <v>3.69</v>
      </c>
      <c r="D78" s="4"/>
      <c r="F78" t="s">
        <v>239</v>
      </c>
    </row>
    <row r="79" spans="1:6" ht="21" customHeight="1" thickBot="1">
      <c r="A79" s="6" t="s">
        <v>198</v>
      </c>
      <c r="B79" s="3">
        <v>0.99</v>
      </c>
      <c r="C79" s="3"/>
      <c r="D79" s="3"/>
      <c r="F79" t="s">
        <v>239</v>
      </c>
    </row>
    <row r="80" spans="1:6" ht="21" customHeight="1" thickBot="1">
      <c r="A80" t="s">
        <v>122</v>
      </c>
      <c r="B80" s="4">
        <v>0.99</v>
      </c>
      <c r="C80" s="4"/>
      <c r="D80" s="4"/>
      <c r="F80" t="s">
        <v>239</v>
      </c>
    </row>
    <row r="81" spans="1:6" ht="21" customHeight="1" thickBot="1">
      <c r="A81" s="3" t="s">
        <v>45</v>
      </c>
      <c r="B81" s="3">
        <v>0.79</v>
      </c>
      <c r="C81" s="3"/>
      <c r="D81" s="3"/>
      <c r="F81" t="s">
        <v>239</v>
      </c>
    </row>
    <row r="82" spans="1:6" ht="21" customHeight="1" thickBot="1">
      <c r="A82" s="4"/>
      <c r="B82" s="4"/>
      <c r="C82" s="4"/>
      <c r="D82" s="4"/>
    </row>
    <row r="83" spans="1:6" ht="21" customHeight="1" thickBot="1">
      <c r="A83" s="2" t="s">
        <v>78</v>
      </c>
      <c r="B83" s="3" t="s">
        <v>0</v>
      </c>
      <c r="C83" s="3"/>
      <c r="D83" s="3"/>
    </row>
    <row r="84" spans="1:6" ht="21" customHeight="1" thickBot="1">
      <c r="A84" s="4"/>
      <c r="B84" s="4"/>
      <c r="C84" s="4"/>
      <c r="D84" s="4"/>
    </row>
    <row r="85" spans="1:6" ht="21" customHeight="1" thickBot="1">
      <c r="A85" s="3" t="s">
        <v>46</v>
      </c>
      <c r="B85" s="3">
        <v>0.99</v>
      </c>
      <c r="C85" s="3"/>
      <c r="D85" s="3"/>
      <c r="F85" t="s">
        <v>234</v>
      </c>
    </row>
    <row r="86" spans="1:6" ht="21" customHeight="1" thickBot="1">
      <c r="A86" s="4" t="s">
        <v>47</v>
      </c>
      <c r="B86" s="4">
        <v>1.39</v>
      </c>
      <c r="C86" s="4"/>
      <c r="D86" s="4"/>
      <c r="F86" t="s">
        <v>234</v>
      </c>
    </row>
    <row r="87" spans="1:6" ht="21" customHeight="1" thickBot="1">
      <c r="A87" t="s">
        <v>181</v>
      </c>
      <c r="B87" s="3">
        <v>0.99</v>
      </c>
      <c r="C87" s="3"/>
      <c r="D87" s="3"/>
      <c r="F87" t="s">
        <v>234</v>
      </c>
    </row>
    <row r="88" spans="1:6" ht="21" customHeight="1" thickBot="1">
      <c r="A88" s="4" t="s">
        <v>32</v>
      </c>
      <c r="B88" s="4">
        <v>0.79</v>
      </c>
      <c r="C88" s="4"/>
      <c r="D88" s="4"/>
      <c r="F88" t="s">
        <v>234</v>
      </c>
    </row>
    <row r="89" spans="1:6" ht="21" customHeight="1" thickBot="1">
      <c r="A89" s="3" t="s">
        <v>48</v>
      </c>
      <c r="B89" s="3">
        <v>0.79</v>
      </c>
      <c r="C89" s="3"/>
      <c r="D89" s="3"/>
      <c r="F89" t="s">
        <v>234</v>
      </c>
    </row>
    <row r="90" spans="1:6" ht="21" customHeight="1" thickBot="1">
      <c r="A90" t="s">
        <v>174</v>
      </c>
      <c r="B90" s="4">
        <v>0.89</v>
      </c>
      <c r="C90" s="4"/>
      <c r="D90" s="4"/>
      <c r="F90" t="s">
        <v>234</v>
      </c>
    </row>
    <row r="91" spans="1:6" ht="21" customHeight="1" thickBot="1">
      <c r="A91" s="3"/>
      <c r="B91" s="3"/>
      <c r="C91" s="3"/>
      <c r="D91" s="3"/>
    </row>
    <row r="92" spans="1:6" ht="21" customHeight="1" thickBot="1">
      <c r="A92" s="5" t="s">
        <v>79</v>
      </c>
      <c r="B92" s="4" t="s">
        <v>21</v>
      </c>
      <c r="C92" s="4" t="s">
        <v>22</v>
      </c>
      <c r="D92" s="4" t="s">
        <v>23</v>
      </c>
    </row>
    <row r="93" spans="1:6" ht="21" customHeight="1" thickBot="1">
      <c r="A93" s="3"/>
      <c r="B93" s="3"/>
      <c r="C93" s="3"/>
      <c r="D93" s="3"/>
    </row>
    <row r="94" spans="1:6" ht="21" customHeight="1" thickBot="1">
      <c r="A94" s="4" t="s">
        <v>49</v>
      </c>
      <c r="B94" s="4">
        <v>0.97</v>
      </c>
      <c r="C94" s="4">
        <v>1.1100000000000001</v>
      </c>
      <c r="D94" s="4">
        <v>1.43</v>
      </c>
      <c r="F94" t="s">
        <v>240</v>
      </c>
    </row>
    <row r="95" spans="1:6" ht="21" customHeight="1" thickBot="1">
      <c r="A95" s="3" t="s">
        <v>50</v>
      </c>
      <c r="B95" s="3">
        <v>0.89</v>
      </c>
      <c r="C95" s="3">
        <v>0.99</v>
      </c>
      <c r="D95" s="3">
        <v>1.29</v>
      </c>
      <c r="F95" t="s">
        <v>240</v>
      </c>
    </row>
    <row r="96" spans="1:6" ht="21" customHeight="1" thickBot="1">
      <c r="A96" s="4" t="s">
        <v>51</v>
      </c>
      <c r="B96" s="4">
        <v>0.89</v>
      </c>
      <c r="C96" s="4">
        <v>0.99</v>
      </c>
      <c r="D96" s="4">
        <v>1.29</v>
      </c>
      <c r="F96" t="s">
        <v>240</v>
      </c>
    </row>
    <row r="97" spans="1:14" ht="21" customHeight="1" thickBot="1">
      <c r="A97" s="3" t="s">
        <v>52</v>
      </c>
      <c r="B97" s="3">
        <v>0.89</v>
      </c>
      <c r="C97" s="3">
        <v>0.99</v>
      </c>
      <c r="D97" s="3">
        <v>1.29</v>
      </c>
      <c r="F97" t="s">
        <v>240</v>
      </c>
    </row>
    <row r="98" spans="1:14" ht="21" customHeight="1" thickBot="1">
      <c r="A98" s="4" t="s">
        <v>53</v>
      </c>
      <c r="B98" s="4"/>
      <c r="C98" s="4">
        <v>1.59</v>
      </c>
      <c r="D98" s="4">
        <v>1.89</v>
      </c>
      <c r="F98" t="s">
        <v>240</v>
      </c>
    </row>
    <row r="99" spans="1:14" ht="21" customHeight="1" thickBot="1">
      <c r="A99" s="3"/>
      <c r="B99" s="3" t="s">
        <v>54</v>
      </c>
      <c r="C99" s="3"/>
      <c r="D99" s="3"/>
    </row>
    <row r="100" spans="1:14" ht="21" customHeight="1" thickBot="1">
      <c r="A100" s="4" t="s">
        <v>55</v>
      </c>
      <c r="B100" s="4">
        <v>1.29</v>
      </c>
      <c r="C100" s="4"/>
      <c r="D100" s="4"/>
      <c r="F100" t="s">
        <v>240</v>
      </c>
    </row>
    <row r="101" spans="1:14" ht="21" customHeight="1" thickBot="1">
      <c r="A101" t="s">
        <v>209</v>
      </c>
      <c r="B101" s="3">
        <v>1.29</v>
      </c>
      <c r="C101" s="3"/>
      <c r="D101" s="3"/>
      <c r="F101" t="s">
        <v>240</v>
      </c>
    </row>
    <row r="102" spans="1:14" ht="21" customHeight="1" thickBot="1">
      <c r="A102" t="s">
        <v>210</v>
      </c>
      <c r="B102" s="4">
        <v>0.99</v>
      </c>
      <c r="C102" s="4"/>
      <c r="D102" s="4"/>
      <c r="F102" t="s">
        <v>240</v>
      </c>
    </row>
    <row r="103" spans="1:14" ht="21" customHeight="1" thickBot="1">
      <c r="A103" s="3" t="s">
        <v>56</v>
      </c>
      <c r="B103" s="3">
        <v>0.79</v>
      </c>
      <c r="C103" s="3"/>
      <c r="D103" s="3"/>
      <c r="F103" t="s">
        <v>240</v>
      </c>
    </row>
    <row r="104" spans="1:14" ht="21" customHeight="1" thickBot="1">
      <c r="A104" s="4"/>
      <c r="B104" s="4"/>
      <c r="C104" s="4"/>
      <c r="D104" s="4"/>
    </row>
    <row r="105" spans="1:14" ht="21" customHeight="1" thickBot="1">
      <c r="A105" s="3" t="s">
        <v>57</v>
      </c>
      <c r="B105" s="3"/>
      <c r="C105" s="3"/>
      <c r="D105" s="3"/>
    </row>
    <row r="106" spans="1:14" ht="21" customHeight="1" thickBot="1">
      <c r="A106" s="5" t="s">
        <v>80</v>
      </c>
      <c r="B106" s="4" t="s">
        <v>58</v>
      </c>
      <c r="C106" s="4" t="s">
        <v>23</v>
      </c>
      <c r="D106" s="4"/>
    </row>
    <row r="107" spans="1:14" ht="21" customHeight="1" thickBot="1">
      <c r="A107" s="3" t="s">
        <v>59</v>
      </c>
      <c r="B107" s="3">
        <v>1.59</v>
      </c>
      <c r="C107" s="3"/>
      <c r="D107" s="3"/>
      <c r="F107" t="s">
        <v>240</v>
      </c>
    </row>
    <row r="108" spans="1:14" ht="21" customHeight="1" thickBot="1">
      <c r="A108" s="4" t="s">
        <v>136</v>
      </c>
      <c r="B108" s="4">
        <v>1.59</v>
      </c>
      <c r="C108" s="4">
        <v>1.89</v>
      </c>
      <c r="D108" s="4"/>
      <c r="F108" t="s">
        <v>240</v>
      </c>
    </row>
    <row r="109" spans="1:14" ht="21" customHeight="1" thickBot="1">
      <c r="A109" s="3" t="s">
        <v>241</v>
      </c>
      <c r="B109" s="3">
        <v>1.79</v>
      </c>
      <c r="C109" s="3">
        <v>2.09</v>
      </c>
      <c r="D109" s="3"/>
      <c r="F109" t="s">
        <v>240</v>
      </c>
    </row>
    <row r="110" spans="1:14" ht="21" customHeight="1" thickBot="1">
      <c r="A110" s="4" t="s">
        <v>137</v>
      </c>
      <c r="B110" s="4">
        <v>1.59</v>
      </c>
      <c r="C110" s="4">
        <v>1.89</v>
      </c>
      <c r="D110" s="4"/>
      <c r="F110" t="s">
        <v>240</v>
      </c>
    </row>
    <row r="111" spans="1:14" ht="21" customHeight="1" thickBot="1">
      <c r="A111" s="3" t="s">
        <v>139</v>
      </c>
      <c r="B111" s="3">
        <v>1.29</v>
      </c>
      <c r="C111" s="3">
        <v>1.59</v>
      </c>
      <c r="D111" s="3"/>
      <c r="F111" t="s">
        <v>240</v>
      </c>
      <c r="N111" s="6">
        <v>0.2</v>
      </c>
    </row>
    <row r="112" spans="1:14" ht="21" customHeight="1" thickBot="1">
      <c r="A112" s="4" t="s">
        <v>140</v>
      </c>
      <c r="B112" s="4">
        <v>1.29</v>
      </c>
      <c r="C112" s="4">
        <v>1.59</v>
      </c>
      <c r="D112" s="4"/>
      <c r="F112" t="s">
        <v>240</v>
      </c>
      <c r="N112" s="6">
        <v>0.2</v>
      </c>
    </row>
    <row r="113" spans="1:14" ht="21" customHeight="1" thickBot="1">
      <c r="A113" s="3" t="s">
        <v>60</v>
      </c>
      <c r="B113" s="3">
        <v>1.39</v>
      </c>
      <c r="C113" s="3">
        <v>1.59</v>
      </c>
      <c r="D113" s="3"/>
      <c r="F113" t="s">
        <v>240</v>
      </c>
      <c r="N113" s="6">
        <v>0.2</v>
      </c>
    </row>
    <row r="114" spans="1:14" ht="21" customHeight="1" thickBot="1">
      <c r="A114" s="4" t="s">
        <v>61</v>
      </c>
      <c r="B114" s="4">
        <v>1.79</v>
      </c>
      <c r="C114" s="4">
        <v>2.09</v>
      </c>
      <c r="D114" s="4"/>
      <c r="F114" t="s">
        <v>240</v>
      </c>
    </row>
    <row r="115" spans="1:14" ht="21" customHeight="1" thickBot="1">
      <c r="A115" s="3" t="s">
        <v>143</v>
      </c>
      <c r="B115" s="3">
        <v>0.99</v>
      </c>
      <c r="C115" s="3">
        <v>1.0900000000000001</v>
      </c>
      <c r="D115" s="3"/>
      <c r="F115" t="s">
        <v>240</v>
      </c>
    </row>
    <row r="116" spans="1:14" ht="21" customHeight="1" thickBot="1">
      <c r="A116" s="4"/>
      <c r="B116" s="4" t="s">
        <v>62</v>
      </c>
      <c r="C116" s="4" t="s">
        <v>63</v>
      </c>
      <c r="D116" s="4"/>
    </row>
    <row r="117" spans="1:14" ht="21" customHeight="1" thickBot="1">
      <c r="A117" s="3" t="s">
        <v>242</v>
      </c>
      <c r="B117" s="3">
        <v>0.79</v>
      </c>
      <c r="C117" s="3">
        <v>0.99</v>
      </c>
      <c r="D117" s="3"/>
      <c r="F117" t="s">
        <v>240</v>
      </c>
    </row>
    <row r="118" spans="1:14" ht="21" customHeight="1" thickBot="1">
      <c r="A118" s="4"/>
      <c r="B118" s="4"/>
      <c r="C118" s="4"/>
      <c r="D118" s="4"/>
    </row>
    <row r="119" spans="1:14" ht="21" customHeight="1" thickBot="1">
      <c r="A119" s="2" t="s">
        <v>81</v>
      </c>
      <c r="B119" s="3" t="s">
        <v>58</v>
      </c>
      <c r="C119" s="3" t="s">
        <v>23</v>
      </c>
      <c r="D119" s="3"/>
    </row>
    <row r="120" spans="1:14" ht="21" customHeight="1" thickBot="1">
      <c r="A120" s="4"/>
      <c r="B120" s="4"/>
      <c r="C120" s="4"/>
      <c r="D120" s="4"/>
    </row>
    <row r="121" spans="1:14" ht="21" customHeight="1" thickBot="1">
      <c r="A121" t="s">
        <v>175</v>
      </c>
      <c r="B121" s="3">
        <v>1.99</v>
      </c>
      <c r="C121" s="3">
        <v>2.29</v>
      </c>
      <c r="D121" s="3"/>
      <c r="F121" t="s">
        <v>240</v>
      </c>
    </row>
    <row r="122" spans="1:14" ht="21" customHeight="1" thickBot="1">
      <c r="A122" t="s">
        <v>176</v>
      </c>
      <c r="B122" s="4">
        <v>1.99</v>
      </c>
      <c r="C122" s="4">
        <v>2.29</v>
      </c>
      <c r="D122" s="4"/>
      <c r="F122" t="s">
        <v>240</v>
      </c>
    </row>
    <row r="123" spans="1:14" ht="21" customHeight="1" thickBot="1">
      <c r="A123" s="3" t="s">
        <v>64</v>
      </c>
      <c r="B123" s="3">
        <v>2.29</v>
      </c>
      <c r="C123" s="3">
        <v>2.61</v>
      </c>
      <c r="D123" s="3"/>
      <c r="F123" t="s">
        <v>240</v>
      </c>
    </row>
    <row r="124" spans="1:14" ht="21" customHeight="1" thickBot="1">
      <c r="A124" s="4" t="s">
        <v>65</v>
      </c>
      <c r="B124" s="4">
        <v>2.29</v>
      </c>
      <c r="C124" s="4">
        <v>2.61</v>
      </c>
      <c r="D124" s="4"/>
      <c r="F124" t="s">
        <v>240</v>
      </c>
    </row>
    <row r="125" spans="1:14" ht="21" customHeight="1" thickBot="1">
      <c r="A125" s="3"/>
      <c r="B125" s="3"/>
      <c r="C125" s="3"/>
      <c r="D125" s="3"/>
    </row>
    <row r="126" spans="1:14" ht="21" customHeight="1" thickBot="1">
      <c r="A126" s="5" t="s">
        <v>82</v>
      </c>
      <c r="B126" s="4"/>
      <c r="C126" s="4"/>
      <c r="D126" s="4"/>
    </row>
    <row r="127" spans="1:14" ht="21" customHeight="1" thickBot="1">
      <c r="A127" s="3"/>
      <c r="B127" s="3"/>
      <c r="C127" s="3"/>
      <c r="D127" s="3"/>
    </row>
    <row r="128" spans="1:14" ht="21" customHeight="1" thickBot="1">
      <c r="A128" s="4" t="s">
        <v>66</v>
      </c>
      <c r="B128" s="4">
        <v>1.29</v>
      </c>
      <c r="C128" s="4"/>
      <c r="D128" s="4"/>
      <c r="F128" t="s">
        <v>234</v>
      </c>
    </row>
    <row r="129" spans="1:6" ht="21" customHeight="1" thickBot="1">
      <c r="A129" s="3" t="s">
        <v>67</v>
      </c>
      <c r="B129" s="3">
        <v>1.29</v>
      </c>
      <c r="C129" s="3"/>
      <c r="D129" s="3"/>
      <c r="F129" t="s">
        <v>234</v>
      </c>
    </row>
    <row r="130" spans="1:6" ht="21" customHeight="1" thickBot="1">
      <c r="A130" s="4" t="s">
        <v>68</v>
      </c>
      <c r="B130" s="4">
        <v>0.99</v>
      </c>
      <c r="C130" s="4"/>
      <c r="D130" s="4"/>
      <c r="F130" t="s">
        <v>234</v>
      </c>
    </row>
    <row r="131" spans="1:6" ht="21" customHeight="1" thickBot="1">
      <c r="A131" s="3" t="s">
        <v>69</v>
      </c>
      <c r="B131" s="3">
        <v>1.19</v>
      </c>
      <c r="C131" s="3"/>
      <c r="D131" s="3"/>
      <c r="F131" t="s">
        <v>234</v>
      </c>
    </row>
    <row r="132" spans="1:6" ht="21" customHeight="1">
      <c r="A132" s="4" t="s">
        <v>70</v>
      </c>
      <c r="B132" s="4">
        <v>0.99</v>
      </c>
      <c r="C132" s="1"/>
      <c r="D132" s="1"/>
      <c r="F132" t="s">
        <v>234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3EFF-D42C-4E75-9DD6-792B7F74F531}">
  <dimension ref="A1:R109"/>
  <sheetViews>
    <sheetView tabSelected="1" workbookViewId="0">
      <pane ySplit="1" topLeftCell="A11" activePane="bottomLeft" state="frozen"/>
      <selection activeCell="A120" sqref="A120"/>
      <selection pane="bottomLeft" activeCell="J101" sqref="J101"/>
    </sheetView>
  </sheetViews>
  <sheetFormatPr defaultRowHeight="15"/>
  <cols>
    <col min="1" max="1" width="45.5703125" bestFit="1" customWidth="1"/>
    <col min="2" max="2" width="16" bestFit="1" customWidth="1"/>
    <col min="3" max="3" width="10.5703125" bestFit="1" customWidth="1"/>
    <col min="4" max="4" width="12.28515625" bestFit="1" customWidth="1"/>
    <col min="5" max="5" width="6.5703125" bestFit="1" customWidth="1"/>
    <col min="6" max="6" width="8.42578125" bestFit="1" customWidth="1"/>
    <col min="7" max="7" width="10.42578125" bestFit="1" customWidth="1"/>
    <col min="8" max="8" width="7.140625" bestFit="1" customWidth="1"/>
    <col min="9" max="9" width="12.7109375" bestFit="1" customWidth="1"/>
    <col min="10" max="10" width="20.5703125" bestFit="1" customWidth="1"/>
    <col min="11" max="11" width="17.7109375" bestFit="1" customWidth="1"/>
    <col min="12" max="12" width="14.85546875" customWidth="1"/>
    <col min="13" max="13" width="13.5703125" bestFit="1" customWidth="1"/>
    <col min="14" max="14" width="10.5703125" customWidth="1"/>
    <col min="15" max="15" width="10.7109375" customWidth="1"/>
    <col min="16" max="16" width="13.5703125" customWidth="1"/>
    <col min="17" max="17" width="10.42578125" customWidth="1"/>
    <col min="18" max="18" width="11.42578125" bestFit="1" customWidth="1"/>
  </cols>
  <sheetData>
    <row r="1" spans="1:18">
      <c r="A1" s="8" t="s">
        <v>257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8" t="s">
        <v>91</v>
      </c>
      <c r="J1" s="8" t="s">
        <v>92</v>
      </c>
      <c r="K1" s="8" t="s">
        <v>93</v>
      </c>
      <c r="L1" s="8" t="s">
        <v>221</v>
      </c>
      <c r="M1" s="8" t="s">
        <v>222</v>
      </c>
      <c r="N1" s="8" t="s">
        <v>223</v>
      </c>
      <c r="O1" s="8" t="s">
        <v>224</v>
      </c>
      <c r="P1" s="8" t="s">
        <v>226</v>
      </c>
      <c r="Q1" s="8" t="s">
        <v>225</v>
      </c>
      <c r="R1" s="8" t="s">
        <v>255</v>
      </c>
    </row>
    <row r="2" spans="1:18">
      <c r="A2" t="s">
        <v>34</v>
      </c>
      <c r="B2">
        <v>53</v>
      </c>
      <c r="C2">
        <v>2531</v>
      </c>
      <c r="D2">
        <v>605</v>
      </c>
      <c r="E2">
        <v>31</v>
      </c>
      <c r="F2">
        <v>4</v>
      </c>
      <c r="G2">
        <v>27</v>
      </c>
      <c r="H2">
        <v>2.5</v>
      </c>
      <c r="I2" t="s">
        <v>95</v>
      </c>
      <c r="J2">
        <v>10</v>
      </c>
      <c r="K2">
        <v>7.2</v>
      </c>
      <c r="L2">
        <f>VLOOKUP(A2,RawPrices!$A$2:$D$132,2,0)</f>
        <v>2.79</v>
      </c>
      <c r="M2">
        <v>3.69</v>
      </c>
      <c r="R2" t="str">
        <f>VLOOKUP(Sheet1!A2,RawPrices!$A:$F,6,0)</f>
        <v>Breakfast</v>
      </c>
    </row>
    <row r="3" spans="1:18">
      <c r="A3" t="s">
        <v>220</v>
      </c>
      <c r="B3">
        <v>25</v>
      </c>
      <c r="C3">
        <v>840</v>
      </c>
      <c r="D3">
        <v>200</v>
      </c>
      <c r="E3">
        <v>7.6</v>
      </c>
      <c r="F3">
        <v>0.2</v>
      </c>
      <c r="G3">
        <v>7.9</v>
      </c>
      <c r="H3">
        <v>0.26</v>
      </c>
      <c r="I3" t="s">
        <v>96</v>
      </c>
      <c r="J3">
        <v>5.0999999999999996</v>
      </c>
      <c r="K3">
        <v>23</v>
      </c>
      <c r="O3" s="6">
        <v>1.99</v>
      </c>
      <c r="P3" s="6">
        <v>2.29</v>
      </c>
      <c r="R3" t="s">
        <v>240</v>
      </c>
    </row>
    <row r="4" spans="1:18">
      <c r="A4" t="s">
        <v>35</v>
      </c>
      <c r="B4">
        <v>46</v>
      </c>
      <c r="C4">
        <v>2353</v>
      </c>
      <c r="D4">
        <v>562</v>
      </c>
      <c r="E4">
        <v>28</v>
      </c>
      <c r="F4">
        <v>3.5</v>
      </c>
      <c r="G4">
        <v>30</v>
      </c>
      <c r="H4">
        <v>2.7</v>
      </c>
      <c r="I4" t="s">
        <v>98</v>
      </c>
      <c r="J4">
        <v>11</v>
      </c>
      <c r="K4">
        <v>6.6</v>
      </c>
      <c r="L4">
        <f>VLOOKUP(A4,RawPrices!$A$2:$D$132,2,0)</f>
        <v>2.39</v>
      </c>
      <c r="M4">
        <v>3.69</v>
      </c>
      <c r="R4" t="str">
        <f>VLOOKUP(Sheet1!A4,RawPrices!$A:$F,6,0)</f>
        <v>Breakfast</v>
      </c>
    </row>
    <row r="5" spans="1:18">
      <c r="A5" t="s">
        <v>36</v>
      </c>
      <c r="B5">
        <v>46</v>
      </c>
      <c r="C5">
        <v>2012</v>
      </c>
      <c r="D5">
        <v>480</v>
      </c>
      <c r="E5">
        <v>21</v>
      </c>
      <c r="F5">
        <v>3.1</v>
      </c>
      <c r="G5">
        <v>26</v>
      </c>
      <c r="H5">
        <v>2.2000000000000002</v>
      </c>
      <c r="I5" t="s">
        <v>101</v>
      </c>
      <c r="J5">
        <v>8.8000000000000007</v>
      </c>
      <c r="K5">
        <v>6.1</v>
      </c>
      <c r="L5">
        <f>VLOOKUP(A5,RawPrices!$A$2:$D$132,2,0)</f>
        <v>2.39</v>
      </c>
      <c r="M5">
        <v>3.69</v>
      </c>
      <c r="R5" t="str">
        <f>VLOOKUP(Sheet1!A5,RawPrices!$A:$F,6,0)</f>
        <v>Breakfast</v>
      </c>
    </row>
    <row r="6" spans="1:18">
      <c r="A6" t="s">
        <v>41</v>
      </c>
      <c r="B6">
        <v>27</v>
      </c>
      <c r="C6">
        <v>1797</v>
      </c>
      <c r="D6">
        <v>430</v>
      </c>
      <c r="E6">
        <v>24</v>
      </c>
      <c r="F6">
        <v>2.1</v>
      </c>
      <c r="G6">
        <v>26</v>
      </c>
      <c r="H6">
        <v>1.9</v>
      </c>
      <c r="I6" t="s">
        <v>104</v>
      </c>
      <c r="J6">
        <v>8.5</v>
      </c>
      <c r="K6">
        <v>2.7</v>
      </c>
      <c r="L6">
        <f>VLOOKUP(A6,RawPrices!$A$2:$D$132,2,0)</f>
        <v>2.29</v>
      </c>
      <c r="M6">
        <v>3.59</v>
      </c>
      <c r="R6" t="str">
        <f>VLOOKUP(Sheet1!A6,RawPrices!$A:$F,6,0)</f>
        <v>Breakfast</v>
      </c>
    </row>
    <row r="7" spans="1:18">
      <c r="A7" t="s">
        <v>42</v>
      </c>
      <c r="B7">
        <v>27</v>
      </c>
      <c r="C7">
        <v>1456</v>
      </c>
      <c r="D7">
        <v>348</v>
      </c>
      <c r="E7">
        <v>17</v>
      </c>
      <c r="F7">
        <v>1.8</v>
      </c>
      <c r="G7">
        <v>21</v>
      </c>
      <c r="H7">
        <v>1.4</v>
      </c>
      <c r="I7" t="s">
        <v>102</v>
      </c>
      <c r="J7">
        <v>6.1</v>
      </c>
      <c r="K7">
        <v>2.1</v>
      </c>
      <c r="L7">
        <f>VLOOKUP(A7,RawPrices!$A$2:$D$132,2,0)</f>
        <v>2.29</v>
      </c>
      <c r="M7">
        <v>3.59</v>
      </c>
      <c r="R7" t="str">
        <f>VLOOKUP(Sheet1!A7,RawPrices!$A:$F,6,0)</f>
        <v>Breakfast</v>
      </c>
    </row>
    <row r="8" spans="1:18">
      <c r="A8" t="s">
        <v>37</v>
      </c>
      <c r="B8">
        <v>28</v>
      </c>
      <c r="C8">
        <v>2358</v>
      </c>
      <c r="D8">
        <v>565</v>
      </c>
      <c r="E8">
        <v>34</v>
      </c>
      <c r="F8">
        <v>2.5</v>
      </c>
      <c r="G8">
        <v>36</v>
      </c>
      <c r="H8">
        <v>2.7</v>
      </c>
      <c r="I8" t="s">
        <v>108</v>
      </c>
      <c r="J8">
        <v>12</v>
      </c>
      <c r="K8">
        <v>3.2</v>
      </c>
      <c r="L8">
        <f>VLOOKUP(A8,RawPrices!$A$2:$D$132,2,0)</f>
        <v>2.69</v>
      </c>
      <c r="M8">
        <v>4.09</v>
      </c>
      <c r="R8" t="str">
        <f>VLOOKUP(Sheet1!A8,RawPrices!$A:$F,6,0)</f>
        <v>Breakfast</v>
      </c>
    </row>
    <row r="9" spans="1:18">
      <c r="A9" t="s">
        <v>38</v>
      </c>
      <c r="B9">
        <v>27</v>
      </c>
      <c r="C9">
        <v>1676</v>
      </c>
      <c r="D9">
        <v>401</v>
      </c>
      <c r="E9">
        <v>20</v>
      </c>
      <c r="F9">
        <v>1.8</v>
      </c>
      <c r="G9">
        <v>27</v>
      </c>
      <c r="H9">
        <v>1.8</v>
      </c>
      <c r="I9" t="s">
        <v>111</v>
      </c>
      <c r="J9">
        <v>7.3</v>
      </c>
      <c r="K9">
        <v>2.2000000000000002</v>
      </c>
      <c r="L9">
        <f>VLOOKUP(A9,RawPrices!$A$2:$D$132,2,0)</f>
        <v>2.69</v>
      </c>
      <c r="M9">
        <v>4.09</v>
      </c>
      <c r="R9" t="str">
        <f>VLOOKUP(Sheet1!A9,RawPrices!$A:$F,6,0)</f>
        <v>Breakfast</v>
      </c>
    </row>
    <row r="10" spans="1:18">
      <c r="A10" t="s">
        <v>43</v>
      </c>
      <c r="B10">
        <v>27</v>
      </c>
      <c r="C10">
        <v>1236</v>
      </c>
      <c r="D10">
        <v>295</v>
      </c>
      <c r="E10">
        <v>13</v>
      </c>
      <c r="F10">
        <v>1.8</v>
      </c>
      <c r="G10">
        <v>16</v>
      </c>
      <c r="H10">
        <v>1.1000000000000001</v>
      </c>
      <c r="I10" t="s">
        <v>114</v>
      </c>
      <c r="J10">
        <v>4.8</v>
      </c>
      <c r="K10">
        <v>2.1</v>
      </c>
      <c r="L10">
        <f>VLOOKUP(A10,RawPrices!$A$2:$D$132,2,0)</f>
        <v>1.89</v>
      </c>
      <c r="M10">
        <v>3.29</v>
      </c>
      <c r="R10" t="str">
        <f>VLOOKUP(Sheet1!A10,RawPrices!$A:$F,6,0)</f>
        <v>Breakfast</v>
      </c>
    </row>
    <row r="11" spans="1:18">
      <c r="A11" t="s">
        <v>39</v>
      </c>
      <c r="B11">
        <v>95</v>
      </c>
      <c r="C11">
        <v>2019</v>
      </c>
      <c r="D11">
        <v>477</v>
      </c>
      <c r="E11">
        <v>5.6</v>
      </c>
      <c r="F11">
        <v>2.2999999999999998</v>
      </c>
      <c r="G11">
        <v>10</v>
      </c>
      <c r="H11">
        <v>1.5</v>
      </c>
      <c r="I11" t="s">
        <v>116</v>
      </c>
      <c r="J11">
        <v>0.9</v>
      </c>
      <c r="K11">
        <v>41</v>
      </c>
      <c r="L11">
        <f>VLOOKUP(A11,RawPrices!$A$2:$D$132,2,0)</f>
        <v>2.19</v>
      </c>
      <c r="R11" t="str">
        <f>VLOOKUP(Sheet1!A11,RawPrices!$A:$F,6,0)</f>
        <v>Breakfast</v>
      </c>
    </row>
    <row r="12" spans="1:18">
      <c r="A12" t="s">
        <v>40</v>
      </c>
      <c r="B12">
        <v>96</v>
      </c>
      <c r="C12">
        <v>2019</v>
      </c>
      <c r="D12">
        <v>612</v>
      </c>
      <c r="E12">
        <v>16</v>
      </c>
      <c r="F12">
        <v>2.6</v>
      </c>
      <c r="G12">
        <v>20</v>
      </c>
      <c r="H12">
        <v>2.2999999999999998</v>
      </c>
      <c r="I12" t="s">
        <v>118</v>
      </c>
      <c r="J12">
        <v>4.5999999999999996</v>
      </c>
      <c r="K12">
        <v>41</v>
      </c>
      <c r="L12">
        <f>VLOOKUP(A12,RawPrices!$A$2:$D$132,2,0)</f>
        <v>2.59</v>
      </c>
      <c r="R12" t="str">
        <f>VLOOKUP(Sheet1!A12,RawPrices!$A:$F,6,0)</f>
        <v>Breakfast</v>
      </c>
    </row>
    <row r="13" spans="1:18">
      <c r="A13" t="s">
        <v>44</v>
      </c>
      <c r="B13">
        <v>43</v>
      </c>
      <c r="C13">
        <v>1345</v>
      </c>
      <c r="D13">
        <v>319</v>
      </c>
      <c r="E13">
        <v>8.4</v>
      </c>
      <c r="F13">
        <v>1.3</v>
      </c>
      <c r="G13">
        <v>18</v>
      </c>
      <c r="H13">
        <v>1.5</v>
      </c>
      <c r="I13" t="s">
        <v>97</v>
      </c>
      <c r="J13">
        <v>2.7</v>
      </c>
      <c r="K13">
        <v>7</v>
      </c>
      <c r="L13">
        <f>VLOOKUP(A13,RawPrices!$A$2:$D$132,2,0)</f>
        <v>2.29</v>
      </c>
      <c r="M13">
        <v>3.69</v>
      </c>
      <c r="R13" t="str">
        <f>VLOOKUP(Sheet1!A13,RawPrices!$A:$F,6,0)</f>
        <v>Breakfast</v>
      </c>
    </row>
    <row r="14" spans="1:18">
      <c r="A14" t="s">
        <v>198</v>
      </c>
      <c r="B14">
        <v>26</v>
      </c>
      <c r="C14">
        <v>817</v>
      </c>
      <c r="D14">
        <v>194</v>
      </c>
      <c r="E14">
        <v>5.3</v>
      </c>
      <c r="F14">
        <v>1.9</v>
      </c>
      <c r="G14">
        <v>9.6</v>
      </c>
      <c r="H14">
        <v>0.2</v>
      </c>
      <c r="I14" t="s">
        <v>121</v>
      </c>
      <c r="J14">
        <v>2.4</v>
      </c>
      <c r="K14">
        <v>9.1999999999999993</v>
      </c>
      <c r="L14">
        <f>VLOOKUP(A14,RawPrices!$A$2:$D$132,2,0)</f>
        <v>0.99</v>
      </c>
      <c r="R14" t="str">
        <f>VLOOKUP(Sheet1!A14,RawPrices!$A:$F,6,0)</f>
        <v>Breakfast</v>
      </c>
    </row>
    <row r="15" spans="1:18">
      <c r="A15" t="s">
        <v>199</v>
      </c>
      <c r="B15">
        <v>33</v>
      </c>
      <c r="C15">
        <v>961</v>
      </c>
      <c r="D15">
        <v>228</v>
      </c>
      <c r="E15">
        <v>5.5</v>
      </c>
      <c r="F15">
        <v>2.7</v>
      </c>
      <c r="G15">
        <v>9.6999999999999993</v>
      </c>
      <c r="H15">
        <v>0.23</v>
      </c>
      <c r="I15" t="s">
        <v>94</v>
      </c>
      <c r="J15">
        <v>2.5</v>
      </c>
      <c r="K15">
        <v>17</v>
      </c>
      <c r="L15" s="6">
        <v>0.99</v>
      </c>
      <c r="R15" t="s">
        <v>239</v>
      </c>
    </row>
    <row r="16" spans="1:18">
      <c r="A16" t="s">
        <v>122</v>
      </c>
      <c r="B16">
        <v>41</v>
      </c>
      <c r="C16">
        <v>916</v>
      </c>
      <c r="D16">
        <v>216</v>
      </c>
      <c r="E16">
        <v>1.2</v>
      </c>
      <c r="F16">
        <v>2.9</v>
      </c>
      <c r="G16">
        <v>8.8000000000000007</v>
      </c>
      <c r="H16">
        <v>0.78</v>
      </c>
      <c r="I16" t="s">
        <v>124</v>
      </c>
      <c r="J16">
        <v>0.2</v>
      </c>
      <c r="K16">
        <v>3.9</v>
      </c>
      <c r="L16">
        <f>VLOOKUP(A16,RawPrices!$A$2:$D$132,2,0)</f>
        <v>0.99</v>
      </c>
      <c r="R16" t="str">
        <f>VLOOKUP(Sheet1!A16,RawPrices!$A:$F,6,0)</f>
        <v>Breakfast</v>
      </c>
    </row>
    <row r="17" spans="1:18">
      <c r="A17" t="s">
        <v>45</v>
      </c>
      <c r="B17">
        <v>14</v>
      </c>
      <c r="C17">
        <v>568</v>
      </c>
      <c r="D17">
        <v>136</v>
      </c>
      <c r="E17">
        <v>8.1999999999999993</v>
      </c>
      <c r="F17">
        <v>1.3</v>
      </c>
      <c r="G17">
        <v>1</v>
      </c>
      <c r="H17">
        <v>0.68</v>
      </c>
      <c r="I17" t="s">
        <v>126</v>
      </c>
      <c r="J17">
        <v>0.8</v>
      </c>
      <c r="K17">
        <v>0.3</v>
      </c>
      <c r="L17">
        <f>VLOOKUP(A17,RawPrices!$A$2:$D$132,2,0)</f>
        <v>0.79</v>
      </c>
      <c r="R17" t="str">
        <f>VLOOKUP(Sheet1!A17,RawPrices!$A:$F,6,0)</f>
        <v>Breakfast</v>
      </c>
    </row>
    <row r="18" spans="1:18">
      <c r="A18" t="s">
        <v>33</v>
      </c>
      <c r="B18">
        <v>28</v>
      </c>
      <c r="C18">
        <v>1246</v>
      </c>
      <c r="D18">
        <v>298</v>
      </c>
      <c r="E18">
        <v>14</v>
      </c>
      <c r="F18">
        <v>1.6</v>
      </c>
      <c r="G18">
        <v>14</v>
      </c>
      <c r="H18">
        <v>1.5</v>
      </c>
      <c r="I18" t="s">
        <v>119</v>
      </c>
      <c r="J18">
        <v>7</v>
      </c>
      <c r="K18">
        <v>2.1</v>
      </c>
      <c r="L18">
        <f>VLOOKUP(A18,RawPrices!$A$2:$D$132,2,0)</f>
        <v>1.49</v>
      </c>
      <c r="R18" t="str">
        <f>VLOOKUP(Sheet1!A18,RawPrices!$A:$F,6,0)</f>
        <v>Breakfast</v>
      </c>
    </row>
    <row r="19" spans="1:18">
      <c r="A19" t="s">
        <v>69</v>
      </c>
      <c r="B19">
        <v>28</v>
      </c>
      <c r="C19">
        <v>1064</v>
      </c>
      <c r="D19">
        <v>254</v>
      </c>
      <c r="E19">
        <v>13</v>
      </c>
      <c r="F19">
        <v>2.2999999999999998</v>
      </c>
      <c r="G19">
        <v>5.4</v>
      </c>
      <c r="H19">
        <v>0.37</v>
      </c>
      <c r="I19" t="s">
        <v>119</v>
      </c>
      <c r="J19">
        <v>7</v>
      </c>
      <c r="K19">
        <v>10</v>
      </c>
      <c r="L19">
        <f>VLOOKUP(A19,RawPrices!$A$2:$D$132,2,0)</f>
        <v>1.19</v>
      </c>
      <c r="R19" t="str">
        <f>VLOOKUP(Sheet1!A19,RawPrices!$A:$F,6,0)</f>
        <v>Dessert</v>
      </c>
    </row>
    <row r="20" spans="1:18">
      <c r="A20" t="s">
        <v>66</v>
      </c>
      <c r="B20">
        <v>60</v>
      </c>
      <c r="C20">
        <v>1663</v>
      </c>
      <c r="D20">
        <v>395</v>
      </c>
      <c r="E20">
        <v>14</v>
      </c>
      <c r="F20">
        <v>1.7</v>
      </c>
      <c r="G20">
        <v>6.7</v>
      </c>
      <c r="H20">
        <v>0.59</v>
      </c>
      <c r="I20" t="s">
        <v>103</v>
      </c>
      <c r="J20">
        <v>1.9</v>
      </c>
      <c r="K20">
        <v>32</v>
      </c>
      <c r="L20">
        <f>VLOOKUP(A20,RawPrices!$A$2:$D$132,2,0)</f>
        <v>1.29</v>
      </c>
      <c r="R20" t="str">
        <f>VLOOKUP(Sheet1!A20,RawPrices!$A:$F,6,0)</f>
        <v>Dessert</v>
      </c>
    </row>
    <row r="21" spans="1:18">
      <c r="A21" t="s">
        <v>67</v>
      </c>
      <c r="B21">
        <v>58</v>
      </c>
      <c r="C21">
        <v>2137</v>
      </c>
      <c r="D21">
        <v>511</v>
      </c>
      <c r="E21">
        <v>27</v>
      </c>
      <c r="F21">
        <v>2.8</v>
      </c>
      <c r="G21">
        <v>7.9</v>
      </c>
      <c r="H21">
        <v>1.1000000000000001</v>
      </c>
      <c r="I21" t="s">
        <v>130</v>
      </c>
      <c r="J21">
        <v>6</v>
      </c>
      <c r="K21">
        <v>32</v>
      </c>
      <c r="L21">
        <f>VLOOKUP(A21,RawPrices!$A$2:$D$132,2,0)</f>
        <v>1.29</v>
      </c>
      <c r="R21" t="str">
        <f>VLOOKUP(Sheet1!A21,RawPrices!$A:$F,6,0)</f>
        <v>Dessert</v>
      </c>
    </row>
    <row r="22" spans="1:18">
      <c r="A22" t="s">
        <v>68</v>
      </c>
      <c r="B22">
        <v>43</v>
      </c>
      <c r="C22">
        <v>1500</v>
      </c>
      <c r="D22">
        <v>359</v>
      </c>
      <c r="E22">
        <v>18</v>
      </c>
      <c r="F22">
        <v>3.4</v>
      </c>
      <c r="G22">
        <v>4</v>
      </c>
      <c r="H22">
        <v>0.4</v>
      </c>
      <c r="I22" t="s">
        <v>132</v>
      </c>
      <c r="J22">
        <v>9.4</v>
      </c>
      <c r="K22">
        <v>28</v>
      </c>
      <c r="L22">
        <f>VLOOKUP(A22,RawPrices!$A$2:$D$132,2,0)</f>
        <v>0.99</v>
      </c>
      <c r="R22" t="str">
        <f>VLOOKUP(Sheet1!A22,RawPrices!$A:$F,6,0)</f>
        <v>Dessert</v>
      </c>
    </row>
    <row r="23" spans="1:18">
      <c r="A23" t="s">
        <v>70</v>
      </c>
      <c r="B23">
        <v>20</v>
      </c>
      <c r="C23">
        <v>789</v>
      </c>
      <c r="D23">
        <v>189</v>
      </c>
      <c r="E23">
        <v>10</v>
      </c>
      <c r="F23">
        <v>1.3</v>
      </c>
      <c r="G23">
        <v>3.4</v>
      </c>
      <c r="H23">
        <v>0.33</v>
      </c>
      <c r="I23" t="s">
        <v>118</v>
      </c>
      <c r="J23">
        <v>4.5999999999999996</v>
      </c>
      <c r="K23">
        <v>6.2</v>
      </c>
      <c r="L23">
        <f>VLOOKUP(A23,RawPrices!$A$2:$D$132,2,0)</f>
        <v>0.99</v>
      </c>
      <c r="R23" t="str">
        <f>VLOOKUP(Sheet1!A23,RawPrices!$A:$F,6,0)</f>
        <v>Dessert</v>
      </c>
    </row>
    <row r="24" spans="1:18" ht="15.75" thickBot="1">
      <c r="A24" t="s">
        <v>133</v>
      </c>
      <c r="B24">
        <v>8.1</v>
      </c>
      <c r="C24">
        <v>155</v>
      </c>
      <c r="D24">
        <v>37</v>
      </c>
      <c r="E24">
        <v>0.2</v>
      </c>
      <c r="F24">
        <v>1</v>
      </c>
      <c r="G24">
        <v>0.3</v>
      </c>
      <c r="H24">
        <v>0.01</v>
      </c>
      <c r="I24" t="s">
        <v>134</v>
      </c>
      <c r="J24">
        <v>0</v>
      </c>
      <c r="K24">
        <v>8.1</v>
      </c>
      <c r="L24" s="6">
        <v>0.89</v>
      </c>
      <c r="R24" t="s">
        <v>234</v>
      </c>
    </row>
    <row r="25" spans="1:18">
      <c r="A25" s="4" t="s">
        <v>55</v>
      </c>
      <c r="B25">
        <v>22</v>
      </c>
      <c r="C25">
        <v>455</v>
      </c>
      <c r="D25">
        <v>108</v>
      </c>
      <c r="E25">
        <v>0</v>
      </c>
      <c r="F25">
        <v>1.5</v>
      </c>
      <c r="G25">
        <v>2</v>
      </c>
      <c r="H25">
        <v>0</v>
      </c>
      <c r="I25" t="s">
        <v>134</v>
      </c>
      <c r="J25">
        <v>0</v>
      </c>
      <c r="K25">
        <v>22</v>
      </c>
      <c r="P25">
        <v>1.29</v>
      </c>
      <c r="R25" t="str">
        <f>VLOOKUP(Sheet1!A25,RawPrices!$A:$F,6,0)</f>
        <v>DRINK</v>
      </c>
    </row>
    <row r="26" spans="1:18">
      <c r="A26" t="s">
        <v>59</v>
      </c>
      <c r="B26">
        <v>8.4</v>
      </c>
      <c r="C26">
        <v>362</v>
      </c>
      <c r="D26">
        <v>86</v>
      </c>
      <c r="E26">
        <v>3.1</v>
      </c>
      <c r="F26">
        <v>0</v>
      </c>
      <c r="G26">
        <v>6.3</v>
      </c>
      <c r="H26">
        <v>0.19</v>
      </c>
      <c r="I26" t="s">
        <v>103</v>
      </c>
      <c r="J26">
        <v>1.9</v>
      </c>
      <c r="K26">
        <v>8.1999999999999993</v>
      </c>
      <c r="P26">
        <v>1.59</v>
      </c>
      <c r="R26" t="str">
        <f>VLOOKUP(Sheet1!A26,RawPrices!$A:$F,6,0)</f>
        <v>DRINK</v>
      </c>
    </row>
    <row r="27" spans="1:18">
      <c r="A27" t="s">
        <v>61</v>
      </c>
      <c r="B27">
        <v>25</v>
      </c>
      <c r="C27">
        <v>772</v>
      </c>
      <c r="D27">
        <v>183</v>
      </c>
      <c r="E27">
        <v>6</v>
      </c>
      <c r="F27">
        <v>0</v>
      </c>
      <c r="G27">
        <v>7.7</v>
      </c>
      <c r="H27">
        <v>0.25</v>
      </c>
      <c r="I27" t="s">
        <v>125</v>
      </c>
      <c r="J27">
        <v>3.9</v>
      </c>
      <c r="K27">
        <v>23</v>
      </c>
      <c r="P27">
        <v>1.79</v>
      </c>
      <c r="R27" t="str">
        <f>VLOOKUP(Sheet1!A27,RawPrices!$A:$F,6,0)</f>
        <v>DRINK</v>
      </c>
    </row>
    <row r="28" spans="1:18">
      <c r="A28" t="s">
        <v>136</v>
      </c>
      <c r="B28">
        <v>13</v>
      </c>
      <c r="C28">
        <v>596</v>
      </c>
      <c r="D28">
        <v>142</v>
      </c>
      <c r="E28">
        <v>5</v>
      </c>
      <c r="F28">
        <v>0</v>
      </c>
      <c r="G28">
        <v>11</v>
      </c>
      <c r="H28">
        <v>0.33</v>
      </c>
      <c r="I28" t="s">
        <v>135</v>
      </c>
      <c r="J28">
        <v>3.1</v>
      </c>
      <c r="K28">
        <v>13</v>
      </c>
      <c r="P28">
        <v>1.59</v>
      </c>
      <c r="R28" t="str">
        <f>VLOOKUP(Sheet1!A28,RawPrices!$A:$F,6,0)</f>
        <v>DRINK</v>
      </c>
    </row>
    <row r="29" spans="1:18">
      <c r="A29" t="s">
        <v>137</v>
      </c>
      <c r="B29">
        <v>9.9</v>
      </c>
      <c r="C29">
        <v>395</v>
      </c>
      <c r="D29">
        <v>94</v>
      </c>
      <c r="E29">
        <v>3.2</v>
      </c>
      <c r="F29">
        <v>0.2</v>
      </c>
      <c r="G29">
        <v>6.4</v>
      </c>
      <c r="H29">
        <v>0.19</v>
      </c>
      <c r="I29" t="s">
        <v>138</v>
      </c>
      <c r="J29">
        <v>2</v>
      </c>
      <c r="K29">
        <v>9.6</v>
      </c>
      <c r="P29">
        <v>1.59</v>
      </c>
      <c r="R29" t="str">
        <f>VLOOKUP(Sheet1!A29,RawPrices!$A:$F,6,0)</f>
        <v>DRINK</v>
      </c>
    </row>
    <row r="30" spans="1:18">
      <c r="A30" t="s">
        <v>139</v>
      </c>
      <c r="B30">
        <v>0.8</v>
      </c>
      <c r="C30">
        <v>23</v>
      </c>
      <c r="D30">
        <v>6</v>
      </c>
      <c r="E30">
        <v>0</v>
      </c>
      <c r="F30">
        <v>0</v>
      </c>
      <c r="G30">
        <v>0.6</v>
      </c>
      <c r="H30">
        <v>0.01</v>
      </c>
      <c r="I30" t="s">
        <v>134</v>
      </c>
      <c r="J30">
        <v>0</v>
      </c>
      <c r="K30">
        <v>0</v>
      </c>
      <c r="P30">
        <v>1.29</v>
      </c>
      <c r="R30" t="str">
        <f>VLOOKUP(Sheet1!A30,RawPrices!$A:$F,6,0)</f>
        <v>DRINK</v>
      </c>
    </row>
    <row r="31" spans="1:18">
      <c r="A31" t="s">
        <v>140</v>
      </c>
      <c r="B31">
        <v>3.2</v>
      </c>
      <c r="C31">
        <v>128</v>
      </c>
      <c r="D31">
        <v>30</v>
      </c>
      <c r="E31">
        <v>0.9</v>
      </c>
      <c r="F31">
        <v>0</v>
      </c>
      <c r="G31">
        <v>2.4</v>
      </c>
      <c r="H31">
        <v>0.06</v>
      </c>
      <c r="I31" t="s">
        <v>141</v>
      </c>
      <c r="J31">
        <v>0.6</v>
      </c>
      <c r="K31">
        <v>2.4</v>
      </c>
      <c r="P31">
        <v>1.29</v>
      </c>
      <c r="R31" t="str">
        <f>VLOOKUP(Sheet1!A31,RawPrices!$A:$F,6,0)</f>
        <v>DRINK</v>
      </c>
    </row>
    <row r="32" spans="1:18">
      <c r="A32" t="s">
        <v>142</v>
      </c>
      <c r="B32">
        <v>0.2</v>
      </c>
      <c r="C32">
        <v>5</v>
      </c>
      <c r="D32">
        <v>1</v>
      </c>
      <c r="E32">
        <v>0</v>
      </c>
      <c r="F32">
        <v>0</v>
      </c>
      <c r="G32">
        <v>0.1</v>
      </c>
      <c r="H32">
        <v>0</v>
      </c>
      <c r="I32" t="s">
        <v>134</v>
      </c>
      <c r="J32">
        <v>0</v>
      </c>
      <c r="K32">
        <v>0</v>
      </c>
      <c r="P32">
        <v>0.99</v>
      </c>
      <c r="R32" t="s">
        <v>240</v>
      </c>
    </row>
    <row r="33" spans="1:18">
      <c r="A33" t="s">
        <v>60</v>
      </c>
      <c r="B33">
        <v>30</v>
      </c>
      <c r="C33">
        <v>727</v>
      </c>
      <c r="D33">
        <v>173</v>
      </c>
      <c r="E33">
        <v>4.3</v>
      </c>
      <c r="F33">
        <v>2.2999999999999998</v>
      </c>
      <c r="G33">
        <v>2.2000000000000002</v>
      </c>
      <c r="H33">
        <v>0.56999999999999995</v>
      </c>
      <c r="I33" t="s">
        <v>100</v>
      </c>
      <c r="J33">
        <v>2.2000000000000002</v>
      </c>
      <c r="K33">
        <v>27</v>
      </c>
      <c r="P33">
        <v>1.39</v>
      </c>
      <c r="R33" t="str">
        <f>VLOOKUP(Sheet1!A33,RawPrices!$A:$F,6,0)</f>
        <v>DRINK</v>
      </c>
    </row>
    <row r="34" spans="1:18">
      <c r="A34" t="s">
        <v>143</v>
      </c>
      <c r="B34">
        <v>1.4</v>
      </c>
      <c r="C34">
        <v>50</v>
      </c>
      <c r="D34">
        <v>12</v>
      </c>
      <c r="E34">
        <v>0.4</v>
      </c>
      <c r="F34">
        <v>0</v>
      </c>
      <c r="G34">
        <v>0.7</v>
      </c>
      <c r="H34">
        <v>0.02</v>
      </c>
      <c r="I34" t="s">
        <v>124</v>
      </c>
      <c r="J34">
        <v>0.2</v>
      </c>
      <c r="K34">
        <v>1</v>
      </c>
      <c r="P34">
        <v>0.99</v>
      </c>
      <c r="R34" t="str">
        <f>VLOOKUP(Sheet1!A34,RawPrices!$A:$F,6,0)</f>
        <v>DRINK</v>
      </c>
    </row>
    <row r="35" spans="1:18">
      <c r="A35" t="s">
        <v>200</v>
      </c>
      <c r="B35">
        <v>50</v>
      </c>
      <c r="C35">
        <v>3338</v>
      </c>
      <c r="D35">
        <v>799</v>
      </c>
      <c r="E35">
        <v>46</v>
      </c>
      <c r="F35">
        <v>4.3</v>
      </c>
      <c r="G35">
        <v>45</v>
      </c>
      <c r="H35">
        <v>3.4</v>
      </c>
      <c r="I35" t="s">
        <v>131</v>
      </c>
      <c r="J35">
        <v>18</v>
      </c>
      <c r="K35">
        <v>11</v>
      </c>
      <c r="L35" s="6">
        <v>4.09</v>
      </c>
      <c r="M35" s="6">
        <v>5.59</v>
      </c>
      <c r="N35" s="6">
        <f>M35+0.4</f>
        <v>5.99</v>
      </c>
      <c r="R35" t="s">
        <v>231</v>
      </c>
    </row>
    <row r="36" spans="1:18">
      <c r="A36" t="s">
        <v>201</v>
      </c>
      <c r="B36">
        <v>50</v>
      </c>
      <c r="C36">
        <v>3548</v>
      </c>
      <c r="D36">
        <v>850</v>
      </c>
      <c r="E36">
        <v>50</v>
      </c>
      <c r="F36">
        <v>4.3</v>
      </c>
      <c r="G36">
        <v>49</v>
      </c>
      <c r="H36">
        <v>3.7</v>
      </c>
      <c r="I36" t="s">
        <v>109</v>
      </c>
      <c r="J36">
        <v>20</v>
      </c>
      <c r="K36">
        <v>11</v>
      </c>
      <c r="L36" s="6">
        <v>4.3899999999999997</v>
      </c>
      <c r="M36" s="6">
        <v>5.89</v>
      </c>
      <c r="N36" s="6">
        <f>M36+0.4</f>
        <v>6.29</v>
      </c>
      <c r="R36" t="s">
        <v>231</v>
      </c>
    </row>
    <row r="37" spans="1:18">
      <c r="A37" t="s">
        <v>202</v>
      </c>
      <c r="B37">
        <v>53</v>
      </c>
      <c r="C37">
        <v>2517</v>
      </c>
      <c r="D37">
        <v>601</v>
      </c>
      <c r="E37">
        <v>30</v>
      </c>
      <c r="F37">
        <v>2.9</v>
      </c>
      <c r="G37">
        <v>30</v>
      </c>
      <c r="H37">
        <v>3.2</v>
      </c>
      <c r="I37" t="s">
        <v>144</v>
      </c>
      <c r="J37">
        <v>7.4</v>
      </c>
      <c r="K37">
        <v>6.9</v>
      </c>
      <c r="L37" s="6">
        <v>4.09</v>
      </c>
      <c r="M37" s="6">
        <v>5.59</v>
      </c>
      <c r="N37" s="6">
        <f>M37+0.4</f>
        <v>5.99</v>
      </c>
      <c r="R37" t="s">
        <v>228</v>
      </c>
    </row>
    <row r="38" spans="1:18">
      <c r="A38" t="s">
        <v>145</v>
      </c>
      <c r="B38">
        <v>43</v>
      </c>
      <c r="C38">
        <v>2918</v>
      </c>
      <c r="D38">
        <v>698</v>
      </c>
      <c r="E38">
        <v>37</v>
      </c>
      <c r="F38">
        <v>2.5</v>
      </c>
      <c r="G38">
        <v>47</v>
      </c>
      <c r="H38">
        <v>2.4</v>
      </c>
      <c r="I38" t="s">
        <v>117</v>
      </c>
      <c r="J38">
        <v>16</v>
      </c>
      <c r="K38">
        <v>10</v>
      </c>
      <c r="L38">
        <f>VLOOKUP(A38,RawPrices!$A$2:$D$132,2,0)</f>
        <v>4.8899999999999997</v>
      </c>
      <c r="M38">
        <f>L38+1.5</f>
        <v>6.39</v>
      </c>
      <c r="N38">
        <f>M38+0.4</f>
        <v>6.79</v>
      </c>
      <c r="R38" t="str">
        <f>VLOOKUP(Sheet1!A38,RawPrices!$A:$F,6,0)</f>
        <v>Beef</v>
      </c>
    </row>
    <row r="39" spans="1:18">
      <c r="A39" t="s">
        <v>146</v>
      </c>
      <c r="B39">
        <v>48</v>
      </c>
      <c r="C39">
        <v>3265</v>
      </c>
      <c r="D39">
        <v>782</v>
      </c>
      <c r="E39">
        <v>44</v>
      </c>
      <c r="F39">
        <v>2.9</v>
      </c>
      <c r="G39">
        <v>47</v>
      </c>
      <c r="H39">
        <v>2.4</v>
      </c>
      <c r="I39" t="s">
        <v>105</v>
      </c>
      <c r="J39">
        <v>17</v>
      </c>
      <c r="K39">
        <v>14</v>
      </c>
      <c r="L39">
        <f>VLOOKUP(A39,RawPrices!$A$2:$D$132,2,0)</f>
        <v>4.8899999999999997</v>
      </c>
      <c r="M39">
        <f t="shared" ref="M39:M42" si="0">L39+1.5</f>
        <v>6.39</v>
      </c>
      <c r="N39">
        <f t="shared" ref="N39:N42" si="1">M39+0.4</f>
        <v>6.79</v>
      </c>
      <c r="R39" t="str">
        <f>VLOOKUP(Sheet1!A39,RawPrices!$A:$F,6,0)</f>
        <v>Beef</v>
      </c>
    </row>
    <row r="40" spans="1:18">
      <c r="A40" t="s">
        <v>147</v>
      </c>
      <c r="B40">
        <v>46</v>
      </c>
      <c r="C40">
        <v>2658</v>
      </c>
      <c r="D40">
        <v>635</v>
      </c>
      <c r="E40">
        <v>32</v>
      </c>
      <c r="F40">
        <v>2.7</v>
      </c>
      <c r="G40">
        <v>40</v>
      </c>
      <c r="H40">
        <v>2.7</v>
      </c>
      <c r="I40" t="s">
        <v>128</v>
      </c>
      <c r="J40">
        <v>14</v>
      </c>
      <c r="K40">
        <v>12</v>
      </c>
      <c r="L40">
        <f>VLOOKUP(A40,RawPrices!$A$2:$D$132,2,0)</f>
        <v>4.8899999999999997</v>
      </c>
      <c r="M40">
        <f t="shared" si="0"/>
        <v>6.39</v>
      </c>
      <c r="N40">
        <f t="shared" si="1"/>
        <v>6.79</v>
      </c>
      <c r="R40" t="str">
        <f>VLOOKUP(Sheet1!A40,RawPrices!$A:$F,6,0)</f>
        <v>Beef</v>
      </c>
    </row>
    <row r="41" spans="1:18">
      <c r="A41" t="s">
        <v>5</v>
      </c>
      <c r="B41">
        <v>43</v>
      </c>
      <c r="C41">
        <v>2125</v>
      </c>
      <c r="D41">
        <v>508</v>
      </c>
      <c r="E41">
        <v>25</v>
      </c>
      <c r="F41">
        <v>3.6</v>
      </c>
      <c r="G41">
        <v>26</v>
      </c>
      <c r="H41">
        <v>2.2999999999999998</v>
      </c>
      <c r="I41" t="s">
        <v>148</v>
      </c>
      <c r="J41">
        <v>9.5</v>
      </c>
      <c r="K41">
        <v>9</v>
      </c>
      <c r="L41">
        <f>VLOOKUP(A41,RawPrices!$A$2:$D$132,2,0)</f>
        <v>3.09</v>
      </c>
      <c r="M41">
        <f t="shared" si="0"/>
        <v>4.59</v>
      </c>
      <c r="N41">
        <f t="shared" si="1"/>
        <v>4.99</v>
      </c>
      <c r="R41" t="str">
        <f>VLOOKUP(Sheet1!A41,RawPrices!$A:$F,6,0)</f>
        <v>Beef</v>
      </c>
    </row>
    <row r="42" spans="1:18">
      <c r="A42" t="s">
        <v>6</v>
      </c>
      <c r="B42">
        <v>37</v>
      </c>
      <c r="C42">
        <v>2168</v>
      </c>
      <c r="D42">
        <v>518</v>
      </c>
      <c r="E42">
        <v>27</v>
      </c>
      <c r="F42">
        <v>2.5</v>
      </c>
      <c r="G42">
        <v>31</v>
      </c>
      <c r="H42">
        <v>2.5</v>
      </c>
      <c r="I42" t="s">
        <v>112</v>
      </c>
      <c r="J42">
        <v>13</v>
      </c>
      <c r="K42">
        <v>10</v>
      </c>
      <c r="L42">
        <f>VLOOKUP(A42,RawPrices!$A$2:$D$132,2,0)</f>
        <v>3.09</v>
      </c>
      <c r="M42">
        <f t="shared" si="0"/>
        <v>4.59</v>
      </c>
      <c r="N42">
        <f t="shared" si="1"/>
        <v>4.99</v>
      </c>
      <c r="R42" t="str">
        <f>VLOOKUP(Sheet1!A42,RawPrices!$A:$F,6,0)</f>
        <v>Beef</v>
      </c>
    </row>
    <row r="43" spans="1:18">
      <c r="A43" t="s">
        <v>25</v>
      </c>
      <c r="B43">
        <v>32</v>
      </c>
      <c r="C43">
        <v>1859</v>
      </c>
      <c r="D43">
        <v>445</v>
      </c>
      <c r="E43">
        <v>23</v>
      </c>
      <c r="F43">
        <v>2.4</v>
      </c>
      <c r="G43">
        <v>26</v>
      </c>
      <c r="H43">
        <v>2.4</v>
      </c>
      <c r="I43" t="s">
        <v>108</v>
      </c>
      <c r="J43">
        <v>12</v>
      </c>
      <c r="K43">
        <v>8.1</v>
      </c>
      <c r="L43">
        <f>VLOOKUP(A43,RawPrices!$A$2:$D$132,2,0)</f>
        <v>1.49</v>
      </c>
      <c r="R43" t="str">
        <f>VLOOKUP(Sheet1!A43,RawPrices!$A:$F,6,0)</f>
        <v>Beef</v>
      </c>
    </row>
    <row r="44" spans="1:18">
      <c r="A44" t="s">
        <v>149</v>
      </c>
      <c r="B44">
        <v>32</v>
      </c>
      <c r="C44">
        <v>2070</v>
      </c>
      <c r="D44">
        <v>495</v>
      </c>
      <c r="E44">
        <v>27</v>
      </c>
      <c r="F44">
        <v>2.4</v>
      </c>
      <c r="G44">
        <v>30</v>
      </c>
      <c r="H44">
        <v>2.7</v>
      </c>
      <c r="I44" t="s">
        <v>112</v>
      </c>
      <c r="J44">
        <v>13</v>
      </c>
      <c r="K44">
        <v>8.1</v>
      </c>
      <c r="L44" s="6">
        <v>1.89</v>
      </c>
      <c r="R44" t="s">
        <v>231</v>
      </c>
    </row>
    <row r="45" spans="1:18">
      <c r="A45" t="s">
        <v>9</v>
      </c>
      <c r="B45">
        <v>31</v>
      </c>
      <c r="C45">
        <v>1262</v>
      </c>
      <c r="D45">
        <v>301</v>
      </c>
      <c r="E45">
        <v>12</v>
      </c>
      <c r="F45">
        <v>2.4</v>
      </c>
      <c r="G45">
        <v>16</v>
      </c>
      <c r="H45">
        <v>1.6</v>
      </c>
      <c r="I45" t="s">
        <v>130</v>
      </c>
      <c r="J45">
        <v>6</v>
      </c>
      <c r="K45">
        <v>7.3</v>
      </c>
      <c r="L45">
        <f>VLOOKUP(A45,RawPrices!$A$2:$D$132,2,0)</f>
        <v>0.99</v>
      </c>
      <c r="R45" t="str">
        <f>VLOOKUP(Sheet1!A45,RawPrices!$A:$F,6,0)</f>
        <v>Beef</v>
      </c>
    </row>
    <row r="46" spans="1:18">
      <c r="A46" t="s">
        <v>10</v>
      </c>
      <c r="B46">
        <v>30</v>
      </c>
      <c r="C46">
        <v>1053</v>
      </c>
      <c r="D46">
        <v>250</v>
      </c>
      <c r="E46">
        <v>8.3000000000000007</v>
      </c>
      <c r="F46">
        <v>2.4</v>
      </c>
      <c r="G46">
        <v>13</v>
      </c>
      <c r="H46">
        <v>1.2</v>
      </c>
      <c r="I46" t="s">
        <v>151</v>
      </c>
      <c r="J46">
        <v>3.3</v>
      </c>
      <c r="K46">
        <v>6.6</v>
      </c>
      <c r="L46">
        <f>VLOOKUP(A46,RawPrices!$A$2:$D$132,2,0)</f>
        <v>0.89</v>
      </c>
      <c r="R46" t="str">
        <f>VLOOKUP(Sheet1!A46,RawPrices!$A:$F,6,0)</f>
        <v>Beef</v>
      </c>
    </row>
    <row r="47" spans="1:18">
      <c r="A47" t="s">
        <v>3</v>
      </c>
      <c r="B47">
        <v>56</v>
      </c>
      <c r="C47">
        <v>2220</v>
      </c>
      <c r="D47">
        <v>529</v>
      </c>
      <c r="E47">
        <v>21</v>
      </c>
      <c r="F47">
        <v>4</v>
      </c>
      <c r="G47">
        <v>27</v>
      </c>
      <c r="H47">
        <v>1.8</v>
      </c>
      <c r="I47" t="s">
        <v>94</v>
      </c>
      <c r="J47">
        <v>2.5</v>
      </c>
      <c r="K47">
        <v>4.5</v>
      </c>
      <c r="L47">
        <f>VLOOKUP(A47,RawPrices!$A$2:$D$132,2,0)</f>
        <v>3.69</v>
      </c>
      <c r="M47">
        <f>L47+1.5</f>
        <v>5.1899999999999995</v>
      </c>
      <c r="N47">
        <f>M47+0.4</f>
        <v>5.59</v>
      </c>
      <c r="R47" t="str">
        <f>VLOOKUP(Sheet1!A47,RawPrices!$A:$F,6,0)</f>
        <v>Chicken</v>
      </c>
    </row>
    <row r="48" spans="1:18">
      <c r="A48" t="s">
        <v>4</v>
      </c>
      <c r="B48">
        <v>61</v>
      </c>
      <c r="C48">
        <v>2038</v>
      </c>
      <c r="D48">
        <v>484</v>
      </c>
      <c r="E48">
        <v>14</v>
      </c>
      <c r="F48">
        <v>3.9</v>
      </c>
      <c r="G48">
        <v>27</v>
      </c>
      <c r="H48">
        <v>1.6</v>
      </c>
      <c r="I48" t="s">
        <v>150</v>
      </c>
      <c r="J48">
        <v>1.6</v>
      </c>
      <c r="K48">
        <v>8.4</v>
      </c>
      <c r="L48">
        <f>VLOOKUP(A48,RawPrices!$A$2:$D$132,2,0)</f>
        <v>3.69</v>
      </c>
      <c r="M48">
        <f t="shared" ref="M48:M50" si="2">L48+1.5</f>
        <v>5.1899999999999995</v>
      </c>
      <c r="N48">
        <f t="shared" ref="N48:N50" si="3">M48+0.4</f>
        <v>5.59</v>
      </c>
      <c r="R48" t="str">
        <f>VLOOKUP(Sheet1!A48,RawPrices!$A:$F,6,0)</f>
        <v>Chicken</v>
      </c>
    </row>
    <row r="49" spans="1:18">
      <c r="A49" t="s">
        <v>203</v>
      </c>
      <c r="B49">
        <v>56</v>
      </c>
      <c r="C49">
        <v>2177</v>
      </c>
      <c r="D49">
        <v>519</v>
      </c>
      <c r="E49">
        <v>20</v>
      </c>
      <c r="F49">
        <v>3.9</v>
      </c>
      <c r="G49">
        <v>27</v>
      </c>
      <c r="H49">
        <v>1.8</v>
      </c>
      <c r="I49" t="s">
        <v>107</v>
      </c>
      <c r="J49">
        <v>2.1</v>
      </c>
      <c r="K49">
        <v>4.5</v>
      </c>
      <c r="L49">
        <f>VLOOKUP(A49,RawPrices!$A$2:$D$132,2,0)</f>
        <v>3.69</v>
      </c>
      <c r="M49">
        <f t="shared" si="2"/>
        <v>5.1899999999999995</v>
      </c>
      <c r="N49">
        <f t="shared" si="3"/>
        <v>5.59</v>
      </c>
      <c r="R49" t="str">
        <f>VLOOKUP(Sheet1!A49,RawPrices!$A:$F,6,0)</f>
        <v>Chicken</v>
      </c>
    </row>
    <row r="50" spans="1:18">
      <c r="A50" t="s">
        <v>8</v>
      </c>
      <c r="B50">
        <v>43</v>
      </c>
      <c r="C50">
        <v>1627</v>
      </c>
      <c r="D50">
        <v>388</v>
      </c>
      <c r="E50">
        <v>16</v>
      </c>
      <c r="F50">
        <v>3.4</v>
      </c>
      <c r="G50">
        <v>17</v>
      </c>
      <c r="H50">
        <v>1.4</v>
      </c>
      <c r="I50" t="s">
        <v>110</v>
      </c>
      <c r="J50">
        <v>1.8</v>
      </c>
      <c r="K50">
        <v>7.1</v>
      </c>
      <c r="L50">
        <f>VLOOKUP(A50,RawPrices!$A$2:$D$132,2,0)</f>
        <v>3.09</v>
      </c>
      <c r="M50">
        <f t="shared" si="2"/>
        <v>4.59</v>
      </c>
      <c r="N50">
        <f t="shared" si="3"/>
        <v>4.99</v>
      </c>
      <c r="R50" t="str">
        <f>VLOOKUP(Sheet1!A50,RawPrices!$A:$F,6,0)</f>
        <v>Chicken</v>
      </c>
    </row>
    <row r="51" spans="1:18">
      <c r="A51" t="s">
        <v>27</v>
      </c>
      <c r="B51">
        <v>38</v>
      </c>
      <c r="C51">
        <v>1337</v>
      </c>
      <c r="D51">
        <v>319</v>
      </c>
      <c r="E51">
        <v>13</v>
      </c>
      <c r="F51">
        <v>2.8</v>
      </c>
      <c r="G51">
        <v>12</v>
      </c>
      <c r="H51">
        <v>1.1000000000000001</v>
      </c>
      <c r="I51" t="s">
        <v>150</v>
      </c>
      <c r="J51">
        <v>1.6</v>
      </c>
      <c r="K51">
        <v>4.5999999999999996</v>
      </c>
      <c r="L51">
        <f>VLOOKUP(A51,RawPrices!$A$2:$D$132,2,0)</f>
        <v>0.99</v>
      </c>
      <c r="R51" t="str">
        <f>VLOOKUP(Sheet1!A51,RawPrices!$A:$F,6,0)</f>
        <v>Chicken</v>
      </c>
    </row>
    <row r="52" spans="1:18">
      <c r="A52" t="s">
        <v>204</v>
      </c>
      <c r="B52">
        <v>36</v>
      </c>
      <c r="C52">
        <v>1379</v>
      </c>
      <c r="D52">
        <v>329</v>
      </c>
      <c r="E52">
        <v>13</v>
      </c>
      <c r="F52">
        <v>2.7</v>
      </c>
      <c r="G52">
        <v>15</v>
      </c>
      <c r="H52">
        <v>1.3</v>
      </c>
      <c r="I52" t="s">
        <v>153</v>
      </c>
      <c r="J52">
        <v>2.6</v>
      </c>
      <c r="K52">
        <v>5.4</v>
      </c>
      <c r="L52" s="6">
        <v>3.09</v>
      </c>
      <c r="M52" s="6">
        <v>4.6900000000000004</v>
      </c>
      <c r="R52" t="str">
        <f>VLOOKUP(Sheet1!A52,RawPrices!$A:$F,6,0)</f>
        <v>Fish</v>
      </c>
    </row>
    <row r="53" spans="1:18">
      <c r="A53" t="s">
        <v>11</v>
      </c>
      <c r="B53">
        <v>54</v>
      </c>
      <c r="C53">
        <v>1679</v>
      </c>
      <c r="D53">
        <v>400</v>
      </c>
      <c r="E53">
        <v>15</v>
      </c>
      <c r="F53">
        <v>5.4</v>
      </c>
      <c r="G53">
        <v>9.6</v>
      </c>
      <c r="H53">
        <v>1.4</v>
      </c>
      <c r="I53" t="s">
        <v>150</v>
      </c>
      <c r="J53">
        <v>1.6</v>
      </c>
      <c r="K53">
        <v>8.1</v>
      </c>
      <c r="L53" s="6">
        <v>3.09</v>
      </c>
      <c r="M53" s="6">
        <v>4.6900000000000004</v>
      </c>
      <c r="R53" t="str">
        <f>VLOOKUP(Sheet1!A53,RawPrices!$A:$F,6,0)</f>
        <v>Vegetarian</v>
      </c>
    </row>
    <row r="54" spans="1:18">
      <c r="A54" t="s">
        <v>12</v>
      </c>
      <c r="B54">
        <v>57</v>
      </c>
      <c r="C54">
        <v>1729</v>
      </c>
      <c r="D54">
        <v>412</v>
      </c>
      <c r="E54">
        <v>15</v>
      </c>
      <c r="F54">
        <v>5.8</v>
      </c>
      <c r="G54">
        <v>9.9</v>
      </c>
      <c r="H54">
        <v>1.5</v>
      </c>
      <c r="I54" t="s">
        <v>154</v>
      </c>
      <c r="J54">
        <v>1.7</v>
      </c>
      <c r="K54">
        <v>12</v>
      </c>
      <c r="L54" s="6">
        <v>3.09</v>
      </c>
      <c r="M54" s="6">
        <v>4.6900000000000004</v>
      </c>
      <c r="R54" t="str">
        <f>VLOOKUP(Sheet1!A54,RawPrices!$A:$F,6,0)</f>
        <v>Vegetarian</v>
      </c>
    </row>
    <row r="55" spans="1:18">
      <c r="A55" t="s">
        <v>243</v>
      </c>
      <c r="B55">
        <v>20</v>
      </c>
      <c r="C55">
        <v>1502</v>
      </c>
      <c r="D55">
        <v>359</v>
      </c>
      <c r="E55">
        <v>20</v>
      </c>
      <c r="F55">
        <v>0.2</v>
      </c>
      <c r="G55">
        <v>25</v>
      </c>
      <c r="H55">
        <v>1.8</v>
      </c>
      <c r="I55" t="s">
        <v>100</v>
      </c>
      <c r="J55">
        <v>2.2000000000000002</v>
      </c>
      <c r="K55">
        <v>0.3</v>
      </c>
      <c r="L55">
        <f>VLOOKUP(A55,RawPrices!$A$2:$D$132,2,0)</f>
        <v>3.29</v>
      </c>
      <c r="M55">
        <f t="shared" ref="M55:M56" si="4">L55+1.5</f>
        <v>4.79</v>
      </c>
      <c r="N55">
        <f t="shared" ref="N55:N67" si="5">M55+0.4</f>
        <v>5.19</v>
      </c>
      <c r="R55" t="str">
        <f>VLOOKUP(Sheet1!A55,RawPrices!$A:$F,6,0)</f>
        <v>Chicken</v>
      </c>
    </row>
    <row r="56" spans="1:18">
      <c r="A56" s="6" t="s">
        <v>244</v>
      </c>
      <c r="B56" s="6">
        <v>33</v>
      </c>
      <c r="C56" s="6">
        <v>2503</v>
      </c>
      <c r="D56" s="6">
        <v>598</v>
      </c>
      <c r="E56" s="6">
        <v>33</v>
      </c>
      <c r="F56" s="6">
        <v>0.3</v>
      </c>
      <c r="G56" s="6">
        <v>42</v>
      </c>
      <c r="H56" s="6">
        <v>3</v>
      </c>
      <c r="I56" s="6" t="s">
        <v>245</v>
      </c>
      <c r="J56" s="6">
        <v>3.6</v>
      </c>
      <c r="K56" s="6">
        <v>0.49999999999999994</v>
      </c>
      <c r="L56">
        <f>VLOOKUP(A56,RawPrices!$A$2:$D$132,2,0)</f>
        <v>4.29</v>
      </c>
      <c r="M56">
        <f t="shared" si="4"/>
        <v>5.79</v>
      </c>
      <c r="N56">
        <f t="shared" si="5"/>
        <v>6.19</v>
      </c>
      <c r="R56" t="str">
        <f>VLOOKUP(Sheet1!A56,RawPrices!$A:$F,6,0)</f>
        <v>Chicken</v>
      </c>
    </row>
    <row r="57" spans="1:18">
      <c r="A57" s="6" t="s">
        <v>246</v>
      </c>
      <c r="B57" s="6">
        <v>18.299999999999997</v>
      </c>
      <c r="C57" s="6">
        <v>1083.5999999999999</v>
      </c>
      <c r="D57" s="6">
        <v>258.89999999999998</v>
      </c>
      <c r="E57" s="6">
        <v>13.5</v>
      </c>
      <c r="F57" s="6">
        <v>0.66000000000000014</v>
      </c>
      <c r="G57" s="6">
        <v>15.899999999999999</v>
      </c>
      <c r="H57" s="6">
        <v>0.51</v>
      </c>
      <c r="I57" s="6" t="s">
        <v>154</v>
      </c>
      <c r="J57" s="6">
        <v>1.7399999999999998</v>
      </c>
      <c r="K57" s="6">
        <v>0.57000000000000006</v>
      </c>
      <c r="L57">
        <f>VLOOKUP(A57,RawPrices!$A$2:$D$132,2,0)</f>
        <v>3.09</v>
      </c>
      <c r="M57">
        <v>4.6900000000000004</v>
      </c>
      <c r="N57">
        <f t="shared" si="5"/>
        <v>5.0900000000000007</v>
      </c>
      <c r="R57" t="str">
        <f>VLOOKUP(Sheet1!A57,RawPrices!$A:$F,6,0)</f>
        <v>Chicken</v>
      </c>
    </row>
    <row r="58" spans="1:18">
      <c r="A58" s="6" t="s">
        <v>247</v>
      </c>
      <c r="B58" s="6">
        <v>27.45</v>
      </c>
      <c r="C58" s="6">
        <v>1625.3999999999999</v>
      </c>
      <c r="D58" s="6">
        <v>388.34999999999997</v>
      </c>
      <c r="E58" s="6">
        <v>20.25</v>
      </c>
      <c r="F58" s="6">
        <v>0.9900000000000001</v>
      </c>
      <c r="G58" s="6">
        <v>23.849999999999998</v>
      </c>
      <c r="H58" s="6">
        <v>0.77</v>
      </c>
      <c r="I58" s="6" t="s">
        <v>153</v>
      </c>
      <c r="J58" s="6">
        <v>2.61</v>
      </c>
      <c r="K58" s="6">
        <v>0.85499999999999998</v>
      </c>
      <c r="L58">
        <f>VLOOKUP(A58,RawPrices!$A$2:$D$132,2,0)</f>
        <v>3.29</v>
      </c>
      <c r="R58" t="str">
        <f>VLOOKUP(Sheet1!A58,RawPrices!$A:$F,6,0)</f>
        <v>Chicken</v>
      </c>
    </row>
    <row r="59" spans="1:18">
      <c r="A59" t="s">
        <v>248</v>
      </c>
      <c r="B59">
        <v>61</v>
      </c>
      <c r="C59">
        <v>3612</v>
      </c>
      <c r="D59">
        <v>863</v>
      </c>
      <c r="E59">
        <v>45</v>
      </c>
      <c r="F59">
        <v>2.2000000000000002</v>
      </c>
      <c r="G59">
        <v>53</v>
      </c>
      <c r="H59">
        <v>1.7</v>
      </c>
      <c r="I59" t="s">
        <v>155</v>
      </c>
      <c r="J59">
        <v>5.8</v>
      </c>
      <c r="K59">
        <v>1.9</v>
      </c>
      <c r="L59">
        <f>VLOOKUP(A59,RawPrices!$A$2:$D$132,2,0)</f>
        <v>3.99</v>
      </c>
      <c r="R59" t="str">
        <f>VLOOKUP(Sheet1!A59,RawPrices!$A:$F,6,0)</f>
        <v>Chicken</v>
      </c>
    </row>
    <row r="60" spans="1:18">
      <c r="A60" t="s">
        <v>156</v>
      </c>
      <c r="B60">
        <v>36</v>
      </c>
      <c r="C60">
        <v>1426</v>
      </c>
      <c r="D60">
        <v>339</v>
      </c>
      <c r="E60">
        <v>8.9</v>
      </c>
      <c r="F60">
        <v>2.8</v>
      </c>
      <c r="G60">
        <v>27</v>
      </c>
      <c r="H60">
        <v>1.8</v>
      </c>
      <c r="I60" t="s">
        <v>125</v>
      </c>
      <c r="J60">
        <v>3.9</v>
      </c>
      <c r="K60">
        <v>4</v>
      </c>
      <c r="L60">
        <v>2.99</v>
      </c>
      <c r="M60">
        <v>4.6900000000000004</v>
      </c>
      <c r="N60">
        <f t="shared" si="5"/>
        <v>5.0900000000000007</v>
      </c>
      <c r="R60" t="s">
        <v>228</v>
      </c>
    </row>
    <row r="61" spans="1:18">
      <c r="A61" t="s">
        <v>157</v>
      </c>
      <c r="B61">
        <v>49</v>
      </c>
      <c r="C61">
        <v>1984</v>
      </c>
      <c r="D61">
        <v>473</v>
      </c>
      <c r="E61">
        <v>19</v>
      </c>
      <c r="F61">
        <v>2.9</v>
      </c>
      <c r="G61">
        <v>25</v>
      </c>
      <c r="H61">
        <v>2.2999999999999998</v>
      </c>
      <c r="I61" t="s">
        <v>114</v>
      </c>
      <c r="J61">
        <v>4.8</v>
      </c>
      <c r="K61">
        <v>3.7</v>
      </c>
      <c r="L61">
        <v>2.99</v>
      </c>
      <c r="M61">
        <v>4.6900000000000004</v>
      </c>
      <c r="N61">
        <f t="shared" si="5"/>
        <v>5.0900000000000007</v>
      </c>
      <c r="R61" t="s">
        <v>228</v>
      </c>
    </row>
    <row r="62" spans="1:18">
      <c r="A62" t="s">
        <v>158</v>
      </c>
      <c r="B62">
        <v>35</v>
      </c>
      <c r="C62">
        <v>1451</v>
      </c>
      <c r="D62">
        <v>345</v>
      </c>
      <c r="E62">
        <v>11</v>
      </c>
      <c r="F62">
        <v>3</v>
      </c>
      <c r="G62">
        <v>25</v>
      </c>
      <c r="H62">
        <v>1.3</v>
      </c>
      <c r="I62" t="s">
        <v>103</v>
      </c>
      <c r="J62">
        <v>1.9</v>
      </c>
      <c r="K62">
        <v>3.7</v>
      </c>
      <c r="L62">
        <v>2.99</v>
      </c>
      <c r="M62">
        <v>4.6900000000000004</v>
      </c>
      <c r="N62">
        <f t="shared" si="5"/>
        <v>5.0900000000000007</v>
      </c>
      <c r="R62" t="s">
        <v>228</v>
      </c>
    </row>
    <row r="63" spans="1:18">
      <c r="A63" t="s">
        <v>159</v>
      </c>
      <c r="B63">
        <v>48</v>
      </c>
      <c r="C63">
        <v>2009</v>
      </c>
      <c r="D63">
        <v>479</v>
      </c>
      <c r="E63">
        <v>21</v>
      </c>
      <c r="F63">
        <v>3.2</v>
      </c>
      <c r="G63">
        <v>22</v>
      </c>
      <c r="H63">
        <v>1.8</v>
      </c>
      <c r="I63" t="s">
        <v>160</v>
      </c>
      <c r="J63">
        <v>2.8</v>
      </c>
      <c r="K63">
        <v>3.4</v>
      </c>
      <c r="L63">
        <v>2.99</v>
      </c>
      <c r="M63">
        <v>4.6900000000000004</v>
      </c>
      <c r="N63">
        <f t="shared" si="5"/>
        <v>5.0900000000000007</v>
      </c>
      <c r="R63" t="s">
        <v>228</v>
      </c>
    </row>
    <row r="64" spans="1:18">
      <c r="A64" t="s">
        <v>161</v>
      </c>
      <c r="B64">
        <v>39</v>
      </c>
      <c r="C64">
        <v>1432</v>
      </c>
      <c r="D64">
        <v>340</v>
      </c>
      <c r="E64">
        <v>9</v>
      </c>
      <c r="F64">
        <v>3.1</v>
      </c>
      <c r="G64">
        <v>24</v>
      </c>
      <c r="H64">
        <v>1.4</v>
      </c>
      <c r="I64" t="s">
        <v>110</v>
      </c>
      <c r="J64">
        <v>1.8</v>
      </c>
      <c r="K64">
        <v>7.5</v>
      </c>
      <c r="L64">
        <v>2.99</v>
      </c>
      <c r="M64">
        <v>4.6900000000000004</v>
      </c>
      <c r="N64">
        <f t="shared" si="5"/>
        <v>5.0900000000000007</v>
      </c>
      <c r="R64" t="s">
        <v>228</v>
      </c>
    </row>
    <row r="65" spans="1:18">
      <c r="A65" t="s">
        <v>162</v>
      </c>
      <c r="B65">
        <v>52</v>
      </c>
      <c r="C65">
        <v>1990</v>
      </c>
      <c r="D65">
        <v>474</v>
      </c>
      <c r="E65">
        <v>19</v>
      </c>
      <c r="F65">
        <v>3.2</v>
      </c>
      <c r="G65">
        <v>22</v>
      </c>
      <c r="H65">
        <v>2</v>
      </c>
      <c r="I65" t="s">
        <v>153</v>
      </c>
      <c r="J65">
        <v>2.6</v>
      </c>
      <c r="K65">
        <v>7.2</v>
      </c>
      <c r="L65">
        <v>2.99</v>
      </c>
      <c r="M65">
        <v>4.6900000000000004</v>
      </c>
      <c r="N65">
        <f t="shared" si="5"/>
        <v>5.0900000000000007</v>
      </c>
      <c r="R65" t="s">
        <v>228</v>
      </c>
    </row>
    <row r="66" spans="1:18">
      <c r="A66" t="s">
        <v>163</v>
      </c>
      <c r="B66">
        <v>40</v>
      </c>
      <c r="C66">
        <v>1542</v>
      </c>
      <c r="D66">
        <v>366</v>
      </c>
      <c r="E66">
        <v>11</v>
      </c>
      <c r="F66">
        <v>3</v>
      </c>
      <c r="G66">
        <v>26</v>
      </c>
      <c r="H66">
        <v>1.6</v>
      </c>
      <c r="I66" t="s">
        <v>94</v>
      </c>
      <c r="J66">
        <v>2.5</v>
      </c>
      <c r="K66">
        <v>7.3</v>
      </c>
      <c r="L66">
        <v>2.99</v>
      </c>
      <c r="M66">
        <v>4.6900000000000004</v>
      </c>
      <c r="N66">
        <f t="shared" si="5"/>
        <v>5.0900000000000007</v>
      </c>
      <c r="R66" t="s">
        <v>228</v>
      </c>
    </row>
    <row r="67" spans="1:18">
      <c r="A67" t="s">
        <v>164</v>
      </c>
      <c r="B67">
        <v>52</v>
      </c>
      <c r="C67">
        <v>2098</v>
      </c>
      <c r="D67">
        <v>500</v>
      </c>
      <c r="E67">
        <v>21</v>
      </c>
      <c r="F67">
        <v>3.1</v>
      </c>
      <c r="G67">
        <v>24</v>
      </c>
      <c r="H67">
        <v>2.2000000000000002</v>
      </c>
      <c r="I67" t="s">
        <v>151</v>
      </c>
      <c r="J67">
        <v>3.3</v>
      </c>
      <c r="K67">
        <v>7</v>
      </c>
      <c r="L67">
        <v>2.99</v>
      </c>
      <c r="M67">
        <v>4.6900000000000004</v>
      </c>
      <c r="N67">
        <f t="shared" si="5"/>
        <v>5.0900000000000007</v>
      </c>
      <c r="R67" t="s">
        <v>228</v>
      </c>
    </row>
    <row r="68" spans="1:18">
      <c r="A68" t="s">
        <v>205</v>
      </c>
      <c r="B68">
        <v>30</v>
      </c>
      <c r="C68">
        <v>1347</v>
      </c>
      <c r="D68">
        <v>322</v>
      </c>
      <c r="E68">
        <v>16</v>
      </c>
      <c r="F68">
        <v>1.9</v>
      </c>
      <c r="G68">
        <v>13</v>
      </c>
      <c r="H68">
        <v>1.5</v>
      </c>
      <c r="I68" t="s">
        <v>135</v>
      </c>
      <c r="J68">
        <v>3.1</v>
      </c>
      <c r="K68">
        <v>1.9</v>
      </c>
      <c r="L68" s="6">
        <v>1.49</v>
      </c>
      <c r="R68" t="s">
        <v>228</v>
      </c>
    </row>
    <row r="69" spans="1:18">
      <c r="A69" t="s">
        <v>13</v>
      </c>
      <c r="B69">
        <v>4</v>
      </c>
      <c r="C69">
        <v>560</v>
      </c>
      <c r="D69">
        <v>133</v>
      </c>
      <c r="E69">
        <v>3.7</v>
      </c>
      <c r="F69">
        <v>1.7</v>
      </c>
      <c r="G69">
        <v>20</v>
      </c>
      <c r="H69">
        <v>0.73</v>
      </c>
      <c r="I69" t="s">
        <v>165</v>
      </c>
      <c r="J69">
        <v>0.7</v>
      </c>
      <c r="K69">
        <v>3.3</v>
      </c>
      <c r="L69">
        <f>VLOOKUP(A69,RawPrices!$A$2:$D$132,2,0)</f>
        <v>3.49</v>
      </c>
      <c r="R69" t="str">
        <f>VLOOKUP(Sheet1!A69,RawPrices!$A:$F,6,0)</f>
        <v>Salad</v>
      </c>
    </row>
    <row r="70" spans="1:18">
      <c r="A70" t="s">
        <v>166</v>
      </c>
      <c r="B70">
        <v>4</v>
      </c>
      <c r="C70">
        <v>770</v>
      </c>
      <c r="D70">
        <v>184</v>
      </c>
      <c r="E70">
        <v>7.4</v>
      </c>
      <c r="F70">
        <v>1.7</v>
      </c>
      <c r="G70">
        <v>24</v>
      </c>
      <c r="H70">
        <v>1</v>
      </c>
      <c r="I70" t="s">
        <v>138</v>
      </c>
      <c r="J70">
        <v>2</v>
      </c>
      <c r="K70">
        <v>3.4</v>
      </c>
      <c r="L70">
        <f>VLOOKUP(A70,RawPrices!$A$2:$D$132,2,0)</f>
        <v>3.79</v>
      </c>
      <c r="R70" t="str">
        <f>VLOOKUP(Sheet1!A70,RawPrices!$A:$F,6,0)</f>
        <v>Salad</v>
      </c>
    </row>
    <row r="71" spans="1:18">
      <c r="A71" t="s">
        <v>14</v>
      </c>
      <c r="B71">
        <v>16</v>
      </c>
      <c r="C71">
        <v>1109</v>
      </c>
      <c r="D71">
        <v>265</v>
      </c>
      <c r="E71">
        <v>13</v>
      </c>
      <c r="F71">
        <v>1.7</v>
      </c>
      <c r="G71">
        <v>21</v>
      </c>
      <c r="H71">
        <v>0.86</v>
      </c>
      <c r="I71" t="s">
        <v>115</v>
      </c>
      <c r="J71">
        <v>1.5</v>
      </c>
      <c r="K71">
        <v>3</v>
      </c>
      <c r="L71">
        <f>VLOOKUP(A71,RawPrices!$A$2:$D$132,2,0)</f>
        <v>3.49</v>
      </c>
      <c r="R71" t="str">
        <f>VLOOKUP(Sheet1!A71,RawPrices!$A:$F,6,0)</f>
        <v>Salad</v>
      </c>
    </row>
    <row r="72" spans="1:18">
      <c r="A72" t="s">
        <v>167</v>
      </c>
      <c r="B72">
        <v>16</v>
      </c>
      <c r="C72">
        <v>1320</v>
      </c>
      <c r="D72">
        <v>316</v>
      </c>
      <c r="E72">
        <v>16</v>
      </c>
      <c r="F72">
        <v>1.7</v>
      </c>
      <c r="G72">
        <v>25</v>
      </c>
      <c r="H72">
        <v>1.2</v>
      </c>
      <c r="I72" t="s">
        <v>160</v>
      </c>
      <c r="J72">
        <v>2.8</v>
      </c>
      <c r="K72">
        <v>3</v>
      </c>
      <c r="L72">
        <f>VLOOKUP(A72,RawPrices!$A$2:$D$132,2,0)</f>
        <v>3.79</v>
      </c>
      <c r="R72" t="str">
        <f>VLOOKUP(Sheet1!A72,RawPrices!$A:$F,6,0)</f>
        <v>Salad</v>
      </c>
    </row>
    <row r="73" spans="1:18">
      <c r="A73" t="s">
        <v>28</v>
      </c>
      <c r="B73">
        <v>2.1</v>
      </c>
      <c r="C73">
        <v>77</v>
      </c>
      <c r="D73">
        <v>18</v>
      </c>
      <c r="E73">
        <v>0.5</v>
      </c>
      <c r="F73">
        <v>1.1000000000000001</v>
      </c>
      <c r="G73">
        <v>0.9</v>
      </c>
      <c r="H73">
        <v>0.05</v>
      </c>
      <c r="I73" t="s">
        <v>134</v>
      </c>
      <c r="J73">
        <v>0</v>
      </c>
      <c r="K73">
        <v>1.9</v>
      </c>
      <c r="L73">
        <f>VLOOKUP(A73,RawPrices!$A$2:$D$132,2,0)</f>
        <v>1.0900000000000001</v>
      </c>
      <c r="R73" t="str">
        <f>VLOOKUP(Sheet1!A73,RawPrices!$A:$F,6,0)</f>
        <v>Salad</v>
      </c>
    </row>
    <row r="74" spans="1:18">
      <c r="A74" t="s">
        <v>168</v>
      </c>
      <c r="B74">
        <v>6.2</v>
      </c>
      <c r="C74">
        <v>141</v>
      </c>
      <c r="D74">
        <v>34</v>
      </c>
      <c r="E74">
        <v>0.2</v>
      </c>
      <c r="F74">
        <v>2.4</v>
      </c>
      <c r="G74">
        <v>0.5</v>
      </c>
      <c r="H74">
        <v>0.08</v>
      </c>
      <c r="I74" t="s">
        <v>169</v>
      </c>
      <c r="J74">
        <v>0.1</v>
      </c>
      <c r="K74">
        <v>5.8</v>
      </c>
      <c r="L74">
        <f>VLOOKUP(A74,RawPrices!$A$2:$D$132,2,0)</f>
        <v>0.79</v>
      </c>
      <c r="R74" t="str">
        <f>VLOOKUP(Sheet1!A74,RawPrices!$A:$F,6,0)</f>
        <v>Happy Meal</v>
      </c>
    </row>
    <row r="75" spans="1:18">
      <c r="A75" t="s">
        <v>170</v>
      </c>
      <c r="B75">
        <v>15</v>
      </c>
      <c r="C75">
        <v>1069</v>
      </c>
      <c r="D75">
        <v>257</v>
      </c>
      <c r="E75">
        <v>17</v>
      </c>
      <c r="F75">
        <v>2.6</v>
      </c>
      <c r="G75">
        <v>8.9</v>
      </c>
      <c r="H75">
        <v>2</v>
      </c>
      <c r="I75" t="s">
        <v>99</v>
      </c>
      <c r="J75">
        <v>6.6</v>
      </c>
      <c r="K75">
        <v>0.8</v>
      </c>
      <c r="L75">
        <v>1.69</v>
      </c>
      <c r="R75" t="s">
        <v>230</v>
      </c>
    </row>
    <row r="76" spans="1:18">
      <c r="A76" s="6" t="s">
        <v>249</v>
      </c>
      <c r="B76" s="6">
        <v>29</v>
      </c>
      <c r="C76" s="6">
        <v>990</v>
      </c>
      <c r="D76" s="6">
        <v>237</v>
      </c>
      <c r="E76" s="6">
        <v>12</v>
      </c>
      <c r="F76" s="6">
        <v>2.6</v>
      </c>
      <c r="G76" s="6">
        <v>2.2999999999999998</v>
      </c>
      <c r="H76" s="6">
        <v>0.44</v>
      </c>
      <c r="I76" s="6" t="s">
        <v>113</v>
      </c>
      <c r="J76" s="6">
        <v>1.1000000000000001</v>
      </c>
      <c r="K76" s="6">
        <v>0.4</v>
      </c>
      <c r="L76">
        <v>0.89</v>
      </c>
      <c r="R76" t="s">
        <v>233</v>
      </c>
    </row>
    <row r="77" spans="1:18">
      <c r="A77" s="6" t="s">
        <v>29</v>
      </c>
      <c r="B77" s="6">
        <v>42</v>
      </c>
      <c r="C77" s="6">
        <v>1410</v>
      </c>
      <c r="D77" s="6">
        <v>337</v>
      </c>
      <c r="E77" s="6">
        <v>17</v>
      </c>
      <c r="F77" s="6">
        <v>3.6</v>
      </c>
      <c r="G77" s="6">
        <v>3.3</v>
      </c>
      <c r="H77" s="6">
        <v>0.62</v>
      </c>
      <c r="I77" s="6" t="s">
        <v>115</v>
      </c>
      <c r="J77" s="6">
        <v>1.5</v>
      </c>
      <c r="K77" s="6">
        <v>0.6</v>
      </c>
      <c r="L77">
        <v>1.0900000000000001</v>
      </c>
      <c r="R77" t="s">
        <v>233</v>
      </c>
    </row>
    <row r="78" spans="1:18">
      <c r="A78" s="6" t="s">
        <v>250</v>
      </c>
      <c r="B78" s="6">
        <v>55</v>
      </c>
      <c r="C78" s="6">
        <v>1855</v>
      </c>
      <c r="D78" s="6">
        <v>444</v>
      </c>
      <c r="E78" s="6">
        <v>22</v>
      </c>
      <c r="F78" s="6">
        <v>4.8</v>
      </c>
      <c r="G78" s="6">
        <v>4.4000000000000004</v>
      </c>
      <c r="H78" s="6">
        <v>0.82</v>
      </c>
      <c r="I78" s="6" t="s">
        <v>251</v>
      </c>
      <c r="J78" s="6">
        <v>2</v>
      </c>
      <c r="K78" s="6">
        <v>0.8</v>
      </c>
      <c r="L78">
        <v>1.39</v>
      </c>
      <c r="R78" t="s">
        <v>233</v>
      </c>
    </row>
    <row r="79" spans="1:18">
      <c r="A79" t="s">
        <v>206</v>
      </c>
      <c r="B79">
        <v>41</v>
      </c>
      <c r="C79">
        <v>1122</v>
      </c>
      <c r="D79">
        <v>267</v>
      </c>
      <c r="E79">
        <v>9.1</v>
      </c>
      <c r="F79">
        <v>1.3</v>
      </c>
      <c r="G79">
        <v>5</v>
      </c>
      <c r="H79">
        <v>0.31</v>
      </c>
      <c r="I79" t="s">
        <v>120</v>
      </c>
      <c r="J79">
        <v>5.3</v>
      </c>
      <c r="K79">
        <v>34</v>
      </c>
      <c r="L79">
        <v>0.99</v>
      </c>
      <c r="R79" t="s">
        <v>234</v>
      </c>
    </row>
    <row r="80" spans="1:18">
      <c r="A80" t="s">
        <v>207</v>
      </c>
      <c r="B80">
        <v>41</v>
      </c>
      <c r="C80">
        <v>1225</v>
      </c>
      <c r="D80">
        <v>292</v>
      </c>
      <c r="E80">
        <v>12</v>
      </c>
      <c r="F80">
        <v>1</v>
      </c>
      <c r="G80">
        <v>5.3</v>
      </c>
      <c r="H80">
        <v>0.24</v>
      </c>
      <c r="I80" t="s">
        <v>172</v>
      </c>
      <c r="J80">
        <v>7.7</v>
      </c>
      <c r="K80">
        <v>38</v>
      </c>
      <c r="L80">
        <v>0.99</v>
      </c>
      <c r="R80" t="s">
        <v>234</v>
      </c>
    </row>
    <row r="81" spans="1:18">
      <c r="A81" t="s">
        <v>208</v>
      </c>
      <c r="B81">
        <v>43</v>
      </c>
      <c r="C81">
        <v>1193</v>
      </c>
      <c r="D81">
        <v>284</v>
      </c>
      <c r="E81">
        <v>10</v>
      </c>
      <c r="F81">
        <v>1</v>
      </c>
      <c r="G81">
        <v>4.5999999999999996</v>
      </c>
      <c r="H81">
        <v>0.27</v>
      </c>
      <c r="I81" t="s">
        <v>173</v>
      </c>
      <c r="J81">
        <v>6.7</v>
      </c>
      <c r="K81">
        <v>39</v>
      </c>
      <c r="L81">
        <v>0.99</v>
      </c>
      <c r="R81" t="s">
        <v>234</v>
      </c>
    </row>
    <row r="82" spans="1:18">
      <c r="A82" t="s">
        <v>252</v>
      </c>
      <c r="B82">
        <v>25</v>
      </c>
      <c r="C82">
        <v>765</v>
      </c>
      <c r="D82">
        <v>181</v>
      </c>
      <c r="E82">
        <v>2.9</v>
      </c>
      <c r="F82">
        <v>1.5</v>
      </c>
      <c r="G82">
        <v>13</v>
      </c>
      <c r="H82">
        <v>0.79</v>
      </c>
      <c r="I82" t="s">
        <v>116</v>
      </c>
      <c r="J82">
        <v>0.9</v>
      </c>
      <c r="K82">
        <v>2.9</v>
      </c>
      <c r="L82" s="6">
        <v>2.79</v>
      </c>
      <c r="R82" t="s">
        <v>235</v>
      </c>
    </row>
    <row r="83" spans="1:18">
      <c r="A83" t="s">
        <v>236</v>
      </c>
      <c r="B83">
        <v>31</v>
      </c>
      <c r="C83">
        <v>1044</v>
      </c>
      <c r="D83">
        <v>248</v>
      </c>
      <c r="E83">
        <v>8</v>
      </c>
      <c r="F83">
        <v>1.6</v>
      </c>
      <c r="G83">
        <v>12</v>
      </c>
      <c r="H83">
        <v>1.1000000000000001</v>
      </c>
      <c r="I83" t="s">
        <v>106</v>
      </c>
      <c r="J83">
        <v>1.4</v>
      </c>
      <c r="K83">
        <v>2.6</v>
      </c>
      <c r="L83">
        <f>VLOOKUP(A83,RawPrices!$A$2:$D$132,2,0)</f>
        <v>2.79</v>
      </c>
      <c r="R83" t="str">
        <f>VLOOKUP(Sheet1!A83,RawPrices!$A:$F,6,0)</f>
        <v>Happy Meal</v>
      </c>
    </row>
    <row r="84" spans="1:18">
      <c r="A84" t="s">
        <v>253</v>
      </c>
      <c r="B84">
        <v>12</v>
      </c>
      <c r="C84">
        <v>722</v>
      </c>
      <c r="D84">
        <v>173</v>
      </c>
      <c r="E84">
        <v>8.9</v>
      </c>
      <c r="F84">
        <v>0.4</v>
      </c>
      <c r="G84">
        <v>11</v>
      </c>
      <c r="H84">
        <v>0.34</v>
      </c>
      <c r="I84" t="s">
        <v>123</v>
      </c>
      <c r="J84">
        <v>1.2</v>
      </c>
      <c r="K84">
        <v>0.4</v>
      </c>
      <c r="L84">
        <f>VLOOKUP(A84,RawPrices!$A$2:$D$132,2,0)</f>
        <v>2.79</v>
      </c>
      <c r="R84" t="str">
        <f>VLOOKUP(Sheet1!A84,RawPrices!$A:$F,6,0)</f>
        <v>Happy Meal</v>
      </c>
    </row>
    <row r="85" spans="1:18">
      <c r="A85" t="s">
        <v>254</v>
      </c>
      <c r="B85">
        <v>16</v>
      </c>
      <c r="C85">
        <v>813</v>
      </c>
      <c r="D85">
        <v>194</v>
      </c>
      <c r="E85">
        <v>8.5</v>
      </c>
      <c r="F85">
        <v>0.7</v>
      </c>
      <c r="G85">
        <v>13</v>
      </c>
      <c r="H85">
        <v>0.69</v>
      </c>
      <c r="I85" t="s">
        <v>126</v>
      </c>
      <c r="J85">
        <v>0.8</v>
      </c>
      <c r="K85">
        <v>0.5</v>
      </c>
      <c r="L85">
        <f>VLOOKUP(A85,RawPrices!$A$2:$D$132,2,0)</f>
        <v>2.79</v>
      </c>
      <c r="R85" t="str">
        <f>VLOOKUP(Sheet1!A85,RawPrices!$A:$F,6,0)</f>
        <v>Happy Meal</v>
      </c>
    </row>
    <row r="86" spans="1:18" ht="15.75" thickBot="1">
      <c r="A86" t="s">
        <v>209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134</v>
      </c>
      <c r="J86">
        <v>0</v>
      </c>
      <c r="K86">
        <v>0</v>
      </c>
      <c r="P86">
        <v>1.29</v>
      </c>
      <c r="R86" t="str">
        <f>VLOOKUP(Sheet1!A86,RawPrices!$A:$F,6,0)</f>
        <v>DRINK</v>
      </c>
    </row>
    <row r="87" spans="1:18">
      <c r="A87" s="9" t="s">
        <v>56</v>
      </c>
      <c r="B87">
        <v>12</v>
      </c>
      <c r="C87">
        <v>524</v>
      </c>
      <c r="D87">
        <v>125</v>
      </c>
      <c r="E87">
        <v>4.5</v>
      </c>
      <c r="F87">
        <v>0</v>
      </c>
      <c r="G87">
        <v>9</v>
      </c>
      <c r="H87">
        <v>0.28000000000000003</v>
      </c>
      <c r="I87" t="s">
        <v>160</v>
      </c>
      <c r="J87">
        <v>2.8</v>
      </c>
      <c r="K87">
        <v>12</v>
      </c>
      <c r="P87">
        <v>0.79</v>
      </c>
      <c r="R87" t="str">
        <f>VLOOKUP(Sheet1!A87,RawPrices!$A:$F,6,0)</f>
        <v>DRINK</v>
      </c>
    </row>
    <row r="88" spans="1:18">
      <c r="A88" t="s">
        <v>210</v>
      </c>
      <c r="B88">
        <v>1.6</v>
      </c>
      <c r="C88">
        <v>40</v>
      </c>
      <c r="D88">
        <v>10</v>
      </c>
      <c r="E88">
        <v>0</v>
      </c>
      <c r="F88">
        <v>0</v>
      </c>
      <c r="G88">
        <v>0</v>
      </c>
      <c r="H88">
        <v>0.06</v>
      </c>
      <c r="I88" t="s">
        <v>134</v>
      </c>
      <c r="J88">
        <v>0</v>
      </c>
      <c r="K88">
        <v>1.6</v>
      </c>
      <c r="P88">
        <v>0.99</v>
      </c>
      <c r="R88" t="str">
        <f>VLOOKUP(Sheet1!A88,RawPrices!$A:$F,6,0)</f>
        <v>DRINK</v>
      </c>
    </row>
    <row r="89" spans="1:18">
      <c r="A89" t="s">
        <v>211</v>
      </c>
      <c r="B89">
        <v>52</v>
      </c>
      <c r="C89">
        <v>1500</v>
      </c>
      <c r="D89">
        <v>357</v>
      </c>
      <c r="E89">
        <v>14</v>
      </c>
      <c r="F89">
        <v>1.2</v>
      </c>
      <c r="G89">
        <v>5.9</v>
      </c>
      <c r="H89">
        <v>0.28000000000000003</v>
      </c>
      <c r="I89" t="s">
        <v>101</v>
      </c>
      <c r="J89">
        <v>8.8000000000000007</v>
      </c>
      <c r="K89">
        <v>48</v>
      </c>
      <c r="L89" s="6">
        <v>0.99</v>
      </c>
      <c r="P89">
        <v>1.99</v>
      </c>
      <c r="R89" t="s">
        <v>234</v>
      </c>
    </row>
    <row r="90" spans="1:18">
      <c r="A90" t="s">
        <v>48</v>
      </c>
      <c r="B90">
        <v>22</v>
      </c>
      <c r="C90">
        <v>612</v>
      </c>
      <c r="D90">
        <v>145</v>
      </c>
      <c r="E90">
        <v>4.9000000000000004</v>
      </c>
      <c r="F90">
        <v>0.5</v>
      </c>
      <c r="G90">
        <v>2.8</v>
      </c>
      <c r="H90">
        <v>0.13</v>
      </c>
      <c r="I90" t="s">
        <v>135</v>
      </c>
      <c r="J90">
        <v>3.1</v>
      </c>
      <c r="K90">
        <v>18</v>
      </c>
      <c r="L90">
        <f>VLOOKUP(A90,RawPrices!$A$2:$D$132,2,0)</f>
        <v>0.79</v>
      </c>
      <c r="R90" t="str">
        <f>VLOOKUP(Sheet1!A90,RawPrices!$A:$F,6,0)</f>
        <v>Dessert</v>
      </c>
    </row>
    <row r="91" spans="1:18">
      <c r="A91" t="s">
        <v>174</v>
      </c>
      <c r="B91">
        <v>27</v>
      </c>
      <c r="C91">
        <v>798</v>
      </c>
      <c r="D91">
        <v>190</v>
      </c>
      <c r="E91">
        <v>7.5</v>
      </c>
      <c r="F91">
        <v>0.6</v>
      </c>
      <c r="G91">
        <v>3.5</v>
      </c>
      <c r="H91">
        <v>0.14000000000000001</v>
      </c>
      <c r="I91" t="s">
        <v>118</v>
      </c>
      <c r="J91">
        <v>4.5999999999999996</v>
      </c>
      <c r="K91">
        <v>22</v>
      </c>
      <c r="L91">
        <f>VLOOKUP(A91,RawPrices!$A$2:$D$132,2,0)</f>
        <v>0.89</v>
      </c>
      <c r="R91" t="str">
        <f>VLOOKUP(Sheet1!A91,RawPrices!$A:$F,6,0)</f>
        <v>Dessert</v>
      </c>
    </row>
    <row r="92" spans="1:18">
      <c r="A92" t="s">
        <v>175</v>
      </c>
      <c r="B92">
        <v>41</v>
      </c>
      <c r="C92">
        <v>790</v>
      </c>
      <c r="D92">
        <v>187</v>
      </c>
      <c r="E92">
        <v>1</v>
      </c>
      <c r="F92">
        <v>2.8</v>
      </c>
      <c r="G92">
        <v>2.2999999999999998</v>
      </c>
      <c r="H92">
        <v>0.22</v>
      </c>
      <c r="I92" t="s">
        <v>127</v>
      </c>
      <c r="J92">
        <v>0.3</v>
      </c>
      <c r="K92">
        <v>40</v>
      </c>
      <c r="P92">
        <v>1.99</v>
      </c>
      <c r="R92" t="str">
        <f>VLOOKUP(Sheet1!A92,RawPrices!$A:$F,6,0)</f>
        <v>DRINK</v>
      </c>
    </row>
    <row r="93" spans="1:18">
      <c r="A93" t="s">
        <v>176</v>
      </c>
      <c r="B93">
        <v>35</v>
      </c>
      <c r="C93">
        <v>675</v>
      </c>
      <c r="D93">
        <v>159</v>
      </c>
      <c r="E93">
        <v>0.8</v>
      </c>
      <c r="F93">
        <v>2.1</v>
      </c>
      <c r="G93">
        <v>2</v>
      </c>
      <c r="H93">
        <v>0.16</v>
      </c>
      <c r="I93" t="s">
        <v>127</v>
      </c>
      <c r="J93">
        <v>0.3</v>
      </c>
      <c r="K93">
        <v>32</v>
      </c>
      <c r="P93">
        <v>1.99</v>
      </c>
      <c r="R93" t="str">
        <f>VLOOKUP(Sheet1!A93,RawPrices!$A:$F,6,0)</f>
        <v>DRINK</v>
      </c>
    </row>
    <row r="94" spans="1:18">
      <c r="A94" t="s">
        <v>65</v>
      </c>
      <c r="B94">
        <v>38</v>
      </c>
      <c r="C94">
        <v>1311</v>
      </c>
      <c r="D94">
        <v>313</v>
      </c>
      <c r="E94">
        <v>15</v>
      </c>
      <c r="F94">
        <v>0</v>
      </c>
      <c r="G94">
        <v>6.5</v>
      </c>
      <c r="H94">
        <v>0.33</v>
      </c>
      <c r="I94" t="s">
        <v>129</v>
      </c>
      <c r="J94">
        <v>10</v>
      </c>
      <c r="K94">
        <v>32</v>
      </c>
      <c r="P94">
        <v>2.29</v>
      </c>
      <c r="R94" t="str">
        <f>VLOOKUP(Sheet1!A94,RawPrices!$A:$F,6,0)</f>
        <v>DRINK</v>
      </c>
    </row>
    <row r="95" spans="1:18">
      <c r="A95" t="s">
        <v>64</v>
      </c>
      <c r="B95">
        <v>39</v>
      </c>
      <c r="C95">
        <v>1257</v>
      </c>
      <c r="D95">
        <v>300</v>
      </c>
      <c r="E95">
        <v>13</v>
      </c>
      <c r="F95">
        <v>0</v>
      </c>
      <c r="G95">
        <v>6.9</v>
      </c>
      <c r="H95">
        <v>0.34</v>
      </c>
      <c r="I95" t="s">
        <v>171</v>
      </c>
      <c r="J95">
        <v>9.1</v>
      </c>
      <c r="K95">
        <v>33</v>
      </c>
      <c r="P95">
        <v>2.29</v>
      </c>
      <c r="R95" t="str">
        <f>VLOOKUP(Sheet1!A95,RawPrices!$A:$F,6,0)</f>
        <v>DRINK</v>
      </c>
    </row>
    <row r="96" spans="1:18">
      <c r="A96" t="s">
        <v>177</v>
      </c>
      <c r="B96">
        <v>53</v>
      </c>
      <c r="C96">
        <v>1424</v>
      </c>
      <c r="D96">
        <v>337</v>
      </c>
      <c r="E96">
        <v>8.1</v>
      </c>
      <c r="F96">
        <v>2.4</v>
      </c>
      <c r="G96">
        <v>12</v>
      </c>
      <c r="H96">
        <v>0.6</v>
      </c>
      <c r="I96" t="s">
        <v>96</v>
      </c>
      <c r="J96">
        <v>5.0999999999999996</v>
      </c>
      <c r="K96">
        <v>45</v>
      </c>
      <c r="P96" s="6">
        <v>1.59</v>
      </c>
      <c r="Q96" s="6">
        <v>1.89</v>
      </c>
      <c r="R96" t="s">
        <v>240</v>
      </c>
    </row>
    <row r="97" spans="1:18">
      <c r="A97" t="s">
        <v>178</v>
      </c>
      <c r="B97">
        <v>55</v>
      </c>
      <c r="C97">
        <v>1395</v>
      </c>
      <c r="D97">
        <v>331</v>
      </c>
      <c r="E97">
        <v>7.2</v>
      </c>
      <c r="F97">
        <v>1.5</v>
      </c>
      <c r="G97">
        <v>11</v>
      </c>
      <c r="H97">
        <v>0.34</v>
      </c>
      <c r="I97" t="s">
        <v>118</v>
      </c>
      <c r="J97">
        <v>4.5999999999999996</v>
      </c>
      <c r="K97">
        <v>53</v>
      </c>
      <c r="P97" s="6">
        <v>1.59</v>
      </c>
      <c r="Q97" s="6">
        <v>1.89</v>
      </c>
      <c r="R97" t="s">
        <v>240</v>
      </c>
    </row>
    <row r="98" spans="1:18">
      <c r="A98" t="s">
        <v>179</v>
      </c>
      <c r="B98">
        <v>55</v>
      </c>
      <c r="C98">
        <v>1401</v>
      </c>
      <c r="D98">
        <v>332</v>
      </c>
      <c r="E98">
        <v>7.2</v>
      </c>
      <c r="F98">
        <v>1.5</v>
      </c>
      <c r="G98">
        <v>11</v>
      </c>
      <c r="H98">
        <v>0.32</v>
      </c>
      <c r="I98" t="s">
        <v>118</v>
      </c>
      <c r="J98">
        <v>4.5999999999999996</v>
      </c>
      <c r="K98">
        <v>53</v>
      </c>
      <c r="P98" s="6">
        <v>1.59</v>
      </c>
      <c r="Q98" s="6">
        <v>1.89</v>
      </c>
      <c r="R98" t="s">
        <v>240</v>
      </c>
    </row>
    <row r="99" spans="1:18" ht="15.75" thickBot="1">
      <c r="A99" t="s">
        <v>180</v>
      </c>
      <c r="B99">
        <v>57</v>
      </c>
      <c r="C99">
        <v>1437</v>
      </c>
      <c r="D99">
        <v>340</v>
      </c>
      <c r="E99">
        <v>7.2</v>
      </c>
      <c r="F99">
        <v>1.5</v>
      </c>
      <c r="G99">
        <v>11</v>
      </c>
      <c r="H99">
        <v>0.33</v>
      </c>
      <c r="I99" t="s">
        <v>118</v>
      </c>
      <c r="J99">
        <v>4.5999999999999996</v>
      </c>
      <c r="K99">
        <v>55</v>
      </c>
      <c r="P99" s="6">
        <v>1.59</v>
      </c>
      <c r="Q99" s="6">
        <v>1.89</v>
      </c>
      <c r="R99" t="s">
        <v>240</v>
      </c>
    </row>
    <row r="100" spans="1:18" ht="15.75" thickBot="1">
      <c r="A100" t="s">
        <v>212</v>
      </c>
      <c r="B100">
        <v>0</v>
      </c>
      <c r="C100">
        <v>6</v>
      </c>
      <c r="D100">
        <v>1</v>
      </c>
      <c r="E100">
        <v>0</v>
      </c>
      <c r="F100">
        <v>0</v>
      </c>
      <c r="G100">
        <v>0</v>
      </c>
      <c r="H100">
        <v>0.1</v>
      </c>
      <c r="I100" t="s">
        <v>134</v>
      </c>
      <c r="J100">
        <v>0</v>
      </c>
      <c r="K100">
        <v>0</v>
      </c>
      <c r="O100" s="9">
        <v>0.89</v>
      </c>
      <c r="P100" s="9">
        <v>0.99</v>
      </c>
      <c r="Q100" s="9">
        <v>1.29</v>
      </c>
      <c r="R100" t="s">
        <v>240</v>
      </c>
    </row>
    <row r="101" spans="1:18" ht="15.75" thickBot="1">
      <c r="A101" t="s">
        <v>213</v>
      </c>
      <c r="B101">
        <v>0</v>
      </c>
      <c r="C101">
        <v>6</v>
      </c>
      <c r="D101">
        <v>1</v>
      </c>
      <c r="E101">
        <v>0</v>
      </c>
      <c r="F101">
        <v>0</v>
      </c>
      <c r="G101">
        <v>0</v>
      </c>
      <c r="H101">
        <v>7.0000000000000007E-2</v>
      </c>
      <c r="I101" t="s">
        <v>134</v>
      </c>
      <c r="J101">
        <v>0</v>
      </c>
      <c r="K101">
        <v>0</v>
      </c>
      <c r="O101" s="9">
        <v>0.89</v>
      </c>
      <c r="P101" s="9">
        <v>0.99</v>
      </c>
      <c r="Q101" s="9">
        <v>1.29</v>
      </c>
      <c r="R101" t="s">
        <v>240</v>
      </c>
    </row>
    <row r="102" spans="1:18" ht="15.75" thickBot="1">
      <c r="A102" t="s">
        <v>214</v>
      </c>
      <c r="B102">
        <v>0</v>
      </c>
      <c r="C102">
        <v>20</v>
      </c>
      <c r="D102">
        <v>4</v>
      </c>
      <c r="E102">
        <v>0</v>
      </c>
      <c r="F102">
        <v>0</v>
      </c>
      <c r="G102">
        <v>0.1</v>
      </c>
      <c r="H102">
        <v>0.05</v>
      </c>
      <c r="I102" t="s">
        <v>134</v>
      </c>
      <c r="J102">
        <v>0</v>
      </c>
      <c r="K102">
        <v>0</v>
      </c>
      <c r="O102" s="9">
        <v>0.89</v>
      </c>
      <c r="P102" s="9">
        <v>0.99</v>
      </c>
      <c r="Q102" s="9">
        <v>1.29</v>
      </c>
      <c r="R102" t="s">
        <v>240</v>
      </c>
    </row>
    <row r="103" spans="1:18" ht="15.75" thickBot="1">
      <c r="A103" t="s">
        <v>215</v>
      </c>
      <c r="B103">
        <v>42</v>
      </c>
      <c r="C103">
        <v>721</v>
      </c>
      <c r="D103">
        <v>170</v>
      </c>
      <c r="E103">
        <v>0</v>
      </c>
      <c r="F103">
        <v>0</v>
      </c>
      <c r="G103">
        <v>0</v>
      </c>
      <c r="H103">
        <v>0</v>
      </c>
      <c r="I103" t="s">
        <v>134</v>
      </c>
      <c r="J103">
        <v>0</v>
      </c>
      <c r="K103">
        <v>42</v>
      </c>
      <c r="O103" s="4">
        <v>0.97</v>
      </c>
      <c r="P103" s="4">
        <v>1.1100000000000001</v>
      </c>
      <c r="Q103" s="4">
        <v>1.43</v>
      </c>
      <c r="R103" t="s">
        <v>240</v>
      </c>
    </row>
    <row r="104" spans="1:18" ht="15.75" thickBot="1">
      <c r="A104" t="s">
        <v>216</v>
      </c>
      <c r="B104">
        <v>18</v>
      </c>
      <c r="C104">
        <v>320</v>
      </c>
      <c r="D104">
        <v>76</v>
      </c>
      <c r="E104">
        <v>0</v>
      </c>
      <c r="F104">
        <v>0</v>
      </c>
      <c r="G104">
        <v>0</v>
      </c>
      <c r="H104">
        <v>0.08</v>
      </c>
      <c r="I104" t="s">
        <v>134</v>
      </c>
      <c r="J104">
        <v>0</v>
      </c>
      <c r="K104">
        <v>18</v>
      </c>
      <c r="O104" s="3">
        <v>0.89</v>
      </c>
      <c r="P104" s="3">
        <v>0.99</v>
      </c>
      <c r="Q104" s="3">
        <v>1.29</v>
      </c>
      <c r="R104" t="s">
        <v>240</v>
      </c>
    </row>
    <row r="105" spans="1:18">
      <c r="A105" t="s">
        <v>52</v>
      </c>
      <c r="B105">
        <v>17</v>
      </c>
      <c r="C105">
        <v>283</v>
      </c>
      <c r="D105">
        <v>67</v>
      </c>
      <c r="E105">
        <v>0</v>
      </c>
      <c r="F105">
        <v>0</v>
      </c>
      <c r="G105">
        <v>0.1</v>
      </c>
      <c r="H105">
        <v>0.32</v>
      </c>
      <c r="I105" t="s">
        <v>134</v>
      </c>
      <c r="J105">
        <v>0</v>
      </c>
      <c r="K105">
        <v>17</v>
      </c>
      <c r="O105" s="3">
        <v>0.89</v>
      </c>
      <c r="P105" s="3">
        <v>0.99</v>
      </c>
      <c r="Q105" s="3">
        <v>1.29</v>
      </c>
      <c r="R105" t="str">
        <f>VLOOKUP(Sheet1!A105,RawPrices!$A:$F,6,0)</f>
        <v>DRINK</v>
      </c>
    </row>
    <row r="106" spans="1:18">
      <c r="A106" t="s">
        <v>181</v>
      </c>
      <c r="B106">
        <v>27</v>
      </c>
      <c r="C106">
        <v>1043</v>
      </c>
      <c r="D106">
        <v>250</v>
      </c>
      <c r="E106">
        <v>14</v>
      </c>
      <c r="F106">
        <v>1.4</v>
      </c>
      <c r="G106">
        <v>2.2999999999999998</v>
      </c>
      <c r="H106">
        <v>0.34</v>
      </c>
      <c r="I106" t="s">
        <v>151</v>
      </c>
      <c r="J106">
        <v>3.3</v>
      </c>
      <c r="K106">
        <v>9.5</v>
      </c>
      <c r="L106">
        <f>VLOOKUP(A106,RawPrices!$A$2:$D$132,2,0)</f>
        <v>0.99</v>
      </c>
      <c r="R106" t="str">
        <f>VLOOKUP(Sheet1!A106,RawPrices!$A:$F,6,0)</f>
        <v>Dessert</v>
      </c>
    </row>
    <row r="107" spans="1:18">
      <c r="A107" t="s">
        <v>186</v>
      </c>
      <c r="B107">
        <v>19</v>
      </c>
      <c r="C107">
        <v>357</v>
      </c>
      <c r="D107">
        <v>84</v>
      </c>
      <c r="E107">
        <v>0.4</v>
      </c>
      <c r="F107">
        <v>0.3</v>
      </c>
      <c r="G107">
        <v>0.5</v>
      </c>
      <c r="H107">
        <v>0.78</v>
      </c>
      <c r="I107" t="s">
        <v>169</v>
      </c>
      <c r="J107">
        <v>0.1</v>
      </c>
      <c r="K107">
        <v>13</v>
      </c>
      <c r="L107" s="6">
        <v>0.2</v>
      </c>
      <c r="R107" t="s">
        <v>256</v>
      </c>
    </row>
    <row r="108" spans="1:18">
      <c r="A108" t="s">
        <v>187</v>
      </c>
      <c r="B108">
        <v>3.2</v>
      </c>
      <c r="C108">
        <v>578</v>
      </c>
      <c r="D108">
        <v>140</v>
      </c>
      <c r="E108">
        <v>14</v>
      </c>
      <c r="F108">
        <v>0</v>
      </c>
      <c r="G108">
        <v>0.6</v>
      </c>
      <c r="H108">
        <v>0.53</v>
      </c>
      <c r="I108" t="s">
        <v>154</v>
      </c>
      <c r="J108">
        <v>1.7</v>
      </c>
      <c r="K108">
        <v>0.7</v>
      </c>
      <c r="L108" s="6">
        <v>0.2</v>
      </c>
      <c r="R108" t="s">
        <v>256</v>
      </c>
    </row>
    <row r="109" spans="1:18">
      <c r="A109" t="s">
        <v>188</v>
      </c>
      <c r="B109">
        <v>25</v>
      </c>
      <c r="C109">
        <v>453</v>
      </c>
      <c r="D109">
        <v>107</v>
      </c>
      <c r="E109">
        <v>0.6</v>
      </c>
      <c r="F109">
        <v>0</v>
      </c>
      <c r="G109">
        <v>0.2</v>
      </c>
      <c r="H109">
        <v>0.79</v>
      </c>
      <c r="I109" t="s">
        <v>169</v>
      </c>
      <c r="J109">
        <v>0.1</v>
      </c>
      <c r="K109">
        <v>22</v>
      </c>
      <c r="L109" s="6">
        <v>0.2</v>
      </c>
      <c r="R109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845E-BC82-4A83-AD30-74C541B376FF}">
  <dimension ref="A1:T17"/>
  <sheetViews>
    <sheetView workbookViewId="0">
      <selection activeCell="K29" sqref="K29"/>
    </sheetView>
  </sheetViews>
  <sheetFormatPr defaultRowHeight="15"/>
  <sheetData>
    <row r="1" spans="1:20"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8" t="s">
        <v>91</v>
      </c>
      <c r="J1" s="8" t="s">
        <v>92</v>
      </c>
      <c r="K1" s="8" t="s">
        <v>93</v>
      </c>
      <c r="L1" s="8"/>
      <c r="M1" s="8"/>
      <c r="N1" s="8" t="s">
        <v>221</v>
      </c>
      <c r="O1" s="8" t="s">
        <v>222</v>
      </c>
      <c r="P1" s="8" t="s">
        <v>223</v>
      </c>
      <c r="Q1" s="8" t="s">
        <v>224</v>
      </c>
      <c r="R1" s="8" t="s">
        <v>226</v>
      </c>
      <c r="S1" s="8" t="s">
        <v>225</v>
      </c>
      <c r="T1" s="8"/>
    </row>
    <row r="2" spans="1:20">
      <c r="A2" t="s">
        <v>189</v>
      </c>
      <c r="B2">
        <v>11</v>
      </c>
      <c r="C2">
        <v>207</v>
      </c>
      <c r="D2">
        <v>49</v>
      </c>
      <c r="E2">
        <v>0.3</v>
      </c>
      <c r="F2">
        <v>0.4</v>
      </c>
      <c r="G2">
        <v>0.3</v>
      </c>
      <c r="H2">
        <v>0.54</v>
      </c>
      <c r="I2" t="s">
        <v>134</v>
      </c>
      <c r="J2">
        <v>0</v>
      </c>
      <c r="K2">
        <v>9.3000000000000007</v>
      </c>
      <c r="N2" t="e">
        <f>VLOOKUP(A2,RawPrices!$A$2:$D$132,2,0)</f>
        <v>#N/A</v>
      </c>
    </row>
    <row r="3" spans="1:20">
      <c r="A3" t="s">
        <v>190</v>
      </c>
      <c r="B3">
        <v>10</v>
      </c>
      <c r="C3">
        <v>185</v>
      </c>
      <c r="D3">
        <v>44</v>
      </c>
      <c r="E3">
        <v>0.2</v>
      </c>
      <c r="F3">
        <v>0.4</v>
      </c>
      <c r="G3">
        <v>0.1</v>
      </c>
      <c r="H3">
        <v>0.21</v>
      </c>
      <c r="I3" t="s">
        <v>134</v>
      </c>
      <c r="J3">
        <v>0</v>
      </c>
      <c r="K3">
        <v>8.6999999999999993</v>
      </c>
      <c r="N3" t="e">
        <f>VLOOKUP(A3,RawPrices!$A$2:$D$132,2,0)</f>
        <v>#N/A</v>
      </c>
    </row>
    <row r="4" spans="1:20">
      <c r="A4" t="s">
        <v>191</v>
      </c>
      <c r="B4">
        <v>11</v>
      </c>
      <c r="C4">
        <v>213</v>
      </c>
      <c r="D4">
        <v>50</v>
      </c>
      <c r="E4">
        <v>0.5</v>
      </c>
      <c r="F4">
        <v>0.7</v>
      </c>
      <c r="G4">
        <v>0.3</v>
      </c>
      <c r="H4">
        <v>0.55000000000000004</v>
      </c>
      <c r="I4" t="s">
        <v>169</v>
      </c>
      <c r="J4">
        <v>0.1</v>
      </c>
      <c r="K4">
        <v>9</v>
      </c>
      <c r="N4" t="e">
        <f>VLOOKUP(A4,RawPrices!$A$2:$D$132,2,0)</f>
        <v>#N/A</v>
      </c>
    </row>
    <row r="5" spans="1:20">
      <c r="A5" t="s">
        <v>192</v>
      </c>
      <c r="B5">
        <v>5.9</v>
      </c>
      <c r="C5">
        <v>114</v>
      </c>
      <c r="D5">
        <v>27</v>
      </c>
      <c r="E5">
        <v>0.1</v>
      </c>
      <c r="F5">
        <v>0.4</v>
      </c>
      <c r="G5">
        <v>0.4</v>
      </c>
      <c r="H5">
        <v>0.48</v>
      </c>
      <c r="I5" t="s">
        <v>134</v>
      </c>
      <c r="J5">
        <v>0</v>
      </c>
      <c r="K5">
        <v>4.7</v>
      </c>
      <c r="N5" t="e">
        <f>VLOOKUP(A5,RawPrices!$A$2:$D$132,2,0)</f>
        <v>#N/A</v>
      </c>
    </row>
    <row r="6" spans="1:20">
      <c r="A6" t="s">
        <v>217</v>
      </c>
      <c r="B6">
        <v>0</v>
      </c>
      <c r="C6">
        <v>218</v>
      </c>
      <c r="D6">
        <v>53</v>
      </c>
      <c r="E6">
        <v>5.9</v>
      </c>
      <c r="F6">
        <v>0</v>
      </c>
      <c r="G6">
        <v>0</v>
      </c>
      <c r="H6">
        <v>0.14000000000000001</v>
      </c>
      <c r="I6" t="s">
        <v>123</v>
      </c>
      <c r="J6">
        <v>1.2</v>
      </c>
      <c r="K6">
        <v>0</v>
      </c>
      <c r="N6" t="e">
        <f>VLOOKUP(A6,RawPrices!$A$2:$D$132,2,0)</f>
        <v>#N/A</v>
      </c>
    </row>
    <row r="7" spans="1:20">
      <c r="A7" t="s">
        <v>218</v>
      </c>
      <c r="B7">
        <v>1.8</v>
      </c>
      <c r="C7">
        <v>218</v>
      </c>
      <c r="D7">
        <v>53</v>
      </c>
      <c r="E7">
        <v>3.9</v>
      </c>
      <c r="F7">
        <v>0.1</v>
      </c>
      <c r="G7">
        <v>2.5</v>
      </c>
      <c r="H7">
        <v>0.28000000000000003</v>
      </c>
      <c r="I7" t="s">
        <v>153</v>
      </c>
      <c r="J7">
        <v>2.6</v>
      </c>
      <c r="K7">
        <v>1.8</v>
      </c>
      <c r="N7" t="e">
        <f>VLOOKUP(A7,RawPrices!$A$2:$D$132,2,0)</f>
        <v>#N/A</v>
      </c>
    </row>
    <row r="8" spans="1:20">
      <c r="A8" t="s">
        <v>193</v>
      </c>
      <c r="B8">
        <v>33</v>
      </c>
      <c r="C8">
        <v>560</v>
      </c>
      <c r="D8">
        <v>132</v>
      </c>
      <c r="E8">
        <v>0.1</v>
      </c>
      <c r="F8">
        <v>0</v>
      </c>
      <c r="G8">
        <v>0</v>
      </c>
      <c r="H8">
        <v>0</v>
      </c>
      <c r="I8" t="s">
        <v>134</v>
      </c>
      <c r="J8">
        <v>0</v>
      </c>
      <c r="K8">
        <v>25</v>
      </c>
      <c r="N8" t="e">
        <f>VLOOKUP(A8,RawPrices!$A$2:$D$132,2,0)</f>
        <v>#N/A</v>
      </c>
    </row>
    <row r="9" spans="1:20">
      <c r="A9" t="s">
        <v>194</v>
      </c>
      <c r="B9">
        <v>9.6</v>
      </c>
      <c r="C9">
        <v>167</v>
      </c>
      <c r="D9">
        <v>39</v>
      </c>
      <c r="E9">
        <v>0</v>
      </c>
      <c r="F9">
        <v>0.2</v>
      </c>
      <c r="G9">
        <v>0.1</v>
      </c>
      <c r="H9">
        <v>0.02</v>
      </c>
      <c r="I9" t="s">
        <v>134</v>
      </c>
      <c r="J9">
        <v>0</v>
      </c>
      <c r="K9">
        <v>9.6</v>
      </c>
      <c r="N9" t="e">
        <f>VLOOKUP(A9,RawPrices!$A$2:$D$132,2,0)</f>
        <v>#N/A</v>
      </c>
    </row>
    <row r="10" spans="1:20">
      <c r="A10" t="s">
        <v>195</v>
      </c>
      <c r="B10">
        <v>0.1</v>
      </c>
      <c r="C10">
        <v>263</v>
      </c>
      <c r="D10">
        <v>64</v>
      </c>
      <c r="E10">
        <v>7.1</v>
      </c>
      <c r="F10">
        <v>0</v>
      </c>
      <c r="G10">
        <v>0.1</v>
      </c>
      <c r="H10">
        <v>0.13</v>
      </c>
      <c r="I10" t="s">
        <v>152</v>
      </c>
      <c r="J10">
        <v>4.5</v>
      </c>
      <c r="K10">
        <v>0.1</v>
      </c>
      <c r="N10" t="e">
        <f>VLOOKUP(A10,RawPrices!$A$2:$D$132,2,0)</f>
        <v>#N/A</v>
      </c>
    </row>
    <row r="11" spans="1:20">
      <c r="A11" t="s">
        <v>196</v>
      </c>
      <c r="B11">
        <v>0.5</v>
      </c>
      <c r="C11">
        <v>22</v>
      </c>
      <c r="D11">
        <v>5</v>
      </c>
      <c r="E11">
        <v>0.2</v>
      </c>
      <c r="F11">
        <v>0</v>
      </c>
      <c r="G11">
        <v>0.4</v>
      </c>
      <c r="H11">
        <v>0.01</v>
      </c>
      <c r="I11" t="s">
        <v>169</v>
      </c>
      <c r="J11">
        <v>0.1</v>
      </c>
      <c r="K11">
        <v>0.5</v>
      </c>
      <c r="N11" t="e">
        <f>VLOOKUP(A11,RawPrices!$A$2:$D$132,2,0)</f>
        <v>#N/A</v>
      </c>
    </row>
    <row r="12" spans="1:20">
      <c r="A12" t="s">
        <v>219</v>
      </c>
      <c r="B12">
        <v>0.4</v>
      </c>
      <c r="C12">
        <v>8</v>
      </c>
      <c r="D12">
        <v>2</v>
      </c>
      <c r="E12">
        <v>0</v>
      </c>
      <c r="F12">
        <v>0</v>
      </c>
      <c r="G12">
        <v>0</v>
      </c>
      <c r="H12">
        <v>0</v>
      </c>
      <c r="I12" t="s">
        <v>134</v>
      </c>
      <c r="J12">
        <v>0</v>
      </c>
      <c r="K12">
        <v>0.4</v>
      </c>
      <c r="N12" t="e">
        <f>VLOOKUP(A12,RawPrices!$A$2:$D$132,2,0)</f>
        <v>#N/A</v>
      </c>
    </row>
    <row r="13" spans="1:20">
      <c r="A13" t="s">
        <v>197</v>
      </c>
      <c r="B13">
        <v>3</v>
      </c>
      <c r="C13">
        <v>51</v>
      </c>
      <c r="D13">
        <v>12</v>
      </c>
      <c r="E13">
        <v>0</v>
      </c>
      <c r="F13">
        <v>0</v>
      </c>
      <c r="G13">
        <v>0</v>
      </c>
      <c r="H13">
        <v>0</v>
      </c>
      <c r="I13" t="s">
        <v>134</v>
      </c>
      <c r="J13">
        <v>0</v>
      </c>
      <c r="K13">
        <v>3</v>
      </c>
      <c r="N13" t="e">
        <f>VLOOKUP(A13,RawPrices!$A$2:$D$132,2,0)</f>
        <v>#N/A</v>
      </c>
    </row>
    <row r="14" spans="1:20">
      <c r="A14" t="s">
        <v>182</v>
      </c>
      <c r="B14">
        <v>4.4000000000000004</v>
      </c>
      <c r="C14">
        <v>107</v>
      </c>
      <c r="D14">
        <v>26</v>
      </c>
      <c r="E14">
        <v>0.8</v>
      </c>
      <c r="F14">
        <v>0.2</v>
      </c>
      <c r="G14">
        <v>0.1</v>
      </c>
      <c r="H14">
        <v>0.55000000000000004</v>
      </c>
      <c r="I14" t="s">
        <v>169</v>
      </c>
      <c r="J14">
        <v>0.1</v>
      </c>
      <c r="K14">
        <v>3.2</v>
      </c>
      <c r="N14" t="e">
        <f>VLOOKUP(A14,RawPrices!$A$2:$D$132,2,0)</f>
        <v>#N/A</v>
      </c>
    </row>
    <row r="15" spans="1:20">
      <c r="A15" t="s">
        <v>183</v>
      </c>
      <c r="B15">
        <v>3</v>
      </c>
      <c r="C15">
        <v>87</v>
      </c>
      <c r="D15">
        <v>21</v>
      </c>
      <c r="E15">
        <v>0.8</v>
      </c>
      <c r="F15">
        <v>0.4</v>
      </c>
      <c r="G15">
        <v>0.3</v>
      </c>
      <c r="H15">
        <v>0.23</v>
      </c>
      <c r="I15" t="s">
        <v>141</v>
      </c>
      <c r="J15">
        <v>0.6</v>
      </c>
      <c r="K15">
        <v>2.5</v>
      </c>
      <c r="N15" t="e">
        <f>VLOOKUP(A15,RawPrices!$A$2:$D$132,2,0)</f>
        <v>#N/A</v>
      </c>
    </row>
    <row r="16" spans="1:20">
      <c r="A16" t="s">
        <v>184</v>
      </c>
      <c r="B16">
        <v>10</v>
      </c>
      <c r="C16">
        <v>179</v>
      </c>
      <c r="D16">
        <v>43</v>
      </c>
      <c r="E16">
        <v>0.1</v>
      </c>
      <c r="F16">
        <v>0.4</v>
      </c>
      <c r="G16">
        <v>0.6</v>
      </c>
      <c r="H16">
        <v>0.45</v>
      </c>
      <c r="I16" t="s">
        <v>134</v>
      </c>
      <c r="J16">
        <v>0</v>
      </c>
      <c r="K16">
        <v>7.6</v>
      </c>
      <c r="N16" t="e">
        <f>VLOOKUP(A16,RawPrices!$A$2:$D$132,2,0)</f>
        <v>#N/A</v>
      </c>
    </row>
    <row r="17" spans="1:14">
      <c r="A17" t="s">
        <v>185</v>
      </c>
      <c r="B17">
        <v>8.8000000000000007</v>
      </c>
      <c r="C17">
        <v>169</v>
      </c>
      <c r="D17">
        <v>40</v>
      </c>
      <c r="E17">
        <v>0.3</v>
      </c>
      <c r="F17">
        <v>0.2</v>
      </c>
      <c r="G17">
        <v>0.5</v>
      </c>
      <c r="H17">
        <v>0.28000000000000003</v>
      </c>
      <c r="I17" t="s">
        <v>134</v>
      </c>
      <c r="J17">
        <v>0</v>
      </c>
      <c r="K17">
        <v>6.8</v>
      </c>
      <c r="N17" t="e">
        <f>VLOOKUP(A17,RawPrices!$A$2:$D$132,2,0)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RawPrices</vt:lpstr>
      <vt:lpstr>Sheet1</vt:lpstr>
      <vt:lpstr>DIPS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2018-12-27T03:15:55Z</dcterms:created>
  <dcterms:modified xsi:type="dcterms:W3CDTF">2018-12-28T05:31:20Z</dcterms:modified>
</cp:coreProperties>
</file>