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898" firstSheet="2" activeTab="18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labour" sheetId="21" r:id="rId10"/>
    <sheet name="rangeland_yield" sheetId="39" r:id="rId11"/>
    <sheet name="maintexpenses" sheetId="44" r:id="rId12"/>
    <sheet name="startfeed" sheetId="18" r:id="rId13"/>
    <sheet name="startlivestock" sheetId="20" r:id="rId14"/>
    <sheet name="maintexpenses_old" sheetId="25" r:id="rId15"/>
    <sheet name="mortality" sheetId="24" r:id="rId16"/>
    <sheet name="crop_price" sheetId="34" r:id="rId17"/>
    <sheet name="crop_costs" sheetId="36" r:id="rId18"/>
    <sheet name="labour_rate" sheetId="38" r:id="rId1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4" l="1"/>
  <c r="C6" i="44"/>
  <c r="C5" i="44"/>
  <c r="C4" i="44"/>
  <c r="C3" i="44"/>
  <c r="C2" i="44"/>
  <c r="G11" i="44"/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I5" i="20" l="1"/>
  <c r="I6" i="20"/>
  <c r="B13" i="39" l="1"/>
  <c r="B12" i="39"/>
  <c r="B11" i="39"/>
  <c r="B10" i="39"/>
  <c r="B9" i="39"/>
  <c r="B8" i="39"/>
  <c r="B7" i="39"/>
  <c r="B6" i="39"/>
  <c r="B5" i="39"/>
  <c r="B4" i="39"/>
  <c r="B3" i="39"/>
  <c r="B2" i="39"/>
  <c r="H11" i="25" l="1"/>
  <c r="I11" i="25" s="1"/>
  <c r="E7" i="25" l="1"/>
  <c r="E3" i="25"/>
  <c r="E6" i="25"/>
  <c r="E2" i="25"/>
  <c r="E5" i="25"/>
  <c r="E4" i="25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<sst xmlns="http://schemas.openxmlformats.org/spreadsheetml/2006/main" count="3357" uniqueCount="153">
  <si>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</si>
  <si>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</si>
  <si>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</si>
  <si>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</si>
  <si>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</si>
  <si>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</si>
  <si>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</si>
  <si>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</si>
  <si>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</si>
  <si>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</si>
  <si>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</si>
  <si>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</si>
  <si>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</si>
  <si>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</si>
  <si>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</si>
  <si>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</si>
  <si>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</si>
  <si>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</si>
  <si>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</si>
  <si>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</si>
  <si>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</si>
  <si>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</si>
  <si>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</si>
  <si>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</si>
  <si>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</si>
  <si>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</si>
  <si>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</si>
  <si>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</si>
  <si>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</si>
  <si>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</si>
  <si>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</si>
  <si>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</si>
  <si>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</si>
  <si>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</si>
  <si>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</si>
  <si>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</si>
  <si>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</si>
  <si>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</si>
  <si>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</si>
  <si>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</si>
  <si>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</si>
  <si>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</si>
  <si>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</si>
  <si>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</si>
  <si>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</si>
  <si>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</si>
  <si>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</si>
  <si>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</si>
  <si>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</si>
  <si>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</si>
  <si>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</si>
  <si>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</si>
  <si>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</si>
  <si>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</si>
  <si>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</si>
  <si>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</si>
  <si>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</si>
  <si>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</si>
  <si>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</si>
  <si>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</si>
  <si>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</si>
  <si>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</si>
  <si>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</si>
  <si>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</si>
  <si>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</si>
  <si>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</si>
  <si>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</si>
  <si>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</si>
  <si>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</si>
  <si>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</si>
  <si>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</si>
  <si>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</si>
  <si>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</si>
  <si>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</si>
  <si>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</si>
  <si>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</si>
  <si>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</si>
  <si>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</si>
  <si>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</si>
  <si>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</si>
  <si>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</si>
  <si>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</si>
  <si>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</si>
  <si>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</si>
  <si>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</si>
  <si>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</si>
  <si>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</si>
  <si>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</si>
  <si>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</si>
  <si>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</si>
  <si>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</si>
  <si>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</si>
  <si>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</si>
  <si>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</si>
  <si>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</si>
  <si>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</si>
  <si>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</si>
  <si>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</si>
  <si>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</si>
  <si>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</si>
  <si>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</si>
  <si>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</si>
  <si>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</si>
  <si>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</si>
  <si>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</si>
  <si>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</si>
  <si>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</si>
  <si>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</si>
  <si>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</si>
  <si>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</si>
  <si>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</si>
  <si>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</si>
  <si>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</si>
  <si>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</si>
  <si>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</si>
  <si>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</si>
  <si>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</si>
  <si>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</si>
  <si>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</si>
  <si>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</si>
  <si>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</si>
  <si>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</si>
  <si>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</si>
  <si>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</si>
  <si>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</si>
  <si>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</si>
  <si>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</si>
  <si>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</si>
  <si>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</si>
  <si>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</si>
  <si>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</si>
  <si>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</si>
  <si>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</si>
  <si>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</si>
  <si>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</si>
  <si>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</si>
  <si>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</si>
  <si>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</si>
  <si>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</si>
  <si>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</si>
  <si>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</si>
  <si>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</si>
  <si>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</si>
  <si>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</si>
  <si>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</si>
  <si>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</si>
  <si>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</si>
  <si>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>general expenses per head of livestock</t>
  </si>
  <si>
    <t>maintExpenses!A1</t>
  </si>
  <si>
    <t>Notes: average costs of crop inputs per hectare</t>
  </si>
  <si>
    <t>Source: survey</t>
  </si>
  <si>
    <t xml:space="preserve"> </t>
  </si>
  <si>
    <t>maintexpenses_old!A1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</si>
</sst>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B18" sqref="B18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7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86</v>
      </c>
      <c r="C4" t="s">
        <v>106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116</v>
      </c>
      <c r="C5" t="s">
        <v>117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118</v>
      </c>
      <c r="C6" t="s">
        <v>119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137</v>
      </c>
      <c r="C7" t="s">
        <v>138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85</v>
      </c>
      <c r="C8" t="s">
        <v>107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84</v>
      </c>
      <c r="C9" t="s">
        <v>108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88</v>
      </c>
      <c r="C10" t="s">
        <v>105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87</v>
      </c>
      <c r="C11" t="s">
        <v>134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112</v>
      </c>
      <c r="C12" t="s">
        <v>113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8</v>
      </c>
      <c r="C13" t="s">
        <v>115</v>
      </c>
      <c r="D13">
        <v>4</v>
      </c>
      <c r="E13">
        <v>2</v>
      </c>
      <c r="F13">
        <v>2</v>
      </c>
    </row>
    <row r="14" spans="1:6" ht="14.45" x14ac:dyDescent="0.25">
      <c r="A14" t="s">
        <v>0</v>
      </c>
      <c r="B14" t="s">
        <v>10</v>
      </c>
      <c r="C14" t="s">
        <v>123</v>
      </c>
      <c r="D14">
        <v>3</v>
      </c>
      <c r="E14">
        <v>2</v>
      </c>
      <c r="F14">
        <v>1</v>
      </c>
    </row>
    <row r="15" spans="1:6" ht="14.45" x14ac:dyDescent="0.25">
      <c r="A15" t="s">
        <v>0</v>
      </c>
      <c r="B15" t="s">
        <v>28</v>
      </c>
      <c r="C15" t="s">
        <v>124</v>
      </c>
      <c r="D15">
        <v>6</v>
      </c>
      <c r="E15">
        <v>5</v>
      </c>
      <c r="F15">
        <v>1</v>
      </c>
    </row>
    <row r="16" spans="1:6" ht="14.45" x14ac:dyDescent="0.25">
      <c r="A16" t="s">
        <v>0</v>
      </c>
      <c r="B16" t="s">
        <v>50</v>
      </c>
      <c r="C16" t="s">
        <v>125</v>
      </c>
      <c r="D16">
        <v>3</v>
      </c>
      <c r="E16">
        <v>2</v>
      </c>
      <c r="F16">
        <v>1</v>
      </c>
    </row>
    <row r="17" spans="1:6" ht="14.45" x14ac:dyDescent="0.3">
      <c r="A17" t="s">
        <v>0</v>
      </c>
      <c r="B17" t="s">
        <v>89</v>
      </c>
      <c r="C17" t="s">
        <v>104</v>
      </c>
      <c r="D17">
        <v>2</v>
      </c>
      <c r="E17">
        <v>1</v>
      </c>
      <c r="F17">
        <v>1</v>
      </c>
    </row>
    <row r="18" spans="1:6" ht="14.45" x14ac:dyDescent="0.3">
      <c r="A18" t="s">
        <v>0</v>
      </c>
      <c r="B18" t="s">
        <v>90</v>
      </c>
      <c r="C18" t="s">
        <v>103</v>
      </c>
      <c r="D18">
        <v>2</v>
      </c>
      <c r="E18">
        <v>1</v>
      </c>
      <c r="F18">
        <v>1</v>
      </c>
    </row>
    <row r="19" spans="1:6" x14ac:dyDescent="0.25">
      <c r="A19" t="s">
        <v>0</v>
      </c>
      <c r="B19" t="s">
        <v>91</v>
      </c>
      <c r="C19" t="s">
        <v>102</v>
      </c>
      <c r="D19">
        <v>2</v>
      </c>
      <c r="E19">
        <v>1</v>
      </c>
      <c r="F19">
        <v>1</v>
      </c>
    </row>
    <row r="20" spans="1:6" x14ac:dyDescent="0.25">
      <c r="A20" t="s">
        <v>0</v>
      </c>
      <c r="B20" t="s">
        <v>51</v>
      </c>
      <c r="C20" t="s">
        <v>152</v>
      </c>
      <c r="D20">
        <v>4</v>
      </c>
      <c r="E20">
        <v>4</v>
      </c>
      <c r="F20">
        <v>0</v>
      </c>
    </row>
    <row r="77" spans="5:10" x14ac:dyDescent="0.25">
      <c r="E77" t="s">
        <v>0</v>
      </c>
      <c r="F77" t="s">
        <v>51</v>
      </c>
      <c r="G77" t="s">
        <v>148</v>
      </c>
      <c r="H77">
        <v>2</v>
      </c>
      <c r="I77">
        <v>2</v>
      </c>
      <c r="J7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I2" sqref="I2"/>
    </sheetView>
  </sheetViews>
  <sheetFormatPr defaultRowHeight="15" x14ac:dyDescent="0.25"/>
  <cols>
    <col min="3" max="3" width="10.85546875" customWidth="1"/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19" t="s">
        <v>64</v>
      </c>
      <c r="D1" s="19"/>
      <c r="E1" s="19"/>
      <c r="F1" s="19"/>
      <c r="G1" s="19"/>
      <c r="H1" s="19"/>
    </row>
    <row r="2" spans="1:22" x14ac:dyDescent="0.25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120</v>
      </c>
      <c r="M2" s="1" t="s">
        <v>53</v>
      </c>
      <c r="N2" s="1" t="s">
        <v>36</v>
      </c>
    </row>
    <row r="3" spans="1:22" x14ac:dyDescent="0.25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25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139</v>
      </c>
      <c r="T4">
        <f>47.31-5.36</f>
        <v>41.95</v>
      </c>
      <c r="V4" t="s">
        <v>142</v>
      </c>
    </row>
    <row r="5" spans="1:22" x14ac:dyDescent="0.25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25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140</v>
      </c>
      <c r="T6">
        <f>T4/T5</f>
        <v>5.2437500000000004</v>
      </c>
    </row>
    <row r="7" spans="1:22" ht="14.45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141</v>
      </c>
      <c r="T7" s="5">
        <f>T6*4</f>
        <v>20.975000000000001</v>
      </c>
    </row>
    <row r="8" spans="1:22" x14ac:dyDescent="0.25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25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25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25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25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ht="14.45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25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25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25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25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25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25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25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25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25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25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25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25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25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25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25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25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25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25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25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25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25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25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25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25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25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110</v>
      </c>
      <c r="H1" t="s">
        <v>73</v>
      </c>
      <c r="I1" t="s">
        <v>109</v>
      </c>
    </row>
    <row r="2" spans="1:9" x14ac:dyDescent="0.25">
      <c r="A2" t="s">
        <v>12</v>
      </c>
      <c r="B2">
        <f>E2/12</f>
        <v>0.125</v>
      </c>
      <c r="E2">
        <v>1.5</v>
      </c>
      <c r="F2" t="s">
        <v>111</v>
      </c>
    </row>
    <row r="3" spans="1:9" x14ac:dyDescent="0.25">
      <c r="A3" t="s">
        <v>13</v>
      </c>
      <c r="B3">
        <f>E2/12</f>
        <v>0.125</v>
      </c>
    </row>
    <row r="4" spans="1:9" x14ac:dyDescent="0.25">
      <c r="A4" t="s">
        <v>14</v>
      </c>
      <c r="B4">
        <f>E2/12</f>
        <v>0.125</v>
      </c>
    </row>
    <row r="5" spans="1:9" x14ac:dyDescent="0.25">
      <c r="A5" t="s">
        <v>15</v>
      </c>
      <c r="B5">
        <f>E2/12</f>
        <v>0.125</v>
      </c>
    </row>
    <row r="6" spans="1:9" x14ac:dyDescent="0.25">
      <c r="A6" t="s">
        <v>16</v>
      </c>
      <c r="B6">
        <f>E2/12</f>
        <v>0.125</v>
      </c>
    </row>
    <row r="7" spans="1:9" x14ac:dyDescent="0.25">
      <c r="A7" t="s">
        <v>17</v>
      </c>
      <c r="B7">
        <f>E2/12</f>
        <v>0.125</v>
      </c>
    </row>
    <row r="8" spans="1:9" x14ac:dyDescent="0.25">
      <c r="A8" t="s">
        <v>18</v>
      </c>
      <c r="B8">
        <f>E2/12</f>
        <v>0.125</v>
      </c>
    </row>
    <row r="9" spans="1:9" x14ac:dyDescent="0.25">
      <c r="A9" t="s">
        <v>19</v>
      </c>
      <c r="B9">
        <f>E2/12</f>
        <v>0.125</v>
      </c>
    </row>
    <row r="10" spans="1:9" x14ac:dyDescent="0.25">
      <c r="A10" t="s">
        <v>20</v>
      </c>
      <c r="B10">
        <f>E2/12</f>
        <v>0.125</v>
      </c>
    </row>
    <row r="11" spans="1:9" x14ac:dyDescent="0.25">
      <c r="A11" t="s">
        <v>21</v>
      </c>
      <c r="B11">
        <f>E2/12</f>
        <v>0.125</v>
      </c>
    </row>
    <row r="12" spans="1:9" x14ac:dyDescent="0.25">
      <c r="A12" t="s">
        <v>22</v>
      </c>
      <c r="B12">
        <f>E2/12</f>
        <v>0.125</v>
      </c>
    </row>
    <row r="13" spans="1:9" x14ac:dyDescent="0.25">
      <c r="A13" t="s">
        <v>23</v>
      </c>
      <c r="B13">
        <f>E2/12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G11" sqref="G11"/>
    </sheetView>
  </sheetViews>
  <sheetFormatPr defaultRowHeight="15" x14ac:dyDescent="0.25"/>
  <cols>
    <col min="2" max="2" width="15" customWidth="1"/>
  </cols>
  <sheetData>
    <row r="1" spans="1:14" x14ac:dyDescent="0.25">
      <c r="A1" t="s">
        <v>47</v>
      </c>
      <c r="B1" t="s">
        <v>29</v>
      </c>
    </row>
    <row r="2" spans="1:14" x14ac:dyDescent="0.25">
      <c r="A2" t="s">
        <v>49</v>
      </c>
      <c r="B2" t="s">
        <v>45</v>
      </c>
      <c r="C2">
        <f>G11*M11</f>
        <v>1193.5</v>
      </c>
      <c r="F2" t="s">
        <v>72</v>
      </c>
    </row>
    <row r="3" spans="1:14" x14ac:dyDescent="0.25">
      <c r="A3" t="s">
        <v>49</v>
      </c>
      <c r="B3" t="s">
        <v>46</v>
      </c>
      <c r="C3">
        <f>G11*M11</f>
        <v>1193.5</v>
      </c>
      <c r="F3" t="s">
        <v>147</v>
      </c>
    </row>
    <row r="4" spans="1:14" x14ac:dyDescent="0.25">
      <c r="A4" t="s">
        <v>49</v>
      </c>
      <c r="B4" t="s">
        <v>44</v>
      </c>
      <c r="C4">
        <f>G11*M12</f>
        <v>9377.5</v>
      </c>
    </row>
    <row r="5" spans="1:14" x14ac:dyDescent="0.25">
      <c r="A5" t="s">
        <v>49</v>
      </c>
      <c r="B5" t="s">
        <v>43</v>
      </c>
      <c r="C5">
        <f>G11*M12</f>
        <v>9377.5</v>
      </c>
      <c r="F5" t="s">
        <v>73</v>
      </c>
    </row>
    <row r="6" spans="1:14" x14ac:dyDescent="0.25">
      <c r="A6" t="s">
        <v>49</v>
      </c>
      <c r="B6" t="s">
        <v>35</v>
      </c>
      <c r="C6">
        <f>G11*M13</f>
        <v>11935</v>
      </c>
      <c r="F6" t="s">
        <v>74</v>
      </c>
    </row>
    <row r="7" spans="1:14" x14ac:dyDescent="0.25">
      <c r="A7" t="s">
        <v>49</v>
      </c>
      <c r="B7" t="s">
        <v>42</v>
      </c>
      <c r="C7">
        <f>G11*M13</f>
        <v>11935</v>
      </c>
    </row>
    <row r="8" spans="1:14" x14ac:dyDescent="0.25">
      <c r="A8" t="s">
        <v>49</v>
      </c>
      <c r="B8" t="s">
        <v>40</v>
      </c>
      <c r="C8">
        <v>1193.5</v>
      </c>
    </row>
    <row r="9" spans="1:14" x14ac:dyDescent="0.25">
      <c r="A9" t="s">
        <v>49</v>
      </c>
      <c r="B9" t="s">
        <v>41</v>
      </c>
      <c r="C9">
        <v>1193.5</v>
      </c>
    </row>
    <row r="10" spans="1:14" x14ac:dyDescent="0.25">
      <c r="A10" t="s">
        <v>49</v>
      </c>
      <c r="B10" t="s">
        <v>39</v>
      </c>
      <c r="C10">
        <v>9377.5</v>
      </c>
      <c r="G10" t="s">
        <v>77</v>
      </c>
      <c r="L10" t="s">
        <v>31</v>
      </c>
      <c r="M10" t="s">
        <v>6</v>
      </c>
      <c r="N10" t="s">
        <v>5</v>
      </c>
    </row>
    <row r="11" spans="1:14" ht="15.75" x14ac:dyDescent="0.25">
      <c r="A11" t="s">
        <v>49</v>
      </c>
      <c r="B11" t="s">
        <v>38</v>
      </c>
      <c r="C11">
        <v>9377.5</v>
      </c>
      <c r="F11" s="17"/>
      <c r="G11">
        <f>8525</f>
        <v>8525</v>
      </c>
      <c r="L11" t="s">
        <v>61</v>
      </c>
      <c r="M11">
        <v>0.14000000000000001</v>
      </c>
      <c r="N11">
        <v>0.14000000000000001</v>
      </c>
    </row>
    <row r="12" spans="1:14" x14ac:dyDescent="0.25">
      <c r="A12" t="s">
        <v>49</v>
      </c>
      <c r="B12" t="s">
        <v>36</v>
      </c>
      <c r="C12">
        <v>11935</v>
      </c>
      <c r="L12" t="s">
        <v>62</v>
      </c>
      <c r="M12">
        <v>1.1000000000000001</v>
      </c>
      <c r="N12">
        <v>1.3</v>
      </c>
    </row>
    <row r="13" spans="1:14" x14ac:dyDescent="0.25">
      <c r="A13" t="s">
        <v>49</v>
      </c>
      <c r="B13" t="s">
        <v>37</v>
      </c>
      <c r="C13">
        <v>11935</v>
      </c>
      <c r="L13" t="s">
        <v>63</v>
      </c>
      <c r="M13">
        <v>1.4</v>
      </c>
      <c r="N13">
        <v>1.8</v>
      </c>
    </row>
    <row r="14" spans="1:14" x14ac:dyDescent="0.25">
      <c r="A14" t="s">
        <v>122</v>
      </c>
      <c r="B14" t="s">
        <v>45</v>
      </c>
      <c r="C14">
        <v>1193.5</v>
      </c>
    </row>
    <row r="15" spans="1:14" x14ac:dyDescent="0.25">
      <c r="A15" t="s">
        <v>122</v>
      </c>
      <c r="B15" t="s">
        <v>46</v>
      </c>
      <c r="C15">
        <v>1193.5</v>
      </c>
    </row>
    <row r="16" spans="1:14" x14ac:dyDescent="0.25">
      <c r="A16" t="s">
        <v>122</v>
      </c>
      <c r="B16" t="s">
        <v>44</v>
      </c>
      <c r="C16">
        <v>9377.5</v>
      </c>
    </row>
    <row r="17" spans="1:3" x14ac:dyDescent="0.25">
      <c r="A17" t="s">
        <v>122</v>
      </c>
      <c r="B17" t="s">
        <v>43</v>
      </c>
      <c r="C17">
        <v>9377.5</v>
      </c>
    </row>
    <row r="18" spans="1:3" x14ac:dyDescent="0.25">
      <c r="A18" t="s">
        <v>122</v>
      </c>
      <c r="B18" t="s">
        <v>35</v>
      </c>
      <c r="C18">
        <v>11935</v>
      </c>
    </row>
    <row r="19" spans="1:3" x14ac:dyDescent="0.25">
      <c r="A19" t="s">
        <v>122</v>
      </c>
      <c r="B19" t="s">
        <v>42</v>
      </c>
      <c r="C19">
        <v>11935</v>
      </c>
    </row>
    <row r="20" spans="1:3" x14ac:dyDescent="0.25">
      <c r="A20" t="s">
        <v>122</v>
      </c>
      <c r="B20" t="s">
        <v>40</v>
      </c>
      <c r="C20">
        <v>1193.5</v>
      </c>
    </row>
    <row r="21" spans="1:3" x14ac:dyDescent="0.25">
      <c r="A21" t="s">
        <v>122</v>
      </c>
      <c r="B21" t="s">
        <v>41</v>
      </c>
      <c r="C21">
        <v>1193.5</v>
      </c>
    </row>
    <row r="22" spans="1:3" x14ac:dyDescent="0.25">
      <c r="A22" t="s">
        <v>122</v>
      </c>
      <c r="B22" t="s">
        <v>39</v>
      </c>
      <c r="C22">
        <v>9377.5</v>
      </c>
    </row>
    <row r="23" spans="1:3" x14ac:dyDescent="0.25">
      <c r="A23" t="s">
        <v>122</v>
      </c>
      <c r="B23" t="s">
        <v>38</v>
      </c>
      <c r="C23">
        <v>9377.5</v>
      </c>
    </row>
    <row r="24" spans="1:3" x14ac:dyDescent="0.25">
      <c r="A24" t="s">
        <v>122</v>
      </c>
      <c r="B24" t="s">
        <v>36</v>
      </c>
      <c r="C24">
        <v>11935</v>
      </c>
    </row>
    <row r="25" spans="1:3" x14ac:dyDescent="0.25">
      <c r="A25" t="s">
        <v>122</v>
      </c>
      <c r="B25" t="s">
        <v>37</v>
      </c>
      <c r="C25">
        <v>11935</v>
      </c>
    </row>
    <row r="26" spans="1:3" x14ac:dyDescent="0.25">
      <c r="A26" t="s">
        <v>127</v>
      </c>
      <c r="B26" t="s">
        <v>45</v>
      </c>
      <c r="C26">
        <v>1193.5</v>
      </c>
    </row>
    <row r="27" spans="1:3" x14ac:dyDescent="0.25">
      <c r="A27" t="s">
        <v>127</v>
      </c>
      <c r="B27" t="s">
        <v>46</v>
      </c>
      <c r="C27">
        <v>1193.5</v>
      </c>
    </row>
    <row r="28" spans="1:3" x14ac:dyDescent="0.25">
      <c r="A28" t="s">
        <v>127</v>
      </c>
      <c r="B28" t="s">
        <v>44</v>
      </c>
      <c r="C28">
        <v>9377.5</v>
      </c>
    </row>
    <row r="29" spans="1:3" x14ac:dyDescent="0.25">
      <c r="A29" t="s">
        <v>127</v>
      </c>
      <c r="B29" t="s">
        <v>43</v>
      </c>
      <c r="C29">
        <v>9377.5</v>
      </c>
    </row>
    <row r="30" spans="1:3" x14ac:dyDescent="0.25">
      <c r="A30" t="s">
        <v>127</v>
      </c>
      <c r="B30" t="s">
        <v>35</v>
      </c>
      <c r="C30">
        <v>11935</v>
      </c>
    </row>
    <row r="31" spans="1:3" x14ac:dyDescent="0.25">
      <c r="A31" t="s">
        <v>127</v>
      </c>
      <c r="B31" t="s">
        <v>42</v>
      </c>
      <c r="C31">
        <v>11935</v>
      </c>
    </row>
    <row r="32" spans="1:3" x14ac:dyDescent="0.25">
      <c r="A32" t="s">
        <v>127</v>
      </c>
      <c r="B32" t="s">
        <v>40</v>
      </c>
      <c r="C32">
        <v>1193.5</v>
      </c>
    </row>
    <row r="33" spans="1:3" x14ac:dyDescent="0.25">
      <c r="A33" t="s">
        <v>127</v>
      </c>
      <c r="B33" t="s">
        <v>41</v>
      </c>
      <c r="C33">
        <v>1193.5</v>
      </c>
    </row>
    <row r="34" spans="1:3" x14ac:dyDescent="0.25">
      <c r="A34" t="s">
        <v>127</v>
      </c>
      <c r="B34" t="s">
        <v>39</v>
      </c>
      <c r="C34">
        <v>9377.5</v>
      </c>
    </row>
    <row r="35" spans="1:3" x14ac:dyDescent="0.25">
      <c r="A35" t="s">
        <v>127</v>
      </c>
      <c r="B35" t="s">
        <v>38</v>
      </c>
      <c r="C35">
        <v>9377.5</v>
      </c>
    </row>
    <row r="36" spans="1:3" x14ac:dyDescent="0.25">
      <c r="A36" t="s">
        <v>127</v>
      </c>
      <c r="B36" t="s">
        <v>36</v>
      </c>
      <c r="C36">
        <v>11935</v>
      </c>
    </row>
    <row r="37" spans="1:3" x14ac:dyDescent="0.25">
      <c r="A37" t="s">
        <v>127</v>
      </c>
      <c r="B37" t="s">
        <v>37</v>
      </c>
      <c r="C37">
        <v>11935</v>
      </c>
    </row>
    <row r="38" spans="1:3" x14ac:dyDescent="0.25">
      <c r="A38" t="s">
        <v>128</v>
      </c>
      <c r="B38" t="s">
        <v>45</v>
      </c>
      <c r="C38">
        <v>1193.5</v>
      </c>
    </row>
    <row r="39" spans="1:3" x14ac:dyDescent="0.25">
      <c r="A39" t="s">
        <v>128</v>
      </c>
      <c r="B39" t="s">
        <v>46</v>
      </c>
      <c r="C39">
        <v>1193.5</v>
      </c>
    </row>
    <row r="40" spans="1:3" x14ac:dyDescent="0.25">
      <c r="A40" t="s">
        <v>128</v>
      </c>
      <c r="B40" t="s">
        <v>44</v>
      </c>
      <c r="C40">
        <v>9377.5</v>
      </c>
    </row>
    <row r="41" spans="1:3" x14ac:dyDescent="0.25">
      <c r="A41" t="s">
        <v>128</v>
      </c>
      <c r="B41" t="s">
        <v>43</v>
      </c>
      <c r="C41">
        <v>9377.5</v>
      </c>
    </row>
    <row r="42" spans="1:3" x14ac:dyDescent="0.25">
      <c r="A42" t="s">
        <v>128</v>
      </c>
      <c r="B42" t="s">
        <v>35</v>
      </c>
      <c r="C42">
        <v>11935</v>
      </c>
    </row>
    <row r="43" spans="1:3" x14ac:dyDescent="0.25">
      <c r="A43" t="s">
        <v>128</v>
      </c>
      <c r="B43" t="s">
        <v>42</v>
      </c>
      <c r="C43">
        <v>11935</v>
      </c>
    </row>
    <row r="44" spans="1:3" x14ac:dyDescent="0.25">
      <c r="A44" t="s">
        <v>128</v>
      </c>
      <c r="B44" t="s">
        <v>40</v>
      </c>
      <c r="C44">
        <v>1193.5</v>
      </c>
    </row>
    <row r="45" spans="1:3" x14ac:dyDescent="0.25">
      <c r="A45" t="s">
        <v>128</v>
      </c>
      <c r="B45" t="s">
        <v>41</v>
      </c>
      <c r="C45">
        <v>1193.5</v>
      </c>
    </row>
    <row r="46" spans="1:3" x14ac:dyDescent="0.25">
      <c r="A46" t="s">
        <v>128</v>
      </c>
      <c r="B46" t="s">
        <v>39</v>
      </c>
      <c r="C46">
        <v>9377.5</v>
      </c>
    </row>
    <row r="47" spans="1:3" x14ac:dyDescent="0.25">
      <c r="A47" t="s">
        <v>128</v>
      </c>
      <c r="B47" t="s">
        <v>38</v>
      </c>
      <c r="C47">
        <v>9377.5</v>
      </c>
    </row>
    <row r="48" spans="1:3" x14ac:dyDescent="0.25">
      <c r="A48" t="s">
        <v>128</v>
      </c>
      <c r="B48" t="s">
        <v>36</v>
      </c>
      <c r="C48">
        <v>11935</v>
      </c>
    </row>
    <row r="49" spans="1:3" x14ac:dyDescent="0.25">
      <c r="A49" t="s">
        <v>128</v>
      </c>
      <c r="B49" t="s">
        <v>37</v>
      </c>
      <c r="C49">
        <v>11935</v>
      </c>
    </row>
    <row r="50" spans="1:3" x14ac:dyDescent="0.25">
      <c r="C50" s="15"/>
    </row>
    <row r="51" spans="1:3" x14ac:dyDescent="0.25">
      <c r="C51" s="15"/>
    </row>
    <row r="52" spans="1:3" x14ac:dyDescent="0.25">
      <c r="C52" s="15"/>
    </row>
    <row r="53" spans="1:3" x14ac:dyDescent="0.25">
      <c r="C53" s="15"/>
    </row>
    <row r="54" spans="1:3" x14ac:dyDescent="0.25">
      <c r="C54" s="15"/>
    </row>
    <row r="55" spans="1:3" x14ac:dyDescent="0.25">
      <c r="C55" s="15"/>
    </row>
    <row r="56" spans="1:3" x14ac:dyDescent="0.25">
      <c r="C56" s="15"/>
    </row>
    <row r="57" spans="1:3" x14ac:dyDescent="0.25">
      <c r="C57" s="15"/>
    </row>
    <row r="58" spans="1:3" x14ac:dyDescent="0.25">
      <c r="C58" s="15"/>
    </row>
    <row r="59" spans="1:3" x14ac:dyDescent="0.25">
      <c r="C59" s="15"/>
    </row>
    <row r="60" spans="1:3" x14ac:dyDescent="0.25">
      <c r="C60" s="15"/>
    </row>
    <row r="61" spans="1:3" x14ac:dyDescent="0.25">
      <c r="C61" s="15"/>
    </row>
    <row r="62" spans="1:3" x14ac:dyDescent="0.25">
      <c r="C62" s="15"/>
    </row>
    <row r="63" spans="1:3" x14ac:dyDescent="0.25">
      <c r="C63" s="15"/>
    </row>
    <row r="64" spans="1:3" x14ac:dyDescent="0.25">
      <c r="C64" s="15"/>
    </row>
    <row r="65" spans="3:3" x14ac:dyDescent="0.25">
      <c r="C65" s="15"/>
    </row>
    <row r="66" spans="3:3" x14ac:dyDescent="0.25">
      <c r="C66" s="15"/>
    </row>
    <row r="67" spans="3:3" x14ac:dyDescent="0.25">
      <c r="C67" s="15"/>
    </row>
    <row r="68" spans="3:3" x14ac:dyDescent="0.25">
      <c r="C68" s="15"/>
    </row>
    <row r="69" spans="3:3" x14ac:dyDescent="0.25">
      <c r="C69" s="15"/>
    </row>
    <row r="70" spans="3:3" x14ac:dyDescent="0.25">
      <c r="C70" s="15"/>
    </row>
    <row r="71" spans="3:3" x14ac:dyDescent="0.25">
      <c r="C71" s="15"/>
    </row>
    <row r="72" spans="3:3" x14ac:dyDescent="0.25">
      <c r="C72" s="15"/>
    </row>
    <row r="73" spans="3:3" x14ac:dyDescent="0.25">
      <c r="C73" s="15"/>
    </row>
    <row r="74" spans="3:3" x14ac:dyDescent="0.25">
      <c r="C74" s="15"/>
    </row>
    <row r="75" spans="3:3" x14ac:dyDescent="0.25">
      <c r="C75" s="15"/>
    </row>
    <row r="76" spans="3:3" x14ac:dyDescent="0.25">
      <c r="C76" s="15"/>
    </row>
    <row r="77" spans="3:3" x14ac:dyDescent="0.25">
      <c r="C77" s="15"/>
    </row>
    <row r="78" spans="3:3" x14ac:dyDescent="0.25">
      <c r="C78" s="15"/>
    </row>
    <row r="79" spans="3:3" x14ac:dyDescent="0.25">
      <c r="C79" s="15"/>
    </row>
    <row r="80" spans="3:3" x14ac:dyDescent="0.25">
      <c r="C80" s="15"/>
    </row>
    <row r="81" spans="3:3" x14ac:dyDescent="0.25">
      <c r="C81" s="15"/>
    </row>
    <row r="82" spans="3:3" x14ac:dyDescent="0.25">
      <c r="C82" s="15"/>
    </row>
    <row r="83" spans="3:3" x14ac:dyDescent="0.25">
      <c r="C83" s="15"/>
    </row>
    <row r="84" spans="3:3" x14ac:dyDescent="0.25">
      <c r="C84" s="15"/>
    </row>
    <row r="85" spans="3:3" x14ac:dyDescent="0.25">
      <c r="C85" s="15"/>
    </row>
    <row r="86" spans="3:3" x14ac:dyDescent="0.25">
      <c r="C86" s="15"/>
    </row>
    <row r="87" spans="3:3" x14ac:dyDescent="0.25">
      <c r="C87" s="15"/>
    </row>
    <row r="88" spans="3:3" x14ac:dyDescent="0.25">
      <c r="C88" s="15"/>
    </row>
    <row r="89" spans="3:3" x14ac:dyDescent="0.25">
      <c r="C89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  <row r="190" spans="3:3" x14ac:dyDescent="0.25">
      <c r="C190" s="15"/>
    </row>
    <row r="191" spans="3:3" x14ac:dyDescent="0.25">
      <c r="C191" s="15"/>
    </row>
    <row r="192" spans="3:3" x14ac:dyDescent="0.25">
      <c r="C192" s="15"/>
    </row>
    <row r="193" spans="3:3" x14ac:dyDescent="0.25">
      <c r="C193" s="15"/>
    </row>
    <row r="194" spans="3:3" x14ac:dyDescent="0.25">
      <c r="C194" s="15"/>
    </row>
    <row r="195" spans="3:3" x14ac:dyDescent="0.25">
      <c r="C195" s="15"/>
    </row>
    <row r="196" spans="3:3" x14ac:dyDescent="0.25">
      <c r="C196" s="15"/>
    </row>
    <row r="197" spans="3:3" x14ac:dyDescent="0.25">
      <c r="C197" s="1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7"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32</v>
      </c>
    </row>
    <row r="2" spans="1:3" ht="14.45" x14ac:dyDescent="0.25">
      <c r="A2" t="s">
        <v>49</v>
      </c>
      <c r="B2" s="2" t="s">
        <v>26</v>
      </c>
      <c r="C2" s="3" t="s">
        <v>114</v>
      </c>
    </row>
    <row r="3" spans="1:3" ht="14.45" x14ac:dyDescent="0.25">
      <c r="A3" t="s">
        <v>49</v>
      </c>
      <c r="B3" s="1" t="s">
        <v>54</v>
      </c>
      <c r="C3" s="2">
        <v>1000</v>
      </c>
    </row>
    <row r="4" spans="1:3" ht="14.45" x14ac:dyDescent="0.25">
      <c r="A4" t="s">
        <v>49</v>
      </c>
      <c r="B4" s="1" t="s">
        <v>55</v>
      </c>
      <c r="C4" s="2">
        <v>300</v>
      </c>
    </row>
    <row r="5" spans="1:3" ht="14.45" x14ac:dyDescent="0.25">
      <c r="A5" t="s">
        <v>49</v>
      </c>
      <c r="B5" s="1" t="s">
        <v>56</v>
      </c>
      <c r="C5" s="2">
        <v>300</v>
      </c>
    </row>
    <row r="6" spans="1:3" ht="14.45" x14ac:dyDescent="0.25">
      <c r="A6" t="s">
        <v>49</v>
      </c>
      <c r="B6" s="1" t="s">
        <v>57</v>
      </c>
      <c r="C6" s="2">
        <v>300</v>
      </c>
    </row>
    <row r="7" spans="1:3" ht="14.45" x14ac:dyDescent="0.25">
      <c r="A7" t="s">
        <v>49</v>
      </c>
      <c r="B7" s="1" t="s">
        <v>58</v>
      </c>
      <c r="C7" s="2">
        <v>300</v>
      </c>
    </row>
    <row r="8" spans="1:3" ht="14.45" x14ac:dyDescent="0.25">
      <c r="A8" t="s">
        <v>49</v>
      </c>
      <c r="B8" s="6" t="s">
        <v>59</v>
      </c>
      <c r="C8" s="2">
        <v>300</v>
      </c>
    </row>
    <row r="9" spans="1:3" ht="14.45" x14ac:dyDescent="0.25">
      <c r="A9" t="s">
        <v>49</v>
      </c>
      <c r="B9" s="6" t="s">
        <v>68</v>
      </c>
      <c r="C9" s="2">
        <v>300</v>
      </c>
    </row>
    <row r="10" spans="1:3" ht="14.45" x14ac:dyDescent="0.25">
      <c r="A10" t="s">
        <v>49</v>
      </c>
      <c r="B10" s="6" t="s">
        <v>69</v>
      </c>
      <c r="C10" s="2">
        <v>300</v>
      </c>
    </row>
    <row r="11" spans="1:3" ht="14.45" x14ac:dyDescent="0.25">
      <c r="A11" t="s">
        <v>49</v>
      </c>
      <c r="B11" s="6" t="s">
        <v>70</v>
      </c>
      <c r="C11" s="2">
        <v>300</v>
      </c>
    </row>
    <row r="12" spans="1:3" ht="14.45" x14ac:dyDescent="0.25">
      <c r="A12" t="s">
        <v>49</v>
      </c>
      <c r="B12" s="6" t="s">
        <v>33</v>
      </c>
      <c r="C12" s="2">
        <v>300</v>
      </c>
    </row>
    <row r="13" spans="1:3" ht="14.45" x14ac:dyDescent="0.25">
      <c r="A13" t="s">
        <v>49</v>
      </c>
      <c r="B13" s="6" t="s">
        <v>60</v>
      </c>
      <c r="C13" s="2">
        <v>15000</v>
      </c>
    </row>
    <row r="14" spans="1:3" ht="14.45" x14ac:dyDescent="0.3">
      <c r="A14" t="s">
        <v>122</v>
      </c>
      <c r="B14" s="1" t="s">
        <v>54</v>
      </c>
      <c r="C14" s="2">
        <v>1000</v>
      </c>
    </row>
    <row r="15" spans="1:3" ht="14.45" x14ac:dyDescent="0.3">
      <c r="A15" t="s">
        <v>122</v>
      </c>
      <c r="B15" s="1" t="s">
        <v>55</v>
      </c>
      <c r="C15" s="2">
        <v>300</v>
      </c>
    </row>
    <row r="16" spans="1:3" ht="14.45" x14ac:dyDescent="0.3">
      <c r="A16" t="s">
        <v>122</v>
      </c>
      <c r="B16" s="1" t="s">
        <v>56</v>
      </c>
      <c r="C16" s="2">
        <v>300</v>
      </c>
    </row>
    <row r="17" spans="1:3" ht="14.45" x14ac:dyDescent="0.3">
      <c r="A17" t="s">
        <v>122</v>
      </c>
      <c r="B17" s="1" t="s">
        <v>57</v>
      </c>
      <c r="C17" s="2">
        <v>300</v>
      </c>
    </row>
    <row r="18" spans="1:3" ht="14.45" x14ac:dyDescent="0.3">
      <c r="A18" t="s">
        <v>122</v>
      </c>
      <c r="B18" s="1" t="s">
        <v>58</v>
      </c>
      <c r="C18" s="2">
        <v>300</v>
      </c>
    </row>
    <row r="19" spans="1:3" ht="14.45" x14ac:dyDescent="0.3">
      <c r="A19" t="s">
        <v>122</v>
      </c>
      <c r="B19" s="6" t="s">
        <v>59</v>
      </c>
      <c r="C19" s="2">
        <v>300</v>
      </c>
    </row>
    <row r="20" spans="1:3" ht="14.45" x14ac:dyDescent="0.3">
      <c r="A20" t="s">
        <v>122</v>
      </c>
      <c r="B20" s="6" t="s">
        <v>68</v>
      </c>
      <c r="C20" s="2">
        <v>300</v>
      </c>
    </row>
    <row r="21" spans="1:3" ht="14.45" x14ac:dyDescent="0.3">
      <c r="A21" t="s">
        <v>122</v>
      </c>
      <c r="B21" s="6" t="s">
        <v>69</v>
      </c>
      <c r="C21" s="2">
        <v>300</v>
      </c>
    </row>
    <row r="22" spans="1:3" ht="14.45" x14ac:dyDescent="0.3">
      <c r="A22" t="s">
        <v>122</v>
      </c>
      <c r="B22" s="6" t="s">
        <v>70</v>
      </c>
      <c r="C22" s="2">
        <v>300</v>
      </c>
    </row>
    <row r="23" spans="1:3" x14ac:dyDescent="0.25">
      <c r="A23" t="s">
        <v>122</v>
      </c>
      <c r="B23" s="6" t="s">
        <v>33</v>
      </c>
      <c r="C23" s="2">
        <v>300</v>
      </c>
    </row>
    <row r="24" spans="1:3" x14ac:dyDescent="0.25">
      <c r="A24" t="s">
        <v>122</v>
      </c>
      <c r="B24" s="6" t="s">
        <v>60</v>
      </c>
      <c r="C24" s="2">
        <v>15000</v>
      </c>
    </row>
    <row r="25" spans="1:3" x14ac:dyDescent="0.25">
      <c r="A25" t="s">
        <v>127</v>
      </c>
      <c r="B25" s="1" t="s">
        <v>54</v>
      </c>
      <c r="C25" s="2">
        <v>1000</v>
      </c>
    </row>
    <row r="26" spans="1:3" x14ac:dyDescent="0.25">
      <c r="A26" t="s">
        <v>127</v>
      </c>
      <c r="B26" s="1" t="s">
        <v>55</v>
      </c>
      <c r="C26" s="2">
        <v>300</v>
      </c>
    </row>
    <row r="27" spans="1:3" x14ac:dyDescent="0.25">
      <c r="A27" t="s">
        <v>127</v>
      </c>
      <c r="B27" s="1" t="s">
        <v>56</v>
      </c>
      <c r="C27" s="2">
        <v>300</v>
      </c>
    </row>
    <row r="28" spans="1:3" x14ac:dyDescent="0.25">
      <c r="A28" t="s">
        <v>127</v>
      </c>
      <c r="B28" s="1" t="s">
        <v>57</v>
      </c>
      <c r="C28" s="2">
        <v>300</v>
      </c>
    </row>
    <row r="29" spans="1:3" x14ac:dyDescent="0.25">
      <c r="A29" t="s">
        <v>127</v>
      </c>
      <c r="B29" s="1" t="s">
        <v>58</v>
      </c>
      <c r="C29" s="2">
        <v>300</v>
      </c>
    </row>
    <row r="30" spans="1:3" x14ac:dyDescent="0.25">
      <c r="A30" t="s">
        <v>127</v>
      </c>
      <c r="B30" s="6" t="s">
        <v>59</v>
      </c>
      <c r="C30" s="2">
        <v>300</v>
      </c>
    </row>
    <row r="31" spans="1:3" x14ac:dyDescent="0.25">
      <c r="A31" t="s">
        <v>127</v>
      </c>
      <c r="B31" s="6" t="s">
        <v>68</v>
      </c>
      <c r="C31" s="2">
        <v>300</v>
      </c>
    </row>
    <row r="32" spans="1:3" x14ac:dyDescent="0.25">
      <c r="A32" t="s">
        <v>127</v>
      </c>
      <c r="B32" s="6" t="s">
        <v>69</v>
      </c>
      <c r="C32" s="2">
        <v>300</v>
      </c>
    </row>
    <row r="33" spans="1:3" x14ac:dyDescent="0.25">
      <c r="A33" t="s">
        <v>127</v>
      </c>
      <c r="B33" s="6" t="s">
        <v>70</v>
      </c>
      <c r="C33" s="2">
        <v>300</v>
      </c>
    </row>
    <row r="34" spans="1:3" x14ac:dyDescent="0.25">
      <c r="A34" t="s">
        <v>127</v>
      </c>
      <c r="B34" s="6" t="s">
        <v>33</v>
      </c>
      <c r="C34" s="2">
        <v>300</v>
      </c>
    </row>
    <row r="35" spans="1:3" x14ac:dyDescent="0.25">
      <c r="A35" t="s">
        <v>127</v>
      </c>
      <c r="B35" s="6" t="s">
        <v>60</v>
      </c>
      <c r="C35" s="2">
        <v>15000</v>
      </c>
    </row>
    <row r="36" spans="1:3" x14ac:dyDescent="0.25">
      <c r="A36" t="s">
        <v>128</v>
      </c>
      <c r="B36" s="1" t="s">
        <v>54</v>
      </c>
      <c r="C36" s="2">
        <v>1000</v>
      </c>
    </row>
    <row r="37" spans="1:3" x14ac:dyDescent="0.25">
      <c r="A37" t="s">
        <v>128</v>
      </c>
      <c r="B37" s="1" t="s">
        <v>55</v>
      </c>
      <c r="C37" s="2">
        <v>300</v>
      </c>
    </row>
    <row r="38" spans="1:3" x14ac:dyDescent="0.25">
      <c r="A38" t="s">
        <v>128</v>
      </c>
      <c r="B38" s="1" t="s">
        <v>56</v>
      </c>
      <c r="C38" s="2">
        <v>300</v>
      </c>
    </row>
    <row r="39" spans="1:3" x14ac:dyDescent="0.25">
      <c r="A39" t="s">
        <v>128</v>
      </c>
      <c r="B39" s="1" t="s">
        <v>57</v>
      </c>
      <c r="C39" s="2">
        <v>300</v>
      </c>
    </row>
    <row r="40" spans="1:3" x14ac:dyDescent="0.25">
      <c r="A40" t="s">
        <v>128</v>
      </c>
      <c r="B40" s="1" t="s">
        <v>58</v>
      </c>
      <c r="C40" s="2">
        <v>300</v>
      </c>
    </row>
    <row r="41" spans="1:3" x14ac:dyDescent="0.25">
      <c r="A41" t="s">
        <v>128</v>
      </c>
      <c r="B41" s="6" t="s">
        <v>59</v>
      </c>
      <c r="C41" s="2">
        <v>300</v>
      </c>
    </row>
    <row r="42" spans="1:3" x14ac:dyDescent="0.25">
      <c r="A42" t="s">
        <v>128</v>
      </c>
      <c r="B42" s="6" t="s">
        <v>68</v>
      </c>
      <c r="C42" s="2">
        <v>300</v>
      </c>
    </row>
    <row r="43" spans="1:3" x14ac:dyDescent="0.25">
      <c r="A43" t="s">
        <v>128</v>
      </c>
      <c r="B43" s="6" t="s">
        <v>69</v>
      </c>
      <c r="C43" s="2">
        <v>300</v>
      </c>
    </row>
    <row r="44" spans="1:3" x14ac:dyDescent="0.25">
      <c r="A44" t="s">
        <v>128</v>
      </c>
      <c r="B44" s="6" t="s">
        <v>70</v>
      </c>
      <c r="C44" s="2">
        <v>300</v>
      </c>
    </row>
    <row r="45" spans="1:3" x14ac:dyDescent="0.25">
      <c r="A45" t="s">
        <v>128</v>
      </c>
      <c r="B45" s="6" t="s">
        <v>33</v>
      </c>
      <c r="C45" s="2">
        <v>300</v>
      </c>
    </row>
    <row r="46" spans="1:3" x14ac:dyDescent="0.25">
      <c r="A46" t="s">
        <v>128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100" workbookViewId="0">
      <selection activeCell="H120" sqref="H120"/>
    </sheetView>
  </sheetViews>
  <sheetFormatPr defaultRowHeight="15" x14ac:dyDescent="0.25"/>
  <cols>
    <col min="2" max="2" width="13.5703125" customWidth="1"/>
    <col min="7" max="7" width="9.140625" style="8"/>
    <col min="8" max="8" width="34.5703125" style="8" bestFit="1" customWidth="1"/>
    <col min="9" max="13" width="9.140625" style="11"/>
    <col min="14" max="15" width="9.140625" style="7"/>
  </cols>
  <sheetData>
    <row r="1" spans="1:12" x14ac:dyDescent="0.25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122</v>
      </c>
    </row>
    <row r="2" spans="1:12" x14ac:dyDescent="0.25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25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25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25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25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25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25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25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25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25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25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25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25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25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25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25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25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25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ht="14.45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ht="14.45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ht="14.45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ht="14.45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ht="14.45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ht="14.45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ht="14.45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ht="14.45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ht="14.45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ht="14.45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ht="14.45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ht="14.45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ht="14.45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ht="14.45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ht="14.45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ht="14.45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ht="14.45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ht="14.45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ht="14.45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ht="14.45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ht="14.45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ht="14.45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ht="14.45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ht="14.45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ht="14.45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ht="14.45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ht="14.45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ht="14.45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ht="14.45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ht="14.45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ht="14.45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ht="14.45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ht="14.45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ht="14.45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ht="14.45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ht="14.45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ht="14.45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ht="14.45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ht="14.45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ht="14.45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ht="14.45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ht="14.45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ht="14.45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ht="14.45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ht="14.45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ht="14.45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ht="14.45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ht="14.45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ht="14.45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ht="14.45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ht="14.45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ht="14.45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ht="14.45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ht="14.45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ht="14.45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ht="14.45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ht="14.45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ht="14.45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ht="14.45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ht="14.45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ht="14.45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ht="14.45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ht="14.45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122</v>
      </c>
      <c r="B110" t="s">
        <v>35</v>
      </c>
      <c r="C110" t="s">
        <v>25</v>
      </c>
      <c r="D110" t="s">
        <v>6</v>
      </c>
      <c r="E110" t="s">
        <v>6</v>
      </c>
      <c r="F110" s="11">
        <v>0</v>
      </c>
      <c r="G110" s="11">
        <v>1.4</v>
      </c>
    </row>
    <row r="111" spans="1:7" ht="14.45" x14ac:dyDescent="0.3">
      <c r="A111" t="s">
        <v>122</v>
      </c>
      <c r="B111" t="s">
        <v>46</v>
      </c>
      <c r="C111" t="s">
        <v>25</v>
      </c>
      <c r="D111" t="s">
        <v>6</v>
      </c>
      <c r="E111" t="s">
        <v>6</v>
      </c>
      <c r="F111" s="11">
        <v>0</v>
      </c>
      <c r="G111" s="11">
        <v>0.35</v>
      </c>
    </row>
    <row r="112" spans="1:7" ht="14.45" x14ac:dyDescent="0.3">
      <c r="A112" t="s">
        <v>122</v>
      </c>
      <c r="B112" t="s">
        <v>45</v>
      </c>
      <c r="C112" t="s">
        <v>25</v>
      </c>
      <c r="D112" t="s">
        <v>6</v>
      </c>
      <c r="E112" t="s">
        <v>6</v>
      </c>
      <c r="F112" s="11">
        <v>0</v>
      </c>
      <c r="G112" s="11">
        <v>0.35</v>
      </c>
    </row>
    <row r="113" spans="1:8" ht="14.45" x14ac:dyDescent="0.3">
      <c r="A113" t="s">
        <v>122</v>
      </c>
      <c r="B113" t="s">
        <v>43</v>
      </c>
      <c r="C113" t="s">
        <v>25</v>
      </c>
      <c r="D113" t="s">
        <v>6</v>
      </c>
      <c r="E113" t="s">
        <v>6</v>
      </c>
      <c r="F113" s="11">
        <v>0</v>
      </c>
      <c r="G113" s="11">
        <v>7.4999999999999997E-2</v>
      </c>
    </row>
    <row r="114" spans="1:8" ht="14.45" x14ac:dyDescent="0.3">
      <c r="A114" t="s">
        <v>122</v>
      </c>
      <c r="B114" t="s">
        <v>44</v>
      </c>
      <c r="C114" t="s">
        <v>25</v>
      </c>
      <c r="D114" t="s">
        <v>6</v>
      </c>
      <c r="E114" t="s">
        <v>6</v>
      </c>
      <c r="F114" s="11">
        <v>0</v>
      </c>
      <c r="G114" s="11">
        <v>0.8</v>
      </c>
    </row>
    <row r="115" spans="1:8" ht="14.45" x14ac:dyDescent="0.3">
      <c r="A115" t="s">
        <v>122</v>
      </c>
      <c r="B115" t="s">
        <v>42</v>
      </c>
      <c r="C115" t="s">
        <v>25</v>
      </c>
      <c r="D115" t="s">
        <v>6</v>
      </c>
      <c r="E115" t="s">
        <v>6</v>
      </c>
      <c r="F115" s="11">
        <v>0</v>
      </c>
      <c r="G115" s="11">
        <v>7.0000000000000007E-2</v>
      </c>
    </row>
    <row r="116" spans="1:8" ht="14.45" x14ac:dyDescent="0.3">
      <c r="A116" t="s">
        <v>122</v>
      </c>
      <c r="B116" t="s">
        <v>36</v>
      </c>
      <c r="C116" t="s">
        <v>25</v>
      </c>
      <c r="D116" t="s">
        <v>6</v>
      </c>
      <c r="E116" t="s">
        <v>6</v>
      </c>
      <c r="F116" s="11">
        <v>2.4</v>
      </c>
      <c r="G116" s="11">
        <v>1.4</v>
      </c>
      <c r="H116"/>
    </row>
    <row r="117" spans="1:8" ht="14.45" x14ac:dyDescent="0.3">
      <c r="A117" t="s">
        <v>122</v>
      </c>
      <c r="B117" t="s">
        <v>41</v>
      </c>
      <c r="C117" t="s">
        <v>25</v>
      </c>
      <c r="D117" t="s">
        <v>6</v>
      </c>
      <c r="E117" t="s">
        <v>6</v>
      </c>
      <c r="F117" s="11">
        <v>0.6</v>
      </c>
      <c r="G117" s="11">
        <v>0.35</v>
      </c>
      <c r="H117"/>
    </row>
    <row r="118" spans="1:8" x14ac:dyDescent="0.25">
      <c r="A118" t="s">
        <v>122</v>
      </c>
      <c r="B118" t="s">
        <v>40</v>
      </c>
      <c r="C118" t="s">
        <v>25</v>
      </c>
      <c r="D118" t="s">
        <v>6</v>
      </c>
      <c r="E118" t="s">
        <v>6</v>
      </c>
      <c r="F118" s="11">
        <v>0.6</v>
      </c>
      <c r="G118" s="11">
        <v>0.35</v>
      </c>
      <c r="H118"/>
    </row>
    <row r="119" spans="1:8" x14ac:dyDescent="0.25">
      <c r="A119" t="s">
        <v>122</v>
      </c>
      <c r="B119" t="s">
        <v>38</v>
      </c>
      <c r="C119" t="s">
        <v>25</v>
      </c>
      <c r="D119" t="s">
        <v>6</v>
      </c>
      <c r="E119" t="s">
        <v>6</v>
      </c>
      <c r="F119" s="11">
        <v>0.12</v>
      </c>
      <c r="G119" s="11">
        <v>7.4999999999999997E-2</v>
      </c>
      <c r="H119"/>
    </row>
    <row r="120" spans="1:8" x14ac:dyDescent="0.25">
      <c r="A120" t="s">
        <v>122</v>
      </c>
      <c r="B120" t="s">
        <v>39</v>
      </c>
      <c r="C120" t="s">
        <v>25</v>
      </c>
      <c r="D120" t="s">
        <v>6</v>
      </c>
      <c r="E120" t="s">
        <v>6</v>
      </c>
      <c r="F120" s="11">
        <v>0.96</v>
      </c>
      <c r="G120" s="11">
        <v>0.8</v>
      </c>
      <c r="H120"/>
    </row>
    <row r="121" spans="1:8" x14ac:dyDescent="0.25">
      <c r="A121" t="s">
        <v>122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x14ac:dyDescent="0.25">
      <c r="A122" t="s">
        <v>122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x14ac:dyDescent="0.25">
      <c r="A123" t="s">
        <v>122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x14ac:dyDescent="0.25">
      <c r="A124" t="s">
        <v>122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x14ac:dyDescent="0.25">
      <c r="A125" t="s">
        <v>122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x14ac:dyDescent="0.25">
      <c r="A126" t="s">
        <v>122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25">
      <c r="A127" t="s">
        <v>122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25">
      <c r="A128" t="s">
        <v>122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25">
      <c r="A129" t="s">
        <v>122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25">
      <c r="A130" t="s">
        <v>122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25">
      <c r="A131" t="s">
        <v>122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25">
      <c r="A132" t="s">
        <v>122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25">
      <c r="A133" t="s">
        <v>122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25">
      <c r="A134" t="s">
        <v>122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25">
      <c r="A135" t="s">
        <v>122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25">
      <c r="A136" t="s">
        <v>122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25">
      <c r="A137" t="s">
        <v>122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25">
      <c r="A138" t="s">
        <v>122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25">
      <c r="A139" t="s">
        <v>122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25">
      <c r="A140" t="s">
        <v>122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25">
      <c r="A141" t="s">
        <v>122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25">
      <c r="A142" t="s">
        <v>122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25">
      <c r="A143" t="s">
        <v>122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25">
      <c r="A144" t="s">
        <v>122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25">
      <c r="A145" t="s">
        <v>122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25">
      <c r="A146" t="s">
        <v>122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25">
      <c r="A147" t="s">
        <v>122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25">
      <c r="A148" t="s">
        <v>122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25">
      <c r="A149" t="s">
        <v>122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25">
      <c r="A150" t="s">
        <v>122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25">
      <c r="A151" t="s">
        <v>122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25">
      <c r="A152" t="s">
        <v>122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25">
      <c r="A153" t="s">
        <v>122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25">
      <c r="A154" t="s">
        <v>122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25">
      <c r="A155" t="s">
        <v>122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25">
      <c r="A156" t="s">
        <v>122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25">
      <c r="A157" t="s">
        <v>122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25">
      <c r="A158" t="s">
        <v>122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25">
      <c r="A159" t="s">
        <v>122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25">
      <c r="A160" t="s">
        <v>122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25">
      <c r="A161" t="s">
        <v>122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25">
      <c r="A162" t="s">
        <v>122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25">
      <c r="A163" t="s">
        <v>122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25">
      <c r="A164" t="s">
        <v>122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25">
      <c r="A165" t="s">
        <v>122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25">
      <c r="A166" t="s">
        <v>122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25">
      <c r="A167" t="s">
        <v>122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25">
      <c r="A168" t="s">
        <v>122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25">
      <c r="A169" t="s">
        <v>122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25">
      <c r="A170" t="s">
        <v>122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25">
      <c r="A171" t="s">
        <v>122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25">
      <c r="A172" t="s">
        <v>122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25">
      <c r="A173" t="s">
        <v>122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25">
      <c r="A174" t="s">
        <v>122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25">
      <c r="A175" t="s">
        <v>122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25">
      <c r="A176" t="s">
        <v>122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25">
      <c r="A177" t="s">
        <v>122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25">
      <c r="A178" t="s">
        <v>122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25">
      <c r="A179" t="s">
        <v>122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25">
      <c r="A180" t="s">
        <v>122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25">
      <c r="A181" t="s">
        <v>122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25">
      <c r="A182" t="s">
        <v>122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25">
      <c r="A183" t="s">
        <v>122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25">
      <c r="A184" t="s">
        <v>122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25">
      <c r="A185" t="s">
        <v>122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25">
      <c r="A186" t="s">
        <v>122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25">
      <c r="A187" t="s">
        <v>122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25">
      <c r="A188" t="s">
        <v>122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25">
      <c r="A189" t="s">
        <v>122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25">
      <c r="A190" t="s">
        <v>122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25">
      <c r="A191" t="s">
        <v>122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25">
      <c r="A192" t="s">
        <v>122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25">
      <c r="A193" t="s">
        <v>122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25">
      <c r="A194" t="s">
        <v>122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25">
      <c r="A195" t="s">
        <v>122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25">
      <c r="A196" t="s">
        <v>122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25">
      <c r="A197" t="s">
        <v>122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25">
      <c r="A198" t="s">
        <v>122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25">
      <c r="A199" t="s">
        <v>122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25">
      <c r="A200" t="s">
        <v>122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25">
      <c r="A201" t="s">
        <v>122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25">
      <c r="A202" t="s">
        <v>122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25">
      <c r="A203" t="s">
        <v>122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25">
      <c r="A204" t="s">
        <v>122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25">
      <c r="A205" t="s">
        <v>122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25">
      <c r="A206" t="s">
        <v>122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25">
      <c r="A207" t="s">
        <v>122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25">
      <c r="A208" t="s">
        <v>122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25">
      <c r="A209" t="s">
        <v>122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25">
      <c r="A210" t="s">
        <v>122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25">
      <c r="A211" t="s">
        <v>122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25">
      <c r="A212" t="s">
        <v>122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25">
      <c r="A213" t="s">
        <v>122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25">
      <c r="A214" t="s">
        <v>122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25">
      <c r="A215" t="s">
        <v>122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25">
      <c r="A216" t="s">
        <v>122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25">
      <c r="A217" t="s">
        <v>122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25">
      <c r="A218" t="s">
        <v>127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25">
      <c r="A219" t="s">
        <v>127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25">
      <c r="A220" t="s">
        <v>127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25">
      <c r="A221" t="s">
        <v>127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25">
      <c r="A222" t="s">
        <v>127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25">
      <c r="A223" t="s">
        <v>127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25">
      <c r="A224" t="s">
        <v>127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25">
      <c r="A225" t="s">
        <v>127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25">
      <c r="A226" t="s">
        <v>127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25">
      <c r="A227" t="s">
        <v>127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25">
      <c r="A228" t="s">
        <v>127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25">
      <c r="A229" t="s">
        <v>127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25">
      <c r="A230" t="s">
        <v>127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25">
      <c r="A231" t="s">
        <v>127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25">
      <c r="A232" t="s">
        <v>127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25">
      <c r="A233" t="s">
        <v>127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25">
      <c r="A234" t="s">
        <v>127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25">
      <c r="A235" t="s">
        <v>127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25">
      <c r="A236" t="s">
        <v>127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25">
      <c r="A237" t="s">
        <v>127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25">
      <c r="A238" t="s">
        <v>127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25">
      <c r="A239" t="s">
        <v>127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25">
      <c r="A240" t="s">
        <v>127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25">
      <c r="A241" t="s">
        <v>127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25">
      <c r="A242" t="s">
        <v>127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25">
      <c r="A243" t="s">
        <v>127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25">
      <c r="A244" t="s">
        <v>127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25">
      <c r="A245" t="s">
        <v>127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25">
      <c r="A246" t="s">
        <v>127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25">
      <c r="A247" t="s">
        <v>127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25">
      <c r="A248" t="s">
        <v>127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25">
      <c r="A249" t="s">
        <v>127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25">
      <c r="A250" t="s">
        <v>127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25">
      <c r="A251" t="s">
        <v>127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25">
      <c r="A252" t="s">
        <v>127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25">
      <c r="A253" t="s">
        <v>127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25">
      <c r="A254" t="s">
        <v>127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25">
      <c r="A255" t="s">
        <v>127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25">
      <c r="A256" t="s">
        <v>127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25">
      <c r="A257" t="s">
        <v>127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25">
      <c r="A258" t="s">
        <v>127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25">
      <c r="A259" t="s">
        <v>127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25">
      <c r="A260" t="s">
        <v>127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25">
      <c r="A261" t="s">
        <v>127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25">
      <c r="A262" t="s">
        <v>127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25">
      <c r="A263" t="s">
        <v>127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25">
      <c r="A264" t="s">
        <v>127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25">
      <c r="A265" t="s">
        <v>127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25">
      <c r="A266" t="s">
        <v>127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25">
      <c r="A267" t="s">
        <v>127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25">
      <c r="A268" t="s">
        <v>127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25">
      <c r="A269" t="s">
        <v>127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25">
      <c r="A270" t="s">
        <v>127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25">
      <c r="A271" t="s">
        <v>127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25">
      <c r="A272" t="s">
        <v>127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25">
      <c r="A273" t="s">
        <v>127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25">
      <c r="A274" t="s">
        <v>127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25">
      <c r="A275" t="s">
        <v>127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25">
      <c r="A276" t="s">
        <v>127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25">
      <c r="A277" t="s">
        <v>127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25">
      <c r="A278" t="s">
        <v>127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25">
      <c r="A279" t="s">
        <v>127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25">
      <c r="A280" t="s">
        <v>127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25">
      <c r="A281" t="s">
        <v>127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25">
      <c r="A282" t="s">
        <v>127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25">
      <c r="A283" t="s">
        <v>127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25">
      <c r="A284" t="s">
        <v>127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25">
      <c r="A285" t="s">
        <v>127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25">
      <c r="A286" t="s">
        <v>127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25">
      <c r="A287" t="s">
        <v>127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25">
      <c r="A288" t="s">
        <v>127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25">
      <c r="A289" t="s">
        <v>127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25">
      <c r="A290" t="s">
        <v>127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25">
      <c r="A291" t="s">
        <v>127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25">
      <c r="A292" t="s">
        <v>127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25">
      <c r="A293" t="s">
        <v>127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25">
      <c r="A294" t="s">
        <v>127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25">
      <c r="A295" t="s">
        <v>127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25">
      <c r="A296" t="s">
        <v>127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25">
      <c r="A297" t="s">
        <v>127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25">
      <c r="A298" t="s">
        <v>127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25">
      <c r="A299" t="s">
        <v>127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25">
      <c r="A300" t="s">
        <v>127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25">
      <c r="A301" t="s">
        <v>127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25">
      <c r="A302" t="s">
        <v>127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25">
      <c r="A303" t="s">
        <v>127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25">
      <c r="A304" t="s">
        <v>127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25">
      <c r="A305" t="s">
        <v>127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25">
      <c r="A306" t="s">
        <v>127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25">
      <c r="A307" t="s">
        <v>127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25">
      <c r="A308" t="s">
        <v>127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25">
      <c r="A309" t="s">
        <v>127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25">
      <c r="A310" t="s">
        <v>127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25">
      <c r="A311" t="s">
        <v>127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25">
      <c r="A312" t="s">
        <v>127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25">
      <c r="A313" t="s">
        <v>127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25">
      <c r="A314" t="s">
        <v>127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25">
      <c r="A315" t="s">
        <v>127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25">
      <c r="A316" t="s">
        <v>127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25">
      <c r="A317" t="s">
        <v>127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25">
      <c r="A318" t="s">
        <v>127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25">
      <c r="A319" t="s">
        <v>127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25">
      <c r="A320" t="s">
        <v>127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25">
      <c r="A321" t="s">
        <v>127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25">
      <c r="A322" t="s">
        <v>127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25">
      <c r="A323" t="s">
        <v>127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25">
      <c r="A324" t="s">
        <v>127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25">
      <c r="A325" t="s">
        <v>127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25">
      <c r="A326" t="s">
        <v>128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25">
      <c r="A327" t="s">
        <v>128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25">
      <c r="A328" t="s">
        <v>128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25">
      <c r="A329" t="s">
        <v>128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25">
      <c r="A330" t="s">
        <v>128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25">
      <c r="A331" t="s">
        <v>128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25">
      <c r="A332" t="s">
        <v>128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25">
      <c r="A333" t="s">
        <v>128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25">
      <c r="A334" t="s">
        <v>128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25">
      <c r="A335" t="s">
        <v>128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25">
      <c r="A336" t="s">
        <v>128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25">
      <c r="A337" t="s">
        <v>128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25">
      <c r="A338" t="s">
        <v>128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25">
      <c r="A339" t="s">
        <v>128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25">
      <c r="A340" t="s">
        <v>128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25">
      <c r="A341" t="s">
        <v>128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25">
      <c r="A342" t="s">
        <v>128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25">
      <c r="A343" t="s">
        <v>128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25">
      <c r="A344" t="s">
        <v>128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25">
      <c r="A345" t="s">
        <v>128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25">
      <c r="A346" t="s">
        <v>128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25">
      <c r="A347" t="s">
        <v>128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25">
      <c r="A348" t="s">
        <v>128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25">
      <c r="A349" t="s">
        <v>128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25">
      <c r="A350" t="s">
        <v>128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25">
      <c r="A351" t="s">
        <v>128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25">
      <c r="A352" t="s">
        <v>128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25">
      <c r="A353" t="s">
        <v>128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25">
      <c r="A354" t="s">
        <v>128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25">
      <c r="A355" t="s">
        <v>128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25">
      <c r="A356" t="s">
        <v>128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25">
      <c r="A357" t="s">
        <v>128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25">
      <c r="A358" t="s">
        <v>128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25">
      <c r="A359" t="s">
        <v>128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25">
      <c r="A360" t="s">
        <v>128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25">
      <c r="A361" t="s">
        <v>128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25">
      <c r="A362" t="s">
        <v>128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25">
      <c r="A363" t="s">
        <v>128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25">
      <c r="A364" t="s">
        <v>128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25">
      <c r="A365" t="s">
        <v>128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25">
      <c r="A366" t="s">
        <v>128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25">
      <c r="A367" t="s">
        <v>128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25">
      <c r="A368" t="s">
        <v>128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25">
      <c r="A369" t="s">
        <v>128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25">
      <c r="A370" t="s">
        <v>128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25">
      <c r="A371" t="s">
        <v>128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25">
      <c r="A372" t="s">
        <v>128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25">
      <c r="A373" t="s">
        <v>128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25">
      <c r="A374" t="s">
        <v>128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25">
      <c r="A375" t="s">
        <v>128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25">
      <c r="A376" t="s">
        <v>128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25">
      <c r="A377" t="s">
        <v>128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25">
      <c r="A378" t="s">
        <v>128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25">
      <c r="A379" t="s">
        <v>128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25">
      <c r="A380" t="s">
        <v>128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25">
      <c r="A381" t="s">
        <v>128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25">
      <c r="A382" t="s">
        <v>128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25">
      <c r="A383" t="s">
        <v>128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25">
      <c r="A384" t="s">
        <v>128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25">
      <c r="A385" t="s">
        <v>128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25">
      <c r="A386" t="s">
        <v>128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25">
      <c r="A387" t="s">
        <v>128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25">
      <c r="A388" t="s">
        <v>128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25">
      <c r="A389" t="s">
        <v>128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25">
      <c r="A390" t="s">
        <v>128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25">
      <c r="A391" t="s">
        <v>128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25">
      <c r="A392" t="s">
        <v>128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25">
      <c r="A393" t="s">
        <v>128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25">
      <c r="A394" t="s">
        <v>128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25">
      <c r="A395" t="s">
        <v>128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25">
      <c r="A396" t="s">
        <v>128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25">
      <c r="A397" t="s">
        <v>128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25">
      <c r="A398" t="s">
        <v>128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25">
      <c r="A399" t="s">
        <v>128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25">
      <c r="A400" t="s">
        <v>128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25">
      <c r="A401" t="s">
        <v>128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25">
      <c r="A402" t="s">
        <v>128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25">
      <c r="A403" t="s">
        <v>128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25">
      <c r="A404" t="s">
        <v>128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25">
      <c r="A405" t="s">
        <v>128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25">
      <c r="A406" t="s">
        <v>128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25">
      <c r="A407" t="s">
        <v>128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25">
      <c r="A408" t="s">
        <v>128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25">
      <c r="A409" t="s">
        <v>128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25">
      <c r="A410" t="s">
        <v>128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25">
      <c r="A411" t="s">
        <v>128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25">
      <c r="A412" t="s">
        <v>128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25">
      <c r="A413" t="s">
        <v>128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25">
      <c r="A414" t="s">
        <v>128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25">
      <c r="A415" t="s">
        <v>128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25">
      <c r="A416" t="s">
        <v>128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25">
      <c r="A417" t="s">
        <v>128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25">
      <c r="A418" t="s">
        <v>128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25">
      <c r="A419" t="s">
        <v>128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25">
      <c r="A420" t="s">
        <v>128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25">
      <c r="A421" t="s">
        <v>128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25">
      <c r="A422" t="s">
        <v>128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25">
      <c r="A423" t="s">
        <v>128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25">
      <c r="A424" t="s">
        <v>128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25">
      <c r="A425" t="s">
        <v>128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25">
      <c r="A426" t="s">
        <v>128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25">
      <c r="A427" t="s">
        <v>128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25">
      <c r="A428" t="s">
        <v>128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25">
      <c r="A429" t="s">
        <v>128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25">
      <c r="A430" t="s">
        <v>128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25">
      <c r="A431" t="s">
        <v>128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25">
      <c r="A432" t="s">
        <v>128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25">
      <c r="A433" t="s">
        <v>128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T41" sqref="T41"/>
    </sheetView>
  </sheetViews>
  <sheetFormatPr defaultRowHeight="15" x14ac:dyDescent="0.25"/>
  <cols>
    <col min="2" max="2" width="15" customWidth="1"/>
  </cols>
  <sheetData>
    <row r="1" spans="1:16" x14ac:dyDescent="0.25">
      <c r="A1" t="s">
        <v>47</v>
      </c>
      <c r="B1" t="s">
        <v>29</v>
      </c>
      <c r="C1" t="s">
        <v>24</v>
      </c>
      <c r="D1" t="s">
        <v>48</v>
      </c>
    </row>
    <row r="2" spans="1:16" x14ac:dyDescent="0.25">
      <c r="A2" t="s">
        <v>49</v>
      </c>
      <c r="B2" t="s">
        <v>45</v>
      </c>
      <c r="C2" t="s">
        <v>25</v>
      </c>
      <c r="D2" t="s">
        <v>5</v>
      </c>
      <c r="E2">
        <f>I11*O11</f>
        <v>5600.0000000000009</v>
      </c>
      <c r="H2" t="s">
        <v>72</v>
      </c>
    </row>
    <row r="3" spans="1:16" x14ac:dyDescent="0.25">
      <c r="A3" t="s">
        <v>49</v>
      </c>
      <c r="B3" t="s">
        <v>46</v>
      </c>
      <c r="C3" t="s">
        <v>25</v>
      </c>
      <c r="D3" t="s">
        <v>5</v>
      </c>
      <c r="E3">
        <f>I11*O11</f>
        <v>5600.0000000000009</v>
      </c>
      <c r="H3" t="s">
        <v>71</v>
      </c>
    </row>
    <row r="4" spans="1:16" x14ac:dyDescent="0.25">
      <c r="A4" t="s">
        <v>49</v>
      </c>
      <c r="B4" t="s">
        <v>44</v>
      </c>
      <c r="C4" t="s">
        <v>25</v>
      </c>
      <c r="D4" t="s">
        <v>5</v>
      </c>
      <c r="E4">
        <f>I11*O12</f>
        <v>44000</v>
      </c>
    </row>
    <row r="5" spans="1:16" x14ac:dyDescent="0.25">
      <c r="A5" t="s">
        <v>49</v>
      </c>
      <c r="B5" t="s">
        <v>43</v>
      </c>
      <c r="C5" t="s">
        <v>25</v>
      </c>
      <c r="D5" t="s">
        <v>5</v>
      </c>
      <c r="E5">
        <f>I11*O12</f>
        <v>44000</v>
      </c>
      <c r="H5" t="s">
        <v>73</v>
      </c>
    </row>
    <row r="6" spans="1:16" x14ac:dyDescent="0.25">
      <c r="A6" t="s">
        <v>49</v>
      </c>
      <c r="B6" t="s">
        <v>35</v>
      </c>
      <c r="C6" t="s">
        <v>25</v>
      </c>
      <c r="D6" t="s">
        <v>5</v>
      </c>
      <c r="E6">
        <f>I11*O13</f>
        <v>56000</v>
      </c>
      <c r="H6" t="s">
        <v>74</v>
      </c>
    </row>
    <row r="7" spans="1:16" x14ac:dyDescent="0.25">
      <c r="A7" t="s">
        <v>49</v>
      </c>
      <c r="B7" t="s">
        <v>42</v>
      </c>
      <c r="C7" t="s">
        <v>25</v>
      </c>
      <c r="D7" t="s">
        <v>5</v>
      </c>
      <c r="E7">
        <f>I11*O13</f>
        <v>56000</v>
      </c>
    </row>
    <row r="8" spans="1:16" x14ac:dyDescent="0.25">
      <c r="A8" t="s">
        <v>49</v>
      </c>
      <c r="B8" t="s">
        <v>40</v>
      </c>
      <c r="C8" t="s">
        <v>25</v>
      </c>
      <c r="D8" t="s">
        <v>5</v>
      </c>
      <c r="E8">
        <v>5600.0000000000009</v>
      </c>
    </row>
    <row r="9" spans="1:16" x14ac:dyDescent="0.25">
      <c r="A9" t="s">
        <v>49</v>
      </c>
      <c r="B9" t="s">
        <v>41</v>
      </c>
      <c r="C9" t="s">
        <v>25</v>
      </c>
      <c r="D9" t="s">
        <v>5</v>
      </c>
      <c r="E9">
        <v>5600.0000000000009</v>
      </c>
    </row>
    <row r="10" spans="1:16" x14ac:dyDescent="0.25">
      <c r="A10" t="s">
        <v>49</v>
      </c>
      <c r="B10" t="s">
        <v>39</v>
      </c>
      <c r="C10" t="s">
        <v>25</v>
      </c>
      <c r="D10" t="s">
        <v>5</v>
      </c>
      <c r="E10" s="15">
        <v>44000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75" x14ac:dyDescent="0.25">
      <c r="A11" t="s">
        <v>49</v>
      </c>
      <c r="B11" t="s">
        <v>38</v>
      </c>
      <c r="C11" t="s">
        <v>25</v>
      </c>
      <c r="D11" t="s">
        <v>5</v>
      </c>
      <c r="E11" s="15">
        <v>44000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25">
      <c r="A12" t="s">
        <v>49</v>
      </c>
      <c r="B12" t="s">
        <v>36</v>
      </c>
      <c r="C12" t="s">
        <v>25</v>
      </c>
      <c r="D12" t="s">
        <v>5</v>
      </c>
      <c r="E12" s="15">
        <v>56000</v>
      </c>
      <c r="N12" t="s">
        <v>62</v>
      </c>
      <c r="O12">
        <v>1.1000000000000001</v>
      </c>
      <c r="P12">
        <v>1.3</v>
      </c>
    </row>
    <row r="13" spans="1:16" x14ac:dyDescent="0.25">
      <c r="A13" t="s">
        <v>49</v>
      </c>
      <c r="B13" t="s">
        <v>37</v>
      </c>
      <c r="C13" t="s">
        <v>25</v>
      </c>
      <c r="D13" t="s">
        <v>5</v>
      </c>
      <c r="E13" s="15">
        <v>56000</v>
      </c>
      <c r="N13" t="s">
        <v>63</v>
      </c>
      <c r="O13">
        <v>1.4</v>
      </c>
      <c r="P13">
        <v>1.8</v>
      </c>
    </row>
    <row r="14" spans="1:16" x14ac:dyDescent="0.25">
      <c r="A14" t="s">
        <v>49</v>
      </c>
      <c r="B14" t="s">
        <v>45</v>
      </c>
      <c r="C14" t="s">
        <v>25</v>
      </c>
      <c r="D14" t="s">
        <v>34</v>
      </c>
      <c r="E14" s="15">
        <v>5600.0000000000009</v>
      </c>
    </row>
    <row r="15" spans="1:16" x14ac:dyDescent="0.25">
      <c r="A15" t="s">
        <v>49</v>
      </c>
      <c r="B15" t="s">
        <v>46</v>
      </c>
      <c r="C15" t="s">
        <v>25</v>
      </c>
      <c r="D15" t="s">
        <v>34</v>
      </c>
      <c r="E15" s="15">
        <v>5600.0000000000009</v>
      </c>
    </row>
    <row r="16" spans="1:16" x14ac:dyDescent="0.25">
      <c r="A16" t="s">
        <v>49</v>
      </c>
      <c r="B16" t="s">
        <v>44</v>
      </c>
      <c r="C16" t="s">
        <v>25</v>
      </c>
      <c r="D16" t="s">
        <v>34</v>
      </c>
      <c r="E16" s="15">
        <v>44000</v>
      </c>
    </row>
    <row r="17" spans="1:5" x14ac:dyDescent="0.25">
      <c r="A17" t="s">
        <v>49</v>
      </c>
      <c r="B17" t="s">
        <v>43</v>
      </c>
      <c r="C17" t="s">
        <v>25</v>
      </c>
      <c r="D17" t="s">
        <v>34</v>
      </c>
      <c r="E17" s="15">
        <v>44000</v>
      </c>
    </row>
    <row r="18" spans="1:5" x14ac:dyDescent="0.25">
      <c r="A18" t="s">
        <v>49</v>
      </c>
      <c r="B18" t="s">
        <v>35</v>
      </c>
      <c r="C18" t="s">
        <v>25</v>
      </c>
      <c r="D18" t="s">
        <v>34</v>
      </c>
      <c r="E18" s="15">
        <v>56000</v>
      </c>
    </row>
    <row r="19" spans="1:5" x14ac:dyDescent="0.25">
      <c r="A19" t="s">
        <v>49</v>
      </c>
      <c r="B19" t="s">
        <v>42</v>
      </c>
      <c r="C19" t="s">
        <v>25</v>
      </c>
      <c r="D19" t="s">
        <v>34</v>
      </c>
      <c r="E19" s="15">
        <v>56000</v>
      </c>
    </row>
    <row r="20" spans="1:5" x14ac:dyDescent="0.25">
      <c r="A20" t="s">
        <v>49</v>
      </c>
      <c r="B20" t="s">
        <v>40</v>
      </c>
      <c r="C20" t="s">
        <v>25</v>
      </c>
      <c r="D20" t="s">
        <v>34</v>
      </c>
      <c r="E20" s="15">
        <v>5600.0000000000009</v>
      </c>
    </row>
    <row r="21" spans="1:5" x14ac:dyDescent="0.25">
      <c r="A21" t="s">
        <v>49</v>
      </c>
      <c r="B21" t="s">
        <v>41</v>
      </c>
      <c r="C21" t="s">
        <v>25</v>
      </c>
      <c r="D21" t="s">
        <v>34</v>
      </c>
      <c r="E21" s="15">
        <v>5600.0000000000009</v>
      </c>
    </row>
    <row r="22" spans="1:5" x14ac:dyDescent="0.25">
      <c r="A22" t="s">
        <v>49</v>
      </c>
      <c r="B22" t="s">
        <v>39</v>
      </c>
      <c r="C22" t="s">
        <v>25</v>
      </c>
      <c r="D22" t="s">
        <v>34</v>
      </c>
      <c r="E22" s="15">
        <v>44000</v>
      </c>
    </row>
    <row r="23" spans="1:5" x14ac:dyDescent="0.25">
      <c r="A23" t="s">
        <v>49</v>
      </c>
      <c r="B23" t="s">
        <v>38</v>
      </c>
      <c r="C23" t="s">
        <v>25</v>
      </c>
      <c r="D23" t="s">
        <v>34</v>
      </c>
      <c r="E23" s="15">
        <v>44000</v>
      </c>
    </row>
    <row r="24" spans="1:5" x14ac:dyDescent="0.25">
      <c r="A24" t="s">
        <v>49</v>
      </c>
      <c r="B24" t="s">
        <v>36</v>
      </c>
      <c r="C24" t="s">
        <v>25</v>
      </c>
      <c r="D24" t="s">
        <v>34</v>
      </c>
      <c r="E24" s="15">
        <v>56000</v>
      </c>
    </row>
    <row r="25" spans="1:5" x14ac:dyDescent="0.25">
      <c r="A25" t="s">
        <v>49</v>
      </c>
      <c r="B25" t="s">
        <v>37</v>
      </c>
      <c r="C25" t="s">
        <v>25</v>
      </c>
      <c r="D25" t="s">
        <v>34</v>
      </c>
      <c r="E25" s="15">
        <v>56000</v>
      </c>
    </row>
    <row r="26" spans="1:5" x14ac:dyDescent="0.25">
      <c r="A26" t="s">
        <v>49</v>
      </c>
      <c r="B26" t="s">
        <v>45</v>
      </c>
      <c r="C26" t="s">
        <v>25</v>
      </c>
      <c r="D26" t="s">
        <v>6</v>
      </c>
      <c r="E26" s="15">
        <v>5600.0000000000009</v>
      </c>
    </row>
    <row r="27" spans="1:5" x14ac:dyDescent="0.25">
      <c r="A27" t="s">
        <v>49</v>
      </c>
      <c r="B27" t="s">
        <v>46</v>
      </c>
      <c r="C27" t="s">
        <v>25</v>
      </c>
      <c r="D27" t="s">
        <v>6</v>
      </c>
      <c r="E27" s="15">
        <v>5600.0000000000009</v>
      </c>
    </row>
    <row r="28" spans="1:5" x14ac:dyDescent="0.25">
      <c r="A28" t="s">
        <v>49</v>
      </c>
      <c r="B28" t="s">
        <v>44</v>
      </c>
      <c r="C28" t="s">
        <v>25</v>
      </c>
      <c r="D28" t="s">
        <v>6</v>
      </c>
      <c r="E28" s="15">
        <v>44000</v>
      </c>
    </row>
    <row r="29" spans="1:5" x14ac:dyDescent="0.25">
      <c r="A29" t="s">
        <v>49</v>
      </c>
      <c r="B29" t="s">
        <v>43</v>
      </c>
      <c r="C29" t="s">
        <v>25</v>
      </c>
      <c r="D29" t="s">
        <v>6</v>
      </c>
      <c r="E29" s="15">
        <v>44000</v>
      </c>
    </row>
    <row r="30" spans="1:5" x14ac:dyDescent="0.25">
      <c r="A30" t="s">
        <v>49</v>
      </c>
      <c r="B30" t="s">
        <v>35</v>
      </c>
      <c r="C30" t="s">
        <v>25</v>
      </c>
      <c r="D30" t="s">
        <v>6</v>
      </c>
      <c r="E30" s="15">
        <v>56000</v>
      </c>
    </row>
    <row r="31" spans="1:5" x14ac:dyDescent="0.25">
      <c r="A31" t="s">
        <v>49</v>
      </c>
      <c r="B31" t="s">
        <v>42</v>
      </c>
      <c r="C31" t="s">
        <v>25</v>
      </c>
      <c r="D31" t="s">
        <v>6</v>
      </c>
      <c r="E31" s="15">
        <v>56000</v>
      </c>
    </row>
    <row r="32" spans="1:5" x14ac:dyDescent="0.25">
      <c r="A32" t="s">
        <v>49</v>
      </c>
      <c r="B32" t="s">
        <v>40</v>
      </c>
      <c r="C32" t="s">
        <v>25</v>
      </c>
      <c r="D32" t="s">
        <v>6</v>
      </c>
      <c r="E32" s="15">
        <v>5600.0000000000009</v>
      </c>
    </row>
    <row r="33" spans="1:5" x14ac:dyDescent="0.25">
      <c r="A33" t="s">
        <v>49</v>
      </c>
      <c r="B33" t="s">
        <v>41</v>
      </c>
      <c r="C33" t="s">
        <v>25</v>
      </c>
      <c r="D33" t="s">
        <v>6</v>
      </c>
      <c r="E33" s="15">
        <v>5600.0000000000009</v>
      </c>
    </row>
    <row r="34" spans="1:5" x14ac:dyDescent="0.25">
      <c r="A34" t="s">
        <v>49</v>
      </c>
      <c r="B34" t="s">
        <v>39</v>
      </c>
      <c r="C34" t="s">
        <v>25</v>
      </c>
      <c r="D34" t="s">
        <v>6</v>
      </c>
      <c r="E34" s="15">
        <v>44000</v>
      </c>
    </row>
    <row r="35" spans="1:5" x14ac:dyDescent="0.25">
      <c r="A35" t="s">
        <v>49</v>
      </c>
      <c r="B35" t="s">
        <v>38</v>
      </c>
      <c r="C35" t="s">
        <v>25</v>
      </c>
      <c r="D35" t="s">
        <v>6</v>
      </c>
      <c r="E35" s="15">
        <v>44000</v>
      </c>
    </row>
    <row r="36" spans="1:5" x14ac:dyDescent="0.25">
      <c r="A36" t="s">
        <v>49</v>
      </c>
      <c r="B36" t="s">
        <v>36</v>
      </c>
      <c r="C36" t="s">
        <v>25</v>
      </c>
      <c r="D36" t="s">
        <v>6</v>
      </c>
      <c r="E36" s="15">
        <v>56000</v>
      </c>
    </row>
    <row r="37" spans="1:5" x14ac:dyDescent="0.25">
      <c r="A37" t="s">
        <v>49</v>
      </c>
      <c r="B37" t="s">
        <v>37</v>
      </c>
      <c r="C37" t="s">
        <v>25</v>
      </c>
      <c r="D37" t="s">
        <v>6</v>
      </c>
      <c r="E37" s="15">
        <v>56000</v>
      </c>
    </row>
    <row r="38" spans="1:5" x14ac:dyDescent="0.25">
      <c r="A38" t="s">
        <v>122</v>
      </c>
      <c r="B38" t="s">
        <v>45</v>
      </c>
      <c r="C38" t="s">
        <v>25</v>
      </c>
      <c r="D38" t="s">
        <v>5</v>
      </c>
      <c r="E38">
        <f>I47*O47</f>
        <v>0</v>
      </c>
    </row>
    <row r="39" spans="1:5" x14ac:dyDescent="0.25">
      <c r="A39" t="s">
        <v>122</v>
      </c>
      <c r="B39" t="s">
        <v>46</v>
      </c>
      <c r="C39" t="s">
        <v>25</v>
      </c>
      <c r="D39" t="s">
        <v>5</v>
      </c>
      <c r="E39">
        <f>I47*O47</f>
        <v>0</v>
      </c>
    </row>
    <row r="40" spans="1:5" x14ac:dyDescent="0.25">
      <c r="A40" t="s">
        <v>122</v>
      </c>
      <c r="B40" t="s">
        <v>44</v>
      </c>
      <c r="C40" t="s">
        <v>25</v>
      </c>
      <c r="D40" t="s">
        <v>5</v>
      </c>
      <c r="E40">
        <f>I47*O48</f>
        <v>0</v>
      </c>
    </row>
    <row r="41" spans="1:5" x14ac:dyDescent="0.25">
      <c r="A41" t="s">
        <v>122</v>
      </c>
      <c r="B41" t="s">
        <v>43</v>
      </c>
      <c r="C41" t="s">
        <v>25</v>
      </c>
      <c r="D41" t="s">
        <v>5</v>
      </c>
      <c r="E41">
        <f>I47*O48</f>
        <v>0</v>
      </c>
    </row>
    <row r="42" spans="1:5" x14ac:dyDescent="0.25">
      <c r="A42" t="s">
        <v>122</v>
      </c>
      <c r="B42" t="s">
        <v>35</v>
      </c>
      <c r="C42" t="s">
        <v>25</v>
      </c>
      <c r="D42" t="s">
        <v>5</v>
      </c>
      <c r="E42">
        <f>I47*O49</f>
        <v>0</v>
      </c>
    </row>
    <row r="43" spans="1:5" x14ac:dyDescent="0.25">
      <c r="A43" t="s">
        <v>122</v>
      </c>
      <c r="B43" t="s">
        <v>42</v>
      </c>
      <c r="C43" t="s">
        <v>25</v>
      </c>
      <c r="D43" t="s">
        <v>5</v>
      </c>
      <c r="E43">
        <f>I47*O49</f>
        <v>0</v>
      </c>
    </row>
    <row r="44" spans="1:5" x14ac:dyDescent="0.25">
      <c r="A44" t="s">
        <v>122</v>
      </c>
      <c r="B44" t="s">
        <v>40</v>
      </c>
      <c r="C44" t="s">
        <v>25</v>
      </c>
      <c r="D44" t="s">
        <v>5</v>
      </c>
      <c r="E44">
        <v>5600.0000000000009</v>
      </c>
    </row>
    <row r="45" spans="1:5" x14ac:dyDescent="0.25">
      <c r="A45" t="s">
        <v>122</v>
      </c>
      <c r="B45" t="s">
        <v>41</v>
      </c>
      <c r="C45" t="s">
        <v>25</v>
      </c>
      <c r="D45" t="s">
        <v>5</v>
      </c>
      <c r="E45">
        <v>5600.0000000000009</v>
      </c>
    </row>
    <row r="46" spans="1:5" x14ac:dyDescent="0.25">
      <c r="A46" t="s">
        <v>122</v>
      </c>
      <c r="B46" t="s">
        <v>39</v>
      </c>
      <c r="C46" t="s">
        <v>25</v>
      </c>
      <c r="D46" t="s">
        <v>5</v>
      </c>
      <c r="E46" s="15">
        <v>44000</v>
      </c>
    </row>
    <row r="47" spans="1:5" x14ac:dyDescent="0.25">
      <c r="A47" t="s">
        <v>122</v>
      </c>
      <c r="B47" t="s">
        <v>38</v>
      </c>
      <c r="C47" t="s">
        <v>25</v>
      </c>
      <c r="D47" t="s">
        <v>5</v>
      </c>
      <c r="E47" s="15">
        <v>44000</v>
      </c>
    </row>
    <row r="48" spans="1:5" x14ac:dyDescent="0.25">
      <c r="A48" t="s">
        <v>122</v>
      </c>
      <c r="B48" t="s">
        <v>36</v>
      </c>
      <c r="C48" t="s">
        <v>25</v>
      </c>
      <c r="D48" t="s">
        <v>5</v>
      </c>
      <c r="E48" s="15">
        <v>56000</v>
      </c>
    </row>
    <row r="49" spans="1:5" x14ac:dyDescent="0.25">
      <c r="A49" t="s">
        <v>122</v>
      </c>
      <c r="B49" t="s">
        <v>37</v>
      </c>
      <c r="C49" t="s">
        <v>25</v>
      </c>
      <c r="D49" t="s">
        <v>5</v>
      </c>
      <c r="E49" s="15">
        <v>56000</v>
      </c>
    </row>
    <row r="50" spans="1:5" x14ac:dyDescent="0.25">
      <c r="A50" t="s">
        <v>122</v>
      </c>
      <c r="B50" t="s">
        <v>45</v>
      </c>
      <c r="C50" t="s">
        <v>25</v>
      </c>
      <c r="D50" t="s">
        <v>34</v>
      </c>
      <c r="E50" s="15">
        <v>5600.0000000000009</v>
      </c>
    </row>
    <row r="51" spans="1:5" x14ac:dyDescent="0.25">
      <c r="A51" t="s">
        <v>122</v>
      </c>
      <c r="B51" t="s">
        <v>46</v>
      </c>
      <c r="C51" t="s">
        <v>25</v>
      </c>
      <c r="D51" t="s">
        <v>34</v>
      </c>
      <c r="E51" s="15">
        <v>5600.0000000000009</v>
      </c>
    </row>
    <row r="52" spans="1:5" x14ac:dyDescent="0.25">
      <c r="A52" t="s">
        <v>122</v>
      </c>
      <c r="B52" t="s">
        <v>44</v>
      </c>
      <c r="C52" t="s">
        <v>25</v>
      </c>
      <c r="D52" t="s">
        <v>34</v>
      </c>
      <c r="E52" s="15">
        <v>44000</v>
      </c>
    </row>
    <row r="53" spans="1:5" x14ac:dyDescent="0.25">
      <c r="A53" t="s">
        <v>122</v>
      </c>
      <c r="B53" t="s">
        <v>43</v>
      </c>
      <c r="C53" t="s">
        <v>25</v>
      </c>
      <c r="D53" t="s">
        <v>34</v>
      </c>
      <c r="E53" s="15">
        <v>44000</v>
      </c>
    </row>
    <row r="54" spans="1:5" x14ac:dyDescent="0.25">
      <c r="A54" t="s">
        <v>122</v>
      </c>
      <c r="B54" t="s">
        <v>35</v>
      </c>
      <c r="C54" t="s">
        <v>25</v>
      </c>
      <c r="D54" t="s">
        <v>34</v>
      </c>
      <c r="E54" s="15">
        <v>56000</v>
      </c>
    </row>
    <row r="55" spans="1:5" x14ac:dyDescent="0.25">
      <c r="A55" t="s">
        <v>122</v>
      </c>
      <c r="B55" t="s">
        <v>42</v>
      </c>
      <c r="C55" t="s">
        <v>25</v>
      </c>
      <c r="D55" t="s">
        <v>34</v>
      </c>
      <c r="E55" s="15">
        <v>56000</v>
      </c>
    </row>
    <row r="56" spans="1:5" x14ac:dyDescent="0.25">
      <c r="A56" t="s">
        <v>122</v>
      </c>
      <c r="B56" t="s">
        <v>40</v>
      </c>
      <c r="C56" t="s">
        <v>25</v>
      </c>
      <c r="D56" t="s">
        <v>34</v>
      </c>
      <c r="E56" s="15">
        <v>5600.0000000000009</v>
      </c>
    </row>
    <row r="57" spans="1:5" x14ac:dyDescent="0.25">
      <c r="A57" t="s">
        <v>122</v>
      </c>
      <c r="B57" t="s">
        <v>41</v>
      </c>
      <c r="C57" t="s">
        <v>25</v>
      </c>
      <c r="D57" t="s">
        <v>34</v>
      </c>
      <c r="E57" s="15">
        <v>5600.0000000000009</v>
      </c>
    </row>
    <row r="58" spans="1:5" x14ac:dyDescent="0.25">
      <c r="A58" t="s">
        <v>122</v>
      </c>
      <c r="B58" t="s">
        <v>39</v>
      </c>
      <c r="C58" t="s">
        <v>25</v>
      </c>
      <c r="D58" t="s">
        <v>34</v>
      </c>
      <c r="E58" s="15">
        <v>44000</v>
      </c>
    </row>
    <row r="59" spans="1:5" x14ac:dyDescent="0.25">
      <c r="A59" t="s">
        <v>122</v>
      </c>
      <c r="B59" t="s">
        <v>38</v>
      </c>
      <c r="C59" t="s">
        <v>25</v>
      </c>
      <c r="D59" t="s">
        <v>34</v>
      </c>
      <c r="E59" s="15">
        <v>44000</v>
      </c>
    </row>
    <row r="60" spans="1:5" x14ac:dyDescent="0.25">
      <c r="A60" t="s">
        <v>122</v>
      </c>
      <c r="B60" t="s">
        <v>36</v>
      </c>
      <c r="C60" t="s">
        <v>25</v>
      </c>
      <c r="D60" t="s">
        <v>34</v>
      </c>
      <c r="E60" s="15">
        <v>56000</v>
      </c>
    </row>
    <row r="61" spans="1:5" x14ac:dyDescent="0.25">
      <c r="A61" t="s">
        <v>122</v>
      </c>
      <c r="B61" t="s">
        <v>37</v>
      </c>
      <c r="C61" t="s">
        <v>25</v>
      </c>
      <c r="D61" t="s">
        <v>34</v>
      </c>
      <c r="E61" s="15">
        <v>56000</v>
      </c>
    </row>
    <row r="62" spans="1:5" x14ac:dyDescent="0.25">
      <c r="A62" t="s">
        <v>122</v>
      </c>
      <c r="B62" t="s">
        <v>45</v>
      </c>
      <c r="C62" t="s">
        <v>25</v>
      </c>
      <c r="D62" t="s">
        <v>6</v>
      </c>
      <c r="E62" s="15">
        <v>5600.0000000000009</v>
      </c>
    </row>
    <row r="63" spans="1:5" x14ac:dyDescent="0.25">
      <c r="A63" t="s">
        <v>122</v>
      </c>
      <c r="B63" t="s">
        <v>46</v>
      </c>
      <c r="C63" t="s">
        <v>25</v>
      </c>
      <c r="D63" t="s">
        <v>6</v>
      </c>
      <c r="E63" s="15">
        <v>5600.0000000000009</v>
      </c>
    </row>
    <row r="64" spans="1:5" x14ac:dyDescent="0.25">
      <c r="A64" t="s">
        <v>122</v>
      </c>
      <c r="B64" t="s">
        <v>44</v>
      </c>
      <c r="C64" t="s">
        <v>25</v>
      </c>
      <c r="D64" t="s">
        <v>6</v>
      </c>
      <c r="E64" s="15">
        <v>44000</v>
      </c>
    </row>
    <row r="65" spans="1:5" x14ac:dyDescent="0.25">
      <c r="A65" t="s">
        <v>122</v>
      </c>
      <c r="B65" t="s">
        <v>43</v>
      </c>
      <c r="C65" t="s">
        <v>25</v>
      </c>
      <c r="D65" t="s">
        <v>6</v>
      </c>
      <c r="E65" s="15">
        <v>44000</v>
      </c>
    </row>
    <row r="66" spans="1:5" x14ac:dyDescent="0.25">
      <c r="A66" t="s">
        <v>122</v>
      </c>
      <c r="B66" t="s">
        <v>35</v>
      </c>
      <c r="C66" t="s">
        <v>25</v>
      </c>
      <c r="D66" t="s">
        <v>6</v>
      </c>
      <c r="E66" s="15">
        <v>56000</v>
      </c>
    </row>
    <row r="67" spans="1:5" x14ac:dyDescent="0.25">
      <c r="A67" t="s">
        <v>122</v>
      </c>
      <c r="B67" t="s">
        <v>42</v>
      </c>
      <c r="C67" t="s">
        <v>25</v>
      </c>
      <c r="D67" t="s">
        <v>6</v>
      </c>
      <c r="E67" s="15">
        <v>56000</v>
      </c>
    </row>
    <row r="68" spans="1:5" x14ac:dyDescent="0.25">
      <c r="A68" t="s">
        <v>122</v>
      </c>
      <c r="B68" t="s">
        <v>40</v>
      </c>
      <c r="C68" t="s">
        <v>25</v>
      </c>
      <c r="D68" t="s">
        <v>6</v>
      </c>
      <c r="E68" s="15">
        <v>5600.0000000000009</v>
      </c>
    </row>
    <row r="69" spans="1:5" x14ac:dyDescent="0.25">
      <c r="A69" t="s">
        <v>122</v>
      </c>
      <c r="B69" t="s">
        <v>41</v>
      </c>
      <c r="C69" t="s">
        <v>25</v>
      </c>
      <c r="D69" t="s">
        <v>6</v>
      </c>
      <c r="E69" s="15">
        <v>5600.0000000000009</v>
      </c>
    </row>
    <row r="70" spans="1:5" x14ac:dyDescent="0.25">
      <c r="A70" t="s">
        <v>122</v>
      </c>
      <c r="B70" t="s">
        <v>39</v>
      </c>
      <c r="C70" t="s">
        <v>25</v>
      </c>
      <c r="D70" t="s">
        <v>6</v>
      </c>
      <c r="E70" s="15">
        <v>44000</v>
      </c>
    </row>
    <row r="71" spans="1:5" x14ac:dyDescent="0.25">
      <c r="A71" t="s">
        <v>122</v>
      </c>
      <c r="B71" t="s">
        <v>38</v>
      </c>
      <c r="C71" t="s">
        <v>25</v>
      </c>
      <c r="D71" t="s">
        <v>6</v>
      </c>
      <c r="E71" s="15">
        <v>44000</v>
      </c>
    </row>
    <row r="72" spans="1:5" x14ac:dyDescent="0.25">
      <c r="A72" t="s">
        <v>122</v>
      </c>
      <c r="B72" t="s">
        <v>36</v>
      </c>
      <c r="C72" t="s">
        <v>25</v>
      </c>
      <c r="D72" t="s">
        <v>6</v>
      </c>
      <c r="E72" s="15">
        <v>56000</v>
      </c>
    </row>
    <row r="73" spans="1:5" x14ac:dyDescent="0.25">
      <c r="A73" t="s">
        <v>122</v>
      </c>
      <c r="B73" t="s">
        <v>37</v>
      </c>
      <c r="C73" t="s">
        <v>25</v>
      </c>
      <c r="D73" t="s">
        <v>6</v>
      </c>
      <c r="E73" s="15">
        <v>56000</v>
      </c>
    </row>
    <row r="74" spans="1:5" x14ac:dyDescent="0.25">
      <c r="A74" t="s">
        <v>127</v>
      </c>
      <c r="B74" t="s">
        <v>45</v>
      </c>
      <c r="C74" t="s">
        <v>25</v>
      </c>
      <c r="D74" t="s">
        <v>5</v>
      </c>
      <c r="E74">
        <f>I83*O83</f>
        <v>0</v>
      </c>
    </row>
    <row r="75" spans="1:5" x14ac:dyDescent="0.25">
      <c r="A75" t="s">
        <v>127</v>
      </c>
      <c r="B75" t="s">
        <v>46</v>
      </c>
      <c r="C75" t="s">
        <v>25</v>
      </c>
      <c r="D75" t="s">
        <v>5</v>
      </c>
      <c r="E75">
        <f>I83*O83</f>
        <v>0</v>
      </c>
    </row>
    <row r="76" spans="1:5" x14ac:dyDescent="0.25">
      <c r="A76" t="s">
        <v>127</v>
      </c>
      <c r="B76" t="s">
        <v>44</v>
      </c>
      <c r="C76" t="s">
        <v>25</v>
      </c>
      <c r="D76" t="s">
        <v>5</v>
      </c>
      <c r="E76">
        <f>I83*O84</f>
        <v>0</v>
      </c>
    </row>
    <row r="77" spans="1:5" x14ac:dyDescent="0.25">
      <c r="A77" t="s">
        <v>127</v>
      </c>
      <c r="B77" t="s">
        <v>43</v>
      </c>
      <c r="C77" t="s">
        <v>25</v>
      </c>
      <c r="D77" t="s">
        <v>5</v>
      </c>
      <c r="E77">
        <f>I83*O84</f>
        <v>0</v>
      </c>
    </row>
    <row r="78" spans="1:5" x14ac:dyDescent="0.25">
      <c r="A78" t="s">
        <v>127</v>
      </c>
      <c r="B78" t="s">
        <v>35</v>
      </c>
      <c r="C78" t="s">
        <v>25</v>
      </c>
      <c r="D78" t="s">
        <v>5</v>
      </c>
      <c r="E78">
        <f>I83*O85</f>
        <v>0</v>
      </c>
    </row>
    <row r="79" spans="1:5" x14ac:dyDescent="0.25">
      <c r="A79" t="s">
        <v>127</v>
      </c>
      <c r="B79" t="s">
        <v>42</v>
      </c>
      <c r="C79" t="s">
        <v>25</v>
      </c>
      <c r="D79" t="s">
        <v>5</v>
      </c>
      <c r="E79">
        <f>I83*O85</f>
        <v>0</v>
      </c>
    </row>
    <row r="80" spans="1:5" x14ac:dyDescent="0.25">
      <c r="A80" t="s">
        <v>127</v>
      </c>
      <c r="B80" t="s">
        <v>40</v>
      </c>
      <c r="C80" t="s">
        <v>25</v>
      </c>
      <c r="D80" t="s">
        <v>5</v>
      </c>
      <c r="E80">
        <v>5600.0000000000009</v>
      </c>
    </row>
    <row r="81" spans="1:5" x14ac:dyDescent="0.25">
      <c r="A81" t="s">
        <v>127</v>
      </c>
      <c r="B81" t="s">
        <v>41</v>
      </c>
      <c r="C81" t="s">
        <v>25</v>
      </c>
      <c r="D81" t="s">
        <v>5</v>
      </c>
      <c r="E81">
        <v>5600.0000000000009</v>
      </c>
    </row>
    <row r="82" spans="1:5" x14ac:dyDescent="0.25">
      <c r="A82" t="s">
        <v>127</v>
      </c>
      <c r="B82" t="s">
        <v>39</v>
      </c>
      <c r="C82" t="s">
        <v>25</v>
      </c>
      <c r="D82" t="s">
        <v>5</v>
      </c>
      <c r="E82" s="15">
        <v>44000</v>
      </c>
    </row>
    <row r="83" spans="1:5" x14ac:dyDescent="0.25">
      <c r="A83" t="s">
        <v>127</v>
      </c>
      <c r="B83" t="s">
        <v>38</v>
      </c>
      <c r="C83" t="s">
        <v>25</v>
      </c>
      <c r="D83" t="s">
        <v>5</v>
      </c>
      <c r="E83" s="15">
        <v>44000</v>
      </c>
    </row>
    <row r="84" spans="1:5" x14ac:dyDescent="0.25">
      <c r="A84" t="s">
        <v>127</v>
      </c>
      <c r="B84" t="s">
        <v>36</v>
      </c>
      <c r="C84" t="s">
        <v>25</v>
      </c>
      <c r="D84" t="s">
        <v>5</v>
      </c>
      <c r="E84" s="15">
        <v>56000</v>
      </c>
    </row>
    <row r="85" spans="1:5" x14ac:dyDescent="0.25">
      <c r="A85" t="s">
        <v>127</v>
      </c>
      <c r="B85" t="s">
        <v>37</v>
      </c>
      <c r="C85" t="s">
        <v>25</v>
      </c>
      <c r="D85" t="s">
        <v>5</v>
      </c>
      <c r="E85" s="15">
        <v>56000</v>
      </c>
    </row>
    <row r="86" spans="1:5" x14ac:dyDescent="0.25">
      <c r="A86" t="s">
        <v>127</v>
      </c>
      <c r="B86" t="s">
        <v>45</v>
      </c>
      <c r="C86" t="s">
        <v>25</v>
      </c>
      <c r="D86" t="s">
        <v>34</v>
      </c>
      <c r="E86" s="15">
        <v>5600.0000000000009</v>
      </c>
    </row>
    <row r="87" spans="1:5" x14ac:dyDescent="0.25">
      <c r="A87" t="s">
        <v>127</v>
      </c>
      <c r="B87" t="s">
        <v>46</v>
      </c>
      <c r="C87" t="s">
        <v>25</v>
      </c>
      <c r="D87" t="s">
        <v>34</v>
      </c>
      <c r="E87" s="15">
        <v>5600.0000000000009</v>
      </c>
    </row>
    <row r="88" spans="1:5" x14ac:dyDescent="0.25">
      <c r="A88" t="s">
        <v>127</v>
      </c>
      <c r="B88" t="s">
        <v>44</v>
      </c>
      <c r="C88" t="s">
        <v>25</v>
      </c>
      <c r="D88" t="s">
        <v>34</v>
      </c>
      <c r="E88" s="15">
        <v>44000</v>
      </c>
    </row>
    <row r="89" spans="1:5" x14ac:dyDescent="0.25">
      <c r="A89" t="s">
        <v>127</v>
      </c>
      <c r="B89" t="s">
        <v>43</v>
      </c>
      <c r="C89" t="s">
        <v>25</v>
      </c>
      <c r="D89" t="s">
        <v>34</v>
      </c>
      <c r="E89" s="15">
        <v>44000</v>
      </c>
    </row>
    <row r="90" spans="1:5" x14ac:dyDescent="0.25">
      <c r="A90" t="s">
        <v>127</v>
      </c>
      <c r="B90" t="s">
        <v>35</v>
      </c>
      <c r="C90" t="s">
        <v>25</v>
      </c>
      <c r="D90" t="s">
        <v>34</v>
      </c>
      <c r="E90" s="15">
        <v>56000</v>
      </c>
    </row>
    <row r="91" spans="1:5" x14ac:dyDescent="0.25">
      <c r="A91" t="s">
        <v>127</v>
      </c>
      <c r="B91" t="s">
        <v>42</v>
      </c>
      <c r="C91" t="s">
        <v>25</v>
      </c>
      <c r="D91" t="s">
        <v>34</v>
      </c>
      <c r="E91" s="15">
        <v>56000</v>
      </c>
    </row>
    <row r="92" spans="1:5" x14ac:dyDescent="0.25">
      <c r="A92" t="s">
        <v>127</v>
      </c>
      <c r="B92" t="s">
        <v>40</v>
      </c>
      <c r="C92" t="s">
        <v>25</v>
      </c>
      <c r="D92" t="s">
        <v>34</v>
      </c>
      <c r="E92" s="15">
        <v>5600.0000000000009</v>
      </c>
    </row>
    <row r="93" spans="1:5" x14ac:dyDescent="0.25">
      <c r="A93" t="s">
        <v>127</v>
      </c>
      <c r="B93" t="s">
        <v>41</v>
      </c>
      <c r="C93" t="s">
        <v>25</v>
      </c>
      <c r="D93" t="s">
        <v>34</v>
      </c>
      <c r="E93" s="15">
        <v>5600.0000000000009</v>
      </c>
    </row>
    <row r="94" spans="1:5" x14ac:dyDescent="0.25">
      <c r="A94" t="s">
        <v>127</v>
      </c>
      <c r="B94" t="s">
        <v>39</v>
      </c>
      <c r="C94" t="s">
        <v>25</v>
      </c>
      <c r="D94" t="s">
        <v>34</v>
      </c>
      <c r="E94" s="15">
        <v>44000</v>
      </c>
    </row>
    <row r="95" spans="1:5" x14ac:dyDescent="0.25">
      <c r="A95" t="s">
        <v>127</v>
      </c>
      <c r="B95" t="s">
        <v>38</v>
      </c>
      <c r="C95" t="s">
        <v>25</v>
      </c>
      <c r="D95" t="s">
        <v>34</v>
      </c>
      <c r="E95" s="15">
        <v>44000</v>
      </c>
    </row>
    <row r="96" spans="1:5" x14ac:dyDescent="0.25">
      <c r="A96" t="s">
        <v>127</v>
      </c>
      <c r="B96" t="s">
        <v>36</v>
      </c>
      <c r="C96" t="s">
        <v>25</v>
      </c>
      <c r="D96" t="s">
        <v>34</v>
      </c>
      <c r="E96" s="15">
        <v>56000</v>
      </c>
    </row>
    <row r="97" spans="1:5" x14ac:dyDescent="0.25">
      <c r="A97" t="s">
        <v>127</v>
      </c>
      <c r="B97" t="s">
        <v>37</v>
      </c>
      <c r="C97" t="s">
        <v>25</v>
      </c>
      <c r="D97" t="s">
        <v>34</v>
      </c>
      <c r="E97" s="15">
        <v>56000</v>
      </c>
    </row>
    <row r="98" spans="1:5" x14ac:dyDescent="0.25">
      <c r="A98" t="s">
        <v>127</v>
      </c>
      <c r="B98" t="s">
        <v>45</v>
      </c>
      <c r="C98" t="s">
        <v>25</v>
      </c>
      <c r="D98" t="s">
        <v>6</v>
      </c>
      <c r="E98" s="15">
        <v>5600.0000000000009</v>
      </c>
    </row>
    <row r="99" spans="1:5" x14ac:dyDescent="0.25">
      <c r="A99" t="s">
        <v>127</v>
      </c>
      <c r="B99" t="s">
        <v>46</v>
      </c>
      <c r="C99" t="s">
        <v>25</v>
      </c>
      <c r="D99" t="s">
        <v>6</v>
      </c>
      <c r="E99" s="15">
        <v>5600.0000000000009</v>
      </c>
    </row>
    <row r="100" spans="1:5" x14ac:dyDescent="0.25">
      <c r="A100" t="s">
        <v>127</v>
      </c>
      <c r="B100" t="s">
        <v>44</v>
      </c>
      <c r="C100" t="s">
        <v>25</v>
      </c>
      <c r="D100" t="s">
        <v>6</v>
      </c>
      <c r="E100" s="15">
        <v>44000</v>
      </c>
    </row>
    <row r="101" spans="1:5" x14ac:dyDescent="0.25">
      <c r="A101" t="s">
        <v>127</v>
      </c>
      <c r="B101" t="s">
        <v>43</v>
      </c>
      <c r="C101" t="s">
        <v>25</v>
      </c>
      <c r="D101" t="s">
        <v>6</v>
      </c>
      <c r="E101" s="15">
        <v>44000</v>
      </c>
    </row>
    <row r="102" spans="1:5" x14ac:dyDescent="0.25">
      <c r="A102" t="s">
        <v>127</v>
      </c>
      <c r="B102" t="s">
        <v>35</v>
      </c>
      <c r="C102" t="s">
        <v>25</v>
      </c>
      <c r="D102" t="s">
        <v>6</v>
      </c>
      <c r="E102" s="15">
        <v>56000</v>
      </c>
    </row>
    <row r="103" spans="1:5" x14ac:dyDescent="0.25">
      <c r="A103" t="s">
        <v>127</v>
      </c>
      <c r="B103" t="s">
        <v>42</v>
      </c>
      <c r="C103" t="s">
        <v>25</v>
      </c>
      <c r="D103" t="s">
        <v>6</v>
      </c>
      <c r="E103" s="15">
        <v>56000</v>
      </c>
    </row>
    <row r="104" spans="1:5" x14ac:dyDescent="0.25">
      <c r="A104" t="s">
        <v>127</v>
      </c>
      <c r="B104" t="s">
        <v>40</v>
      </c>
      <c r="C104" t="s">
        <v>25</v>
      </c>
      <c r="D104" t="s">
        <v>6</v>
      </c>
      <c r="E104" s="15">
        <v>5600.0000000000009</v>
      </c>
    </row>
    <row r="105" spans="1:5" x14ac:dyDescent="0.25">
      <c r="A105" t="s">
        <v>127</v>
      </c>
      <c r="B105" t="s">
        <v>41</v>
      </c>
      <c r="C105" t="s">
        <v>25</v>
      </c>
      <c r="D105" t="s">
        <v>6</v>
      </c>
      <c r="E105" s="15">
        <v>5600.0000000000009</v>
      </c>
    </row>
    <row r="106" spans="1:5" x14ac:dyDescent="0.25">
      <c r="A106" t="s">
        <v>127</v>
      </c>
      <c r="B106" t="s">
        <v>39</v>
      </c>
      <c r="C106" t="s">
        <v>25</v>
      </c>
      <c r="D106" t="s">
        <v>6</v>
      </c>
      <c r="E106" s="15">
        <v>44000</v>
      </c>
    </row>
    <row r="107" spans="1:5" x14ac:dyDescent="0.25">
      <c r="A107" t="s">
        <v>127</v>
      </c>
      <c r="B107" t="s">
        <v>38</v>
      </c>
      <c r="C107" t="s">
        <v>25</v>
      </c>
      <c r="D107" t="s">
        <v>6</v>
      </c>
      <c r="E107" s="15">
        <v>44000</v>
      </c>
    </row>
    <row r="108" spans="1:5" x14ac:dyDescent="0.25">
      <c r="A108" t="s">
        <v>127</v>
      </c>
      <c r="B108" t="s">
        <v>36</v>
      </c>
      <c r="C108" t="s">
        <v>25</v>
      </c>
      <c r="D108" t="s">
        <v>6</v>
      </c>
      <c r="E108" s="15">
        <v>56000</v>
      </c>
    </row>
    <row r="109" spans="1:5" x14ac:dyDescent="0.25">
      <c r="A109" t="s">
        <v>127</v>
      </c>
      <c r="B109" t="s">
        <v>37</v>
      </c>
      <c r="C109" t="s">
        <v>25</v>
      </c>
      <c r="D109" t="s">
        <v>6</v>
      </c>
      <c r="E109" s="15">
        <v>56000</v>
      </c>
    </row>
    <row r="110" spans="1:5" x14ac:dyDescent="0.25">
      <c r="A110" t="s">
        <v>128</v>
      </c>
      <c r="B110" t="s">
        <v>45</v>
      </c>
      <c r="C110" t="s">
        <v>25</v>
      </c>
      <c r="D110" t="s">
        <v>5</v>
      </c>
      <c r="E110">
        <f>I119*O119</f>
        <v>0</v>
      </c>
    </row>
    <row r="111" spans="1:5" x14ac:dyDescent="0.25">
      <c r="A111" t="s">
        <v>128</v>
      </c>
      <c r="B111" t="s">
        <v>46</v>
      </c>
      <c r="C111" t="s">
        <v>25</v>
      </c>
      <c r="D111" t="s">
        <v>5</v>
      </c>
      <c r="E111">
        <f>I119*O119</f>
        <v>0</v>
      </c>
    </row>
    <row r="112" spans="1:5" x14ac:dyDescent="0.25">
      <c r="A112" t="s">
        <v>128</v>
      </c>
      <c r="B112" t="s">
        <v>44</v>
      </c>
      <c r="C112" t="s">
        <v>25</v>
      </c>
      <c r="D112" t="s">
        <v>5</v>
      </c>
      <c r="E112">
        <f>I119*O120</f>
        <v>0</v>
      </c>
    </row>
    <row r="113" spans="1:5" x14ac:dyDescent="0.25">
      <c r="A113" t="s">
        <v>128</v>
      </c>
      <c r="B113" t="s">
        <v>43</v>
      </c>
      <c r="C113" t="s">
        <v>25</v>
      </c>
      <c r="D113" t="s">
        <v>5</v>
      </c>
      <c r="E113">
        <f>I119*O120</f>
        <v>0</v>
      </c>
    </row>
    <row r="114" spans="1:5" x14ac:dyDescent="0.25">
      <c r="A114" t="s">
        <v>128</v>
      </c>
      <c r="B114" t="s">
        <v>35</v>
      </c>
      <c r="C114" t="s">
        <v>25</v>
      </c>
      <c r="D114" t="s">
        <v>5</v>
      </c>
      <c r="E114">
        <f>I119*O121</f>
        <v>0</v>
      </c>
    </row>
    <row r="115" spans="1:5" x14ac:dyDescent="0.25">
      <c r="A115" t="s">
        <v>128</v>
      </c>
      <c r="B115" t="s">
        <v>42</v>
      </c>
      <c r="C115" t="s">
        <v>25</v>
      </c>
      <c r="D115" t="s">
        <v>5</v>
      </c>
      <c r="E115">
        <f>I119*O121</f>
        <v>0</v>
      </c>
    </row>
    <row r="116" spans="1:5" x14ac:dyDescent="0.25">
      <c r="A116" t="s">
        <v>128</v>
      </c>
      <c r="B116" t="s">
        <v>40</v>
      </c>
      <c r="C116" t="s">
        <v>25</v>
      </c>
      <c r="D116" t="s">
        <v>5</v>
      </c>
      <c r="E116">
        <v>5600.0000000000009</v>
      </c>
    </row>
    <row r="117" spans="1:5" x14ac:dyDescent="0.25">
      <c r="A117" t="s">
        <v>128</v>
      </c>
      <c r="B117" t="s">
        <v>41</v>
      </c>
      <c r="C117" t="s">
        <v>25</v>
      </c>
      <c r="D117" t="s">
        <v>5</v>
      </c>
      <c r="E117">
        <v>5600.0000000000009</v>
      </c>
    </row>
    <row r="118" spans="1:5" x14ac:dyDescent="0.25">
      <c r="A118" t="s">
        <v>128</v>
      </c>
      <c r="B118" t="s">
        <v>39</v>
      </c>
      <c r="C118" t="s">
        <v>25</v>
      </c>
      <c r="D118" t="s">
        <v>5</v>
      </c>
      <c r="E118" s="15">
        <v>44000</v>
      </c>
    </row>
    <row r="119" spans="1:5" x14ac:dyDescent="0.25">
      <c r="A119" t="s">
        <v>128</v>
      </c>
      <c r="B119" t="s">
        <v>38</v>
      </c>
      <c r="C119" t="s">
        <v>25</v>
      </c>
      <c r="D119" t="s">
        <v>5</v>
      </c>
      <c r="E119" s="15">
        <v>44000</v>
      </c>
    </row>
    <row r="120" spans="1:5" x14ac:dyDescent="0.25">
      <c r="A120" t="s">
        <v>128</v>
      </c>
      <c r="B120" t="s">
        <v>36</v>
      </c>
      <c r="C120" t="s">
        <v>25</v>
      </c>
      <c r="D120" t="s">
        <v>5</v>
      </c>
      <c r="E120" s="15">
        <v>56000</v>
      </c>
    </row>
    <row r="121" spans="1:5" x14ac:dyDescent="0.25">
      <c r="A121" t="s">
        <v>128</v>
      </c>
      <c r="B121" t="s">
        <v>37</v>
      </c>
      <c r="C121" t="s">
        <v>25</v>
      </c>
      <c r="D121" t="s">
        <v>5</v>
      </c>
      <c r="E121" s="15">
        <v>56000</v>
      </c>
    </row>
    <row r="122" spans="1:5" x14ac:dyDescent="0.25">
      <c r="A122" t="s">
        <v>128</v>
      </c>
      <c r="B122" t="s">
        <v>45</v>
      </c>
      <c r="C122" t="s">
        <v>25</v>
      </c>
      <c r="D122" t="s">
        <v>34</v>
      </c>
      <c r="E122" s="15">
        <v>5600.0000000000009</v>
      </c>
    </row>
    <row r="123" spans="1:5" x14ac:dyDescent="0.25">
      <c r="A123" t="s">
        <v>128</v>
      </c>
      <c r="B123" t="s">
        <v>46</v>
      </c>
      <c r="C123" t="s">
        <v>25</v>
      </c>
      <c r="D123" t="s">
        <v>34</v>
      </c>
      <c r="E123" s="15">
        <v>5600.0000000000009</v>
      </c>
    </row>
    <row r="124" spans="1:5" x14ac:dyDescent="0.25">
      <c r="A124" t="s">
        <v>128</v>
      </c>
      <c r="B124" t="s">
        <v>44</v>
      </c>
      <c r="C124" t="s">
        <v>25</v>
      </c>
      <c r="D124" t="s">
        <v>34</v>
      </c>
      <c r="E124" s="15">
        <v>44000</v>
      </c>
    </row>
    <row r="125" spans="1:5" x14ac:dyDescent="0.25">
      <c r="A125" t="s">
        <v>128</v>
      </c>
      <c r="B125" t="s">
        <v>43</v>
      </c>
      <c r="C125" t="s">
        <v>25</v>
      </c>
      <c r="D125" t="s">
        <v>34</v>
      </c>
      <c r="E125" s="15">
        <v>44000</v>
      </c>
    </row>
    <row r="126" spans="1:5" x14ac:dyDescent="0.25">
      <c r="A126" t="s">
        <v>128</v>
      </c>
      <c r="B126" t="s">
        <v>35</v>
      </c>
      <c r="C126" t="s">
        <v>25</v>
      </c>
      <c r="D126" t="s">
        <v>34</v>
      </c>
      <c r="E126" s="15">
        <v>56000</v>
      </c>
    </row>
    <row r="127" spans="1:5" x14ac:dyDescent="0.25">
      <c r="A127" t="s">
        <v>128</v>
      </c>
      <c r="B127" t="s">
        <v>42</v>
      </c>
      <c r="C127" t="s">
        <v>25</v>
      </c>
      <c r="D127" t="s">
        <v>34</v>
      </c>
      <c r="E127" s="15">
        <v>56000</v>
      </c>
    </row>
    <row r="128" spans="1:5" x14ac:dyDescent="0.25">
      <c r="A128" t="s">
        <v>128</v>
      </c>
      <c r="B128" t="s">
        <v>40</v>
      </c>
      <c r="C128" t="s">
        <v>25</v>
      </c>
      <c r="D128" t="s">
        <v>34</v>
      </c>
      <c r="E128" s="15">
        <v>5600.0000000000009</v>
      </c>
    </row>
    <row r="129" spans="1:5" x14ac:dyDescent="0.25">
      <c r="A129" t="s">
        <v>128</v>
      </c>
      <c r="B129" t="s">
        <v>41</v>
      </c>
      <c r="C129" t="s">
        <v>25</v>
      </c>
      <c r="D129" t="s">
        <v>34</v>
      </c>
      <c r="E129" s="15">
        <v>5600.0000000000009</v>
      </c>
    </row>
    <row r="130" spans="1:5" x14ac:dyDescent="0.25">
      <c r="A130" t="s">
        <v>128</v>
      </c>
      <c r="B130" t="s">
        <v>39</v>
      </c>
      <c r="C130" t="s">
        <v>25</v>
      </c>
      <c r="D130" t="s">
        <v>34</v>
      </c>
      <c r="E130" s="15">
        <v>44000</v>
      </c>
    </row>
    <row r="131" spans="1:5" x14ac:dyDescent="0.25">
      <c r="A131" t="s">
        <v>128</v>
      </c>
      <c r="B131" t="s">
        <v>38</v>
      </c>
      <c r="C131" t="s">
        <v>25</v>
      </c>
      <c r="D131" t="s">
        <v>34</v>
      </c>
      <c r="E131" s="15">
        <v>44000</v>
      </c>
    </row>
    <row r="132" spans="1:5" x14ac:dyDescent="0.25">
      <c r="A132" t="s">
        <v>128</v>
      </c>
      <c r="B132" t="s">
        <v>36</v>
      </c>
      <c r="C132" t="s">
        <v>25</v>
      </c>
      <c r="D132" t="s">
        <v>34</v>
      </c>
      <c r="E132" s="15">
        <v>56000</v>
      </c>
    </row>
    <row r="133" spans="1:5" x14ac:dyDescent="0.25">
      <c r="A133" t="s">
        <v>128</v>
      </c>
      <c r="B133" t="s">
        <v>37</v>
      </c>
      <c r="C133" t="s">
        <v>25</v>
      </c>
      <c r="D133" t="s">
        <v>34</v>
      </c>
      <c r="E133" s="15">
        <v>56000</v>
      </c>
    </row>
    <row r="134" spans="1:5" x14ac:dyDescent="0.25">
      <c r="A134" t="s">
        <v>128</v>
      </c>
      <c r="B134" t="s">
        <v>45</v>
      </c>
      <c r="C134" t="s">
        <v>25</v>
      </c>
      <c r="D134" t="s">
        <v>6</v>
      </c>
      <c r="E134" s="15">
        <v>5600.0000000000009</v>
      </c>
    </row>
    <row r="135" spans="1:5" x14ac:dyDescent="0.25">
      <c r="A135" t="s">
        <v>128</v>
      </c>
      <c r="B135" t="s">
        <v>46</v>
      </c>
      <c r="C135" t="s">
        <v>25</v>
      </c>
      <c r="D135" t="s">
        <v>6</v>
      </c>
      <c r="E135" s="15">
        <v>5600.0000000000009</v>
      </c>
    </row>
    <row r="136" spans="1:5" x14ac:dyDescent="0.25">
      <c r="A136" t="s">
        <v>128</v>
      </c>
      <c r="B136" t="s">
        <v>44</v>
      </c>
      <c r="C136" t="s">
        <v>25</v>
      </c>
      <c r="D136" t="s">
        <v>6</v>
      </c>
      <c r="E136" s="15">
        <v>44000</v>
      </c>
    </row>
    <row r="137" spans="1:5" x14ac:dyDescent="0.25">
      <c r="A137" t="s">
        <v>128</v>
      </c>
      <c r="B137" t="s">
        <v>43</v>
      </c>
      <c r="C137" t="s">
        <v>25</v>
      </c>
      <c r="D137" t="s">
        <v>6</v>
      </c>
      <c r="E137" s="15">
        <v>44000</v>
      </c>
    </row>
    <row r="138" spans="1:5" x14ac:dyDescent="0.25">
      <c r="A138" t="s">
        <v>128</v>
      </c>
      <c r="B138" t="s">
        <v>35</v>
      </c>
      <c r="C138" t="s">
        <v>25</v>
      </c>
      <c r="D138" t="s">
        <v>6</v>
      </c>
      <c r="E138" s="15">
        <v>56000</v>
      </c>
    </row>
    <row r="139" spans="1:5" x14ac:dyDescent="0.25">
      <c r="A139" t="s">
        <v>128</v>
      </c>
      <c r="B139" t="s">
        <v>42</v>
      </c>
      <c r="C139" t="s">
        <v>25</v>
      </c>
      <c r="D139" t="s">
        <v>6</v>
      </c>
      <c r="E139" s="15">
        <v>56000</v>
      </c>
    </row>
    <row r="140" spans="1:5" x14ac:dyDescent="0.25">
      <c r="A140" t="s">
        <v>128</v>
      </c>
      <c r="B140" t="s">
        <v>40</v>
      </c>
      <c r="C140" t="s">
        <v>25</v>
      </c>
      <c r="D140" t="s">
        <v>6</v>
      </c>
      <c r="E140" s="15">
        <v>5600.0000000000009</v>
      </c>
    </row>
    <row r="141" spans="1:5" x14ac:dyDescent="0.25">
      <c r="A141" t="s">
        <v>128</v>
      </c>
      <c r="B141" t="s">
        <v>41</v>
      </c>
      <c r="C141" t="s">
        <v>25</v>
      </c>
      <c r="D141" t="s">
        <v>6</v>
      </c>
      <c r="E141" s="15">
        <v>5600.0000000000009</v>
      </c>
    </row>
    <row r="142" spans="1:5" x14ac:dyDescent="0.25">
      <c r="A142" t="s">
        <v>128</v>
      </c>
      <c r="B142" t="s">
        <v>39</v>
      </c>
      <c r="C142" t="s">
        <v>25</v>
      </c>
      <c r="D142" t="s">
        <v>6</v>
      </c>
      <c r="E142" s="15">
        <v>44000</v>
      </c>
    </row>
    <row r="143" spans="1:5" x14ac:dyDescent="0.25">
      <c r="A143" t="s">
        <v>128</v>
      </c>
      <c r="B143" t="s">
        <v>38</v>
      </c>
      <c r="C143" t="s">
        <v>25</v>
      </c>
      <c r="D143" t="s">
        <v>6</v>
      </c>
      <c r="E143" s="15">
        <v>44000</v>
      </c>
    </row>
    <row r="144" spans="1:5" x14ac:dyDescent="0.25">
      <c r="A144" t="s">
        <v>128</v>
      </c>
      <c r="B144" t="s">
        <v>36</v>
      </c>
      <c r="C144" t="s">
        <v>25</v>
      </c>
      <c r="D144" t="s">
        <v>6</v>
      </c>
      <c r="E144" s="15">
        <v>56000</v>
      </c>
    </row>
    <row r="145" spans="1:5" x14ac:dyDescent="0.25">
      <c r="A145" t="s">
        <v>128</v>
      </c>
      <c r="B145" t="s">
        <v>37</v>
      </c>
      <c r="C145" t="s">
        <v>25</v>
      </c>
      <c r="D145" t="s">
        <v>6</v>
      </c>
      <c r="E145" s="15">
        <v>56000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48</v>
      </c>
    </row>
    <row r="2" spans="1:5" x14ac:dyDescent="0.25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25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25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25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25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25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25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25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25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25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25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25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25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49</v>
      </c>
      <c r="C1" t="s">
        <v>122</v>
      </c>
      <c r="D1" t="s">
        <v>127</v>
      </c>
      <c r="E1" t="s">
        <v>128</v>
      </c>
      <c r="G1" t="s">
        <v>136</v>
      </c>
    </row>
    <row r="2" spans="1:7" x14ac:dyDescent="0.25">
      <c r="A2" t="s">
        <v>93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94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96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130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97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131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129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135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sqref="K5"/>
    </sheetView>
  </sheetViews>
  <sheetFormatPr defaultRowHeight="15" x14ac:dyDescent="0.25"/>
  <sheetData>
    <row r="1" spans="1:11" x14ac:dyDescent="0.25">
      <c r="B1" t="s">
        <v>93</v>
      </c>
      <c r="C1" t="s">
        <v>94</v>
      </c>
      <c r="D1" t="s">
        <v>96</v>
      </c>
      <c r="E1" t="s">
        <v>130</v>
      </c>
      <c r="F1" t="s">
        <v>97</v>
      </c>
      <c r="G1" t="s">
        <v>131</v>
      </c>
      <c r="H1" t="s">
        <v>129</v>
      </c>
      <c r="I1" t="s">
        <v>75</v>
      </c>
    </row>
    <row r="2" spans="1:11" x14ac:dyDescent="0.25">
      <c r="A2" t="s">
        <v>49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149</v>
      </c>
    </row>
    <row r="3" spans="1:11" x14ac:dyDescent="0.3">
      <c r="A3" t="s">
        <v>122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146</v>
      </c>
    </row>
    <row r="4" spans="1:11" x14ac:dyDescent="0.25">
      <c r="A4" t="s">
        <v>127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K4" t="s">
        <v>150</v>
      </c>
    </row>
    <row r="5" spans="1:11" x14ac:dyDescent="0.3">
      <c r="A5" t="s">
        <v>128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U31" sqref="U31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98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99</v>
      </c>
      <c r="B3">
        <v>3000</v>
      </c>
      <c r="C3">
        <v>3000</v>
      </c>
      <c r="D3">
        <v>3000</v>
      </c>
      <c r="E3">
        <v>3000</v>
      </c>
    </row>
    <row r="31" spans="21:21" x14ac:dyDescent="0.25">
      <c r="U31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3" sqref="D3"/>
    </sheetView>
  </sheetViews>
  <sheetFormatPr defaultRowHeight="15" x14ac:dyDescent="0.25"/>
  <sheetData>
    <row r="1" spans="1:7" x14ac:dyDescent="0.25">
      <c r="B1" t="s">
        <v>49</v>
      </c>
      <c r="C1" t="s">
        <v>122</v>
      </c>
      <c r="D1" t="s">
        <v>127</v>
      </c>
      <c r="E1" t="s">
        <v>128</v>
      </c>
      <c r="G1" t="s">
        <v>143</v>
      </c>
    </row>
    <row r="2" spans="1:7" x14ac:dyDescent="0.25">
      <c r="A2" t="s">
        <v>63</v>
      </c>
      <c r="B2">
        <v>6</v>
      </c>
      <c r="C2">
        <v>6</v>
      </c>
      <c r="D2">
        <v>6</v>
      </c>
      <c r="E2">
        <v>10</v>
      </c>
      <c r="G2" t="s">
        <v>144</v>
      </c>
    </row>
    <row r="3" spans="1:7" x14ac:dyDescent="0.25">
      <c r="A3" t="s">
        <v>100</v>
      </c>
      <c r="B3">
        <v>2</v>
      </c>
      <c r="C3">
        <v>2</v>
      </c>
      <c r="D3">
        <v>2</v>
      </c>
      <c r="E3">
        <v>4</v>
      </c>
      <c r="G3" t="s">
        <v>145</v>
      </c>
    </row>
    <row r="4" spans="1:7" x14ac:dyDescent="0.25">
      <c r="A4" t="s">
        <v>101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118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116</v>
      </c>
      <c r="B2" s="18">
        <v>2500000</v>
      </c>
      <c r="C2" s="18">
        <v>2500000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49</v>
      </c>
      <c r="C1" t="s">
        <v>122</v>
      </c>
      <c r="D1" t="s">
        <v>127</v>
      </c>
      <c r="E1" t="s">
        <v>128</v>
      </c>
    </row>
    <row r="2" spans="1:5" x14ac:dyDescent="0.3">
      <c r="A2" t="s">
        <v>137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85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84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49</v>
      </c>
      <c r="C1" t="s">
        <v>122</v>
      </c>
      <c r="D1" t="s">
        <v>127</v>
      </c>
      <c r="E1" t="s">
        <v>128</v>
      </c>
    </row>
    <row r="2" spans="1:5" x14ac:dyDescent="0.25">
      <c r="A2" t="s">
        <v>93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94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95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B4" sqref="B4"/>
    </sheetView>
  </sheetViews>
  <sheetFormatPr defaultRowHeight="15" x14ac:dyDescent="0.25"/>
  <sheetData>
    <row r="1" spans="1:49" ht="14.45" x14ac:dyDescent="0.25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127</v>
      </c>
      <c r="AA1" t="s">
        <v>127</v>
      </c>
      <c r="AB1" t="s">
        <v>127</v>
      </c>
      <c r="AC1" t="s">
        <v>127</v>
      </c>
      <c r="AD1" t="s">
        <v>127</v>
      </c>
      <c r="AE1" t="s">
        <v>127</v>
      </c>
      <c r="AF1" t="s">
        <v>127</v>
      </c>
      <c r="AG1" t="s">
        <v>127</v>
      </c>
      <c r="AH1" t="s">
        <v>127</v>
      </c>
      <c r="AI1" t="s">
        <v>127</v>
      </c>
      <c r="AJ1" t="s">
        <v>127</v>
      </c>
      <c r="AK1" t="s">
        <v>127</v>
      </c>
      <c r="AL1" t="s">
        <v>128</v>
      </c>
      <c r="AM1" t="s">
        <v>128</v>
      </c>
      <c r="AN1" t="s">
        <v>128</v>
      </c>
      <c r="AO1" t="s">
        <v>128</v>
      </c>
      <c r="AP1" t="s">
        <v>128</v>
      </c>
      <c r="AQ1" t="s">
        <v>128</v>
      </c>
      <c r="AR1" t="s">
        <v>128</v>
      </c>
      <c r="AS1" t="s">
        <v>128</v>
      </c>
      <c r="AT1" t="s">
        <v>128</v>
      </c>
      <c r="AU1" t="s">
        <v>128</v>
      </c>
      <c r="AV1" t="s">
        <v>128</v>
      </c>
      <c r="AW1" t="s">
        <v>128</v>
      </c>
    </row>
    <row r="2" spans="1:49" ht="14.45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ht="14.45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94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131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126</v>
      </c>
    </row>
    <row r="22" spans="3:6" ht="14.45" x14ac:dyDescent="0.3">
      <c r="C22" t="s">
        <v>98</v>
      </c>
      <c r="D22" t="s">
        <v>133</v>
      </c>
    </row>
    <row r="23" spans="3:6" x14ac:dyDescent="0.25">
      <c r="C23" t="s">
        <v>93</v>
      </c>
      <c r="D23">
        <v>3574</v>
      </c>
      <c r="F23" t="s">
        <v>132</v>
      </c>
    </row>
    <row r="24" spans="3:6" x14ac:dyDescent="0.25">
      <c r="C24" t="s">
        <v>94</v>
      </c>
      <c r="D24">
        <v>5104</v>
      </c>
    </row>
    <row r="25" spans="3:6" x14ac:dyDescent="0.25">
      <c r="C25" t="s">
        <v>96</v>
      </c>
      <c r="D25">
        <v>967</v>
      </c>
    </row>
    <row r="26" spans="3:6" x14ac:dyDescent="0.25">
      <c r="C26" t="s">
        <v>130</v>
      </c>
      <c r="D26">
        <v>917</v>
      </c>
    </row>
    <row r="27" spans="3:6" x14ac:dyDescent="0.25">
      <c r="C27" t="s">
        <v>97</v>
      </c>
      <c r="D27">
        <v>705</v>
      </c>
    </row>
    <row r="28" spans="3:6" x14ac:dyDescent="0.25">
      <c r="C28" t="s">
        <v>131</v>
      </c>
      <c r="D28">
        <v>600</v>
      </c>
    </row>
    <row r="29" spans="3:6" x14ac:dyDescent="0.25">
      <c r="C29" t="s">
        <v>129</v>
      </c>
      <c r="D29">
        <v>7598</v>
      </c>
    </row>
    <row r="30" spans="3:6" x14ac:dyDescent="0.25">
      <c r="C30" t="s">
        <v>121</v>
      </c>
    </row>
    <row r="31" spans="3:6" x14ac:dyDescent="0.25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labour</vt:lpstr>
      <vt:lpstr>rangeland_yield</vt:lpstr>
      <vt:lpstr>maintexpenses</vt:lpstr>
      <vt:lpstr>startfeed</vt:lpstr>
      <vt:lpstr>startlivestock</vt:lpstr>
      <vt:lpstr>maintexpenses_old</vt:lpstr>
      <vt:lpstr>mortality</vt:lpstr>
      <vt:lpstr>crop_price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2018-10-16T05:56:58Z</dcterms:modified>
</cp:coreProperties>
</file>