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256" windowHeight="12300"/>
  </bookViews>
  <sheets>
    <sheet name="greenhouse_gases" sheetId="1" r:id="rId1"/>
    <sheet name="land" sheetId="4" r:id="rId2"/>
    <sheet name="production" sheetId="5" r:id="rId3"/>
    <sheet name="income" sheetId="2" r:id="rId4"/>
    <sheet name="herd" sheetId="3" r:id="rId5"/>
  </sheets>
  <calcPr calcId="144525"/>
</workbook>
</file>

<file path=xl/calcChain.xml><?xml version="1.0" encoding="utf-8"?>
<calcChain xmlns="http://schemas.openxmlformats.org/spreadsheetml/2006/main">
  <c r="C12" i="2" l="1"/>
  <c r="D12" i="2"/>
  <c r="E12" i="2"/>
  <c r="C13" i="2"/>
  <c r="D13" i="2"/>
  <c r="E13" i="2"/>
  <c r="C14" i="2"/>
  <c r="D14" i="2"/>
  <c r="E14" i="2"/>
  <c r="B13" i="2"/>
  <c r="B14" i="2"/>
  <c r="B12" i="2"/>
  <c r="E4" i="3"/>
</calcChain>
</file>

<file path=xl/sharedStrings.xml><?xml version="1.0" encoding="utf-8"?>
<sst xmlns="http://schemas.openxmlformats.org/spreadsheetml/2006/main" count="47" uniqueCount="37">
  <si>
    <t>Total household income</t>
  </si>
  <si>
    <t>hh1 - Base</t>
  </si>
  <si>
    <t>hh1 -- Loan</t>
  </si>
  <si>
    <t>herd</t>
  </si>
  <si>
    <t xml:space="preserve">Milk </t>
  </si>
  <si>
    <t>hh1 - Loan</t>
  </si>
  <si>
    <t>Crop Income</t>
  </si>
  <si>
    <t>Livestock</t>
  </si>
  <si>
    <t>hh2 - Base</t>
  </si>
  <si>
    <t>hh2 -- Loan</t>
  </si>
  <si>
    <t>hh2- Loan</t>
  </si>
  <si>
    <t>Local Cows (head)</t>
  </si>
  <si>
    <t>Improved Cows (head)</t>
  </si>
  <si>
    <t>Manure N2O (leach)(kg CO2eq/kg milk)</t>
  </si>
  <si>
    <t xml:space="preserve"> Manure N2O (vol) (kg CO2eq/kg milk)</t>
  </si>
  <si>
    <t>Total land use for dairy production (ha/hh/yr)</t>
  </si>
  <si>
    <t>Total crop land use for dairy production (ha/hh/yr)</t>
  </si>
  <si>
    <t>Total crop land use for dairy production on farm (ha/hh/yr)</t>
  </si>
  <si>
    <t>Total crop land use for dairy production off farm (ha/hh/yr)</t>
  </si>
  <si>
    <t>Total rangeland use for dairy production (ha/hh/yr)</t>
  </si>
  <si>
    <t>Total pasture land use for dairy production (ha/hh/yr)</t>
  </si>
  <si>
    <t>Improved non-cows (head)</t>
  </si>
  <si>
    <t>Local non-cows (head)</t>
  </si>
  <si>
    <t xml:space="preserve">Enteric CH4 </t>
  </si>
  <si>
    <t xml:space="preserve">Manure CH4 </t>
  </si>
  <si>
    <t>Fossil fuel CO2</t>
  </si>
  <si>
    <t xml:space="preserve">Soil N2O </t>
  </si>
  <si>
    <t xml:space="preserve">Cropland conversion </t>
  </si>
  <si>
    <t>Household 1 -- Input</t>
  </si>
  <si>
    <t xml:space="preserve">Household 1 -- Base </t>
  </si>
  <si>
    <t>Household 1 -- Contract</t>
  </si>
  <si>
    <t xml:space="preserve">Household 2 -- Base </t>
  </si>
  <si>
    <t>Household 2 -- Input</t>
  </si>
  <si>
    <t>Household 2 -- Contract</t>
  </si>
  <si>
    <t xml:space="preserve">Household 2 -- Contract &amp; Input </t>
  </si>
  <si>
    <t xml:space="preserve">Household 1 -- Contract &amp; Input </t>
  </si>
  <si>
    <t xml:space="preserve"> Manure N2O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</si>
</sst>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quotePrefix="1"/>
    <xf numFmtId="43" fontId="0" fillId="0" borderId="0" xfId="1" applyFont="1"/>
    <xf numFmtId="43" fontId="0" fillId="0" borderId="0" xfId="1" quotePrefix="1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802341811209002E-2"/>
          <c:y val="4.1576024434419732E-2"/>
          <c:w val="0.88362109378103726"/>
          <c:h val="0.791734736938522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greenhouse_gases!$A$2</c:f>
              <c:strCache>
                <c:ptCount val="1"/>
                <c:pt idx="0">
                  <c:v>Enteric CH4 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greenhouse_gases!$B$1:$I$1</c:f>
              <c:strCache>
                <c:ptCount val="8"/>
                <c:pt idx="0">
                  <c:v>Household 1 -- Base </c:v>
                </c:pt>
                <c:pt idx="1">
                  <c:v>Household 1 -- Input</c:v>
                </c:pt>
                <c:pt idx="2">
                  <c:v>Household 1 -- Contract</c:v>
                </c:pt>
                <c:pt idx="3">
                  <c:v>Household 1 -- Contract &amp; Input </c:v>
                </c:pt>
                <c:pt idx="4">
                  <c:v>Household 2 -- Base </c:v>
                </c:pt>
                <c:pt idx="5">
                  <c:v>Household 2 -- Input</c:v>
                </c:pt>
                <c:pt idx="6">
                  <c:v>Household 2 -- Contract</c:v>
                </c:pt>
                <c:pt idx="7">
                  <c:v>Household 2 -- Contract &amp; Input </c:v>
                </c:pt>
              </c:strCache>
            </c:strRef>
          </c:cat>
          <c:val>
            <c:numRef>
              <c:f>greenhouse_gases!$B$2:$I$2</c:f>
              <c:numCache>
                <c:formatCode>General</c:formatCode>
                <c:ptCount val="8"/>
                <c:pt idx="0">
                  <c:v>1.0293783964709735</c:v>
                </c:pt>
                <c:pt idx="1">
                  <c:v>1.1203643333073359</c:v>
                </c:pt>
                <c:pt idx="2">
                  <c:v>0.57944196466960551</c:v>
                </c:pt>
                <c:pt idx="3">
                  <c:v>0.57944196466960551</c:v>
                </c:pt>
                <c:pt idx="4">
                  <c:v>0.71807341377940159</c:v>
                </c:pt>
                <c:pt idx="5">
                  <c:v>0.60096487085470751</c:v>
                </c:pt>
                <c:pt idx="6">
                  <c:v>0.69842205189743423</c:v>
                </c:pt>
                <c:pt idx="7">
                  <c:v>0.68478168976932807</c:v>
                </c:pt>
              </c:numCache>
            </c:numRef>
          </c:val>
        </c:ser>
        <c:ser>
          <c:idx val="1"/>
          <c:order val="1"/>
          <c:tx>
            <c:strRef>
              <c:f>greenhouse_gases!$A$3</c:f>
              <c:strCache>
                <c:ptCount val="1"/>
                <c:pt idx="0">
                  <c:v>Manure CH4 </c:v>
                </c:pt>
              </c:strCache>
            </c:strRef>
          </c:tx>
          <c:invertIfNegative val="0"/>
          <c:cat>
            <c:strRef>
              <c:f>greenhouse_gases!$B$1:$I$1</c:f>
              <c:strCache>
                <c:ptCount val="8"/>
                <c:pt idx="0">
                  <c:v>Household 1 -- Base </c:v>
                </c:pt>
                <c:pt idx="1">
                  <c:v>Household 1 -- Input</c:v>
                </c:pt>
                <c:pt idx="2">
                  <c:v>Household 1 -- Contract</c:v>
                </c:pt>
                <c:pt idx="3">
                  <c:v>Household 1 -- Contract &amp; Input </c:v>
                </c:pt>
                <c:pt idx="4">
                  <c:v>Household 2 -- Base </c:v>
                </c:pt>
                <c:pt idx="5">
                  <c:v>Household 2 -- Input</c:v>
                </c:pt>
                <c:pt idx="6">
                  <c:v>Household 2 -- Contract</c:v>
                </c:pt>
                <c:pt idx="7">
                  <c:v>Household 2 -- Contract &amp; Input </c:v>
                </c:pt>
              </c:strCache>
            </c:strRef>
          </c:cat>
          <c:val>
            <c:numRef>
              <c:f>greenhouse_gases!$B$3:$I$3</c:f>
              <c:numCache>
                <c:formatCode>General</c:formatCode>
                <c:ptCount val="8"/>
                <c:pt idx="0">
                  <c:v>0.54787979579287216</c:v>
                </c:pt>
                <c:pt idx="1">
                  <c:v>0.59688059881344468</c:v>
                </c:pt>
                <c:pt idx="2">
                  <c:v>0.30684993810201022</c:v>
                </c:pt>
                <c:pt idx="3">
                  <c:v>0.30684993810201022</c:v>
                </c:pt>
                <c:pt idx="4">
                  <c:v>0.38091270627636892</c:v>
                </c:pt>
                <c:pt idx="5">
                  <c:v>0.30546032085643127</c:v>
                </c:pt>
                <c:pt idx="6">
                  <c:v>0.35653326413669773</c:v>
                </c:pt>
                <c:pt idx="7">
                  <c:v>0.3459593381209804</c:v>
                </c:pt>
              </c:numCache>
            </c:numRef>
          </c:val>
        </c:ser>
        <c:ser>
          <c:idx val="5"/>
          <c:order val="2"/>
          <c:tx>
            <c:strRef>
              <c:f>greenhouse_gases!$A$8</c:f>
              <c:strCache>
                <c:ptCount val="1"/>
                <c:pt idx="0">
                  <c:v>Soil N2O </c:v>
                </c:pt>
              </c:strCache>
            </c:strRef>
          </c:tx>
          <c:invertIfNegative val="0"/>
          <c:cat>
            <c:strRef>
              <c:f>greenhouse_gases!$B$1:$I$1</c:f>
              <c:strCache>
                <c:ptCount val="8"/>
                <c:pt idx="0">
                  <c:v>Household 1 -- Base </c:v>
                </c:pt>
                <c:pt idx="1">
                  <c:v>Household 1 -- Input</c:v>
                </c:pt>
                <c:pt idx="2">
                  <c:v>Household 1 -- Contract</c:v>
                </c:pt>
                <c:pt idx="3">
                  <c:v>Household 1 -- Contract &amp; Input </c:v>
                </c:pt>
                <c:pt idx="4">
                  <c:v>Household 2 -- Base </c:v>
                </c:pt>
                <c:pt idx="5">
                  <c:v>Household 2 -- Input</c:v>
                </c:pt>
                <c:pt idx="6">
                  <c:v>Household 2 -- Contract</c:v>
                </c:pt>
                <c:pt idx="7">
                  <c:v>Household 2 -- Contract &amp; Input </c:v>
                </c:pt>
              </c:strCache>
            </c:strRef>
          </c:cat>
          <c:val>
            <c:numRef>
              <c:f>greenhouse_gases!$B$8:$I$8</c:f>
              <c:numCache>
                <c:formatCode>General</c:formatCode>
                <c:ptCount val="8"/>
                <c:pt idx="0">
                  <c:v>7.2090266680484572E-2</c:v>
                </c:pt>
                <c:pt idx="1">
                  <c:v>2.4216222327283845E-2</c:v>
                </c:pt>
                <c:pt idx="2">
                  <c:v>5.4547572018983428E-2</c:v>
                </c:pt>
                <c:pt idx="3">
                  <c:v>5.4547572018983428E-2</c:v>
                </c:pt>
                <c:pt idx="4">
                  <c:v>1.4043567902412199E-2</c:v>
                </c:pt>
                <c:pt idx="5">
                  <c:v>9.5087735786071104E-2</c:v>
                </c:pt>
                <c:pt idx="6">
                  <c:v>7.1470910223049629E-3</c:v>
                </c:pt>
                <c:pt idx="7">
                  <c:v>4.3215657882101986E-2</c:v>
                </c:pt>
              </c:numCache>
            </c:numRef>
          </c:val>
        </c:ser>
        <c:ser>
          <c:idx val="6"/>
          <c:order val="3"/>
          <c:tx>
            <c:strRef>
              <c:f>greenhouse_gases!$A$4</c:f>
              <c:strCache>
                <c:ptCount val="1"/>
                <c:pt idx="0">
                  <c:v> Manure N2O</c:v>
                </c:pt>
              </c:strCache>
            </c:strRef>
          </c:tx>
          <c:invertIfNegative val="0"/>
          <c:cat>
            <c:strRef>
              <c:f>greenhouse_gases!$B$1:$I$1</c:f>
              <c:strCache>
                <c:ptCount val="8"/>
                <c:pt idx="0">
                  <c:v>Household 1 -- Base </c:v>
                </c:pt>
                <c:pt idx="1">
                  <c:v>Household 1 -- Input</c:v>
                </c:pt>
                <c:pt idx="2">
                  <c:v>Household 1 -- Contract</c:v>
                </c:pt>
                <c:pt idx="3">
                  <c:v>Household 1 -- Contract &amp; Input </c:v>
                </c:pt>
                <c:pt idx="4">
                  <c:v>Household 2 -- Base </c:v>
                </c:pt>
                <c:pt idx="5">
                  <c:v>Household 2 -- Input</c:v>
                </c:pt>
                <c:pt idx="6">
                  <c:v>Household 2 -- Contract</c:v>
                </c:pt>
                <c:pt idx="7">
                  <c:v>Household 2 -- Contract &amp; Input </c:v>
                </c:pt>
              </c:strCache>
            </c:strRef>
          </c:cat>
          <c:val>
            <c:numRef>
              <c:f>greenhouse_gases!$B$4:$I$4</c:f>
              <c:numCache>
                <c:formatCode>General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0.09</c:v>
                </c:pt>
                <c:pt idx="3">
                  <c:v>0.08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75376384"/>
        <c:axId val="173439744"/>
      </c:barChart>
      <c:catAx>
        <c:axId val="175376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3439744"/>
        <c:crosses val="autoZero"/>
        <c:auto val="1"/>
        <c:lblAlgn val="ctr"/>
        <c:lblOffset val="100"/>
        <c:noMultiLvlLbl val="0"/>
      </c:catAx>
      <c:valAx>
        <c:axId val="17343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Greenhouse  gas emissions intensity (kg CO2eq/kg FPCM)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crossAx val="175376384"/>
        <c:crossesAt val="1"/>
        <c:crossBetween val="between"/>
        <c:majorUnit val="0.2"/>
        <c:minorUnit val="0.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213360</xdr:colOff>
      <xdr:row>2</xdr:row>
      <xdr:rowOff>116205</xdr:rowOff>
    </xdr:from>
    <xdr:to>
      <xdr:col>25</xdr:col>
      <xdr:colOff>121920</xdr:colOff>
      <xdr:row>27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topLeftCell="F1" workbookViewId="0">
      <selection activeCell="A5" sqref="A5"/>
    </sheetView>
  </sheetViews>
  <sheetFormatPr defaultRowHeight="14.4" x14ac:dyDescent="0.3"/>
  <cols>
    <col min="1" max="1" width="61.33203125" customWidth="1"/>
    <col min="2" max="2" width="13.109375" customWidth="1"/>
    <col min="3" max="3" width="12.6640625" customWidth="1"/>
    <col min="4" max="4" width="13.5546875" customWidth="1"/>
    <col min="5" max="5" width="12.6640625" customWidth="1"/>
  </cols>
  <sheetData>
    <row r="1" spans="1:10" x14ac:dyDescent="0.3">
      <c r="B1" t="s">
        <v>29</v>
      </c>
      <c r="C1" t="s">
        <v>28</v>
      </c>
      <c r="D1" t="s">
        <v>30</v>
      </c>
      <c r="E1" t="s">
        <v>35</v>
      </c>
      <c r="F1" t="s">
        <v>31</v>
      </c>
      <c r="G1" t="s">
        <v>32</v>
      </c>
      <c r="H1" t="s">
        <v>33</v>
      </c>
      <c r="I1" t="s">
        <v>34</v>
      </c>
    </row>
    <row r="2" spans="1:10" x14ac:dyDescent="0.3">
      <c r="A2" s="1" t="s">
        <v>23</v>
      </c>
      <c r="B2" s="14">
        <v>1.0293783964709735</v>
      </c>
      <c r="C2" s="15">
        <v>1.1203643333073359</v>
      </c>
      <c r="D2" s="16">
        <v>0.57944196466960551</v>
      </c>
      <c r="E2" s="17">
        <v>0.57944196466960551</v>
      </c>
      <c r="F2" s="19">
        <v>0.71807341377940159</v>
      </c>
      <c r="G2" s="18">
        <v>0.60096487085470751</v>
      </c>
      <c r="H2" s="9">
        <v>0.69842205189743423</v>
      </c>
      <c r="I2" s="10">
        <v>0.68478168976932807</v>
      </c>
      <c r="J2" s="13"/>
    </row>
    <row r="3" spans="1:10" x14ac:dyDescent="0.3">
      <c r="A3" s="1" t="s">
        <v>24</v>
      </c>
      <c r="B3" s="14">
        <v>0.54787979579287216</v>
      </c>
      <c r="C3" s="15">
        <v>0.59688059881344468</v>
      </c>
      <c r="D3" s="16">
        <v>0.30684993810201022</v>
      </c>
      <c r="E3" s="17">
        <v>0.30684993810201022</v>
      </c>
      <c r="F3" s="19">
        <v>0.38091270627636892</v>
      </c>
      <c r="G3" s="18">
        <v>0.30546032085643127</v>
      </c>
      <c r="H3" s="9">
        <v>0.35653326413669773</v>
      </c>
      <c r="I3" s="10">
        <v>0.3459593381209804</v>
      </c>
      <c r="J3" s="13"/>
    </row>
    <row r="4" spans="1:10" x14ac:dyDescent="0.3">
      <c r="A4" s="12" t="s">
        <v>36</v>
      </c>
      <c r="B4">
        <v>0.1</v>
      </c>
      <c r="C4">
        <v>0.12</v>
      </c>
      <c r="D4">
        <v>0.09</v>
      </c>
      <c r="E4">
        <v>0.08</v>
      </c>
      <c r="F4">
        <v>0.08</v>
      </c>
      <c r="G4">
        <v>0.09</v>
      </c>
      <c r="H4">
        <v>0.1</v>
      </c>
      <c r="I4">
        <v>0.09</v>
      </c>
    </row>
    <row r="5" spans="1:10" x14ac:dyDescent="0.3">
      <c r="A5" s="1" t="s">
        <v>13</v>
      </c>
      <c r="F5" s="19"/>
      <c r="G5" s="18"/>
    </row>
    <row r="6" spans="1:10" x14ac:dyDescent="0.3">
      <c r="A6" s="1" t="s">
        <v>14</v>
      </c>
    </row>
    <row r="7" spans="1:10" x14ac:dyDescent="0.3">
      <c r="A7" s="1" t="s">
        <v>25</v>
      </c>
    </row>
    <row r="8" spans="1:10" x14ac:dyDescent="0.3">
      <c r="A8" s="1" t="s">
        <v>26</v>
      </c>
      <c r="B8" s="14">
        <v>7.2090266680484572E-2</v>
      </c>
      <c r="C8" s="15">
        <v>2.4216222327283845E-2</v>
      </c>
      <c r="D8" s="16">
        <v>5.4547572018983428E-2</v>
      </c>
      <c r="E8" s="17">
        <v>5.4547572018983428E-2</v>
      </c>
      <c r="F8" s="19">
        <v>1.4043567902412199E-2</v>
      </c>
      <c r="G8" s="18">
        <v>9.5087735786071104E-2</v>
      </c>
      <c r="H8" s="9">
        <v>7.1470910223049629E-3</v>
      </c>
      <c r="I8" s="10">
        <v>4.3215657882101986E-2</v>
      </c>
      <c r="J8" s="13"/>
    </row>
    <row r="9" spans="1:10" x14ac:dyDescent="0.3">
      <c r="A9" s="1" t="s">
        <v>27</v>
      </c>
      <c r="C9" s="15">
        <v>2.5907464320643757E-6</v>
      </c>
      <c r="D9" s="16">
        <v>1.0343918782211347E-5</v>
      </c>
      <c r="E9" s="17">
        <v>1.0343918782211347E-5</v>
      </c>
      <c r="F9" s="11"/>
      <c r="G9" s="8">
        <v>3.4517087017489867E-4</v>
      </c>
      <c r="H9" s="9">
        <v>7.0767051945166964E-6</v>
      </c>
      <c r="I9" s="10">
        <v>1.3530905137333694E-5</v>
      </c>
      <c r="J9" s="13"/>
    </row>
    <row r="17" spans="2:2" ht="15" x14ac:dyDescent="0.25">
      <c r="B17" s="1"/>
    </row>
    <row r="18" spans="2:2" ht="15" x14ac:dyDescent="0.25">
      <c r="B18" s="1"/>
    </row>
    <row r="19" spans="2:2" ht="15" x14ac:dyDescent="0.25">
      <c r="B19" s="1"/>
    </row>
    <row r="20" spans="2:2" ht="15" x14ac:dyDescent="0.25">
      <c r="B20" s="1"/>
    </row>
    <row r="21" spans="2:2" ht="15" x14ac:dyDescent="0.25">
      <c r="B21" s="1"/>
    </row>
    <row r="22" spans="2:2" ht="15" x14ac:dyDescent="0.25">
      <c r="B22" s="1"/>
    </row>
    <row r="23" spans="2:2" ht="15" x14ac:dyDescent="0.25">
      <c r="B2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4" sqref="B4:E4"/>
    </sheetView>
  </sheetViews>
  <sheetFormatPr defaultRowHeight="14.4" x14ac:dyDescent="0.3"/>
  <cols>
    <col min="1" max="1" width="51" customWidth="1"/>
  </cols>
  <sheetData>
    <row r="1" spans="1:9" x14ac:dyDescent="0.25">
      <c r="B1" t="s">
        <v>1</v>
      </c>
      <c r="C1" t="s">
        <v>2</v>
      </c>
      <c r="D1" t="s">
        <v>8</v>
      </c>
      <c r="E1" t="s">
        <v>9</v>
      </c>
    </row>
    <row r="2" spans="1:9" x14ac:dyDescent="0.25">
      <c r="A2" s="1" t="s">
        <v>15</v>
      </c>
      <c r="B2">
        <v>4.6910135133754238</v>
      </c>
      <c r="C2">
        <v>12.62607024110768</v>
      </c>
      <c r="D2">
        <v>18.97352790145262</v>
      </c>
      <c r="E2">
        <v>5.4825672052996497</v>
      </c>
    </row>
    <row r="3" spans="1:9" x14ac:dyDescent="0.25">
      <c r="A3" s="1" t="s">
        <v>16</v>
      </c>
      <c r="B3">
        <v>1.6802347358682908</v>
      </c>
      <c r="C3">
        <v>1.1129435427928625</v>
      </c>
      <c r="D3">
        <v>1.7945284837686641</v>
      </c>
      <c r="E3">
        <v>1.6888803720506149</v>
      </c>
    </row>
    <row r="4" spans="1:9" x14ac:dyDescent="0.25">
      <c r="A4" s="1" t="s">
        <v>17</v>
      </c>
      <c r="B4">
        <v>1.1262135922330097</v>
      </c>
      <c r="C4">
        <v>0</v>
      </c>
      <c r="D4">
        <v>0.61735200263297885</v>
      </c>
      <c r="E4">
        <v>1.1262135922330097</v>
      </c>
    </row>
    <row r="5" spans="1:9" x14ac:dyDescent="0.25">
      <c r="A5" s="1" t="s">
        <v>18</v>
      </c>
      <c r="B5">
        <v>0.55402114363528121</v>
      </c>
      <c r="C5">
        <v>1.1129435427928627</v>
      </c>
      <c r="D5">
        <v>1.1771764811356853</v>
      </c>
      <c r="E5">
        <v>0.56266677981760549</v>
      </c>
    </row>
    <row r="6" spans="1:9" x14ac:dyDescent="0.25">
      <c r="A6" s="1" t="s">
        <v>19</v>
      </c>
      <c r="B6">
        <v>1.0080949020876121E-2</v>
      </c>
      <c r="C6">
        <v>0.70942722485956788</v>
      </c>
      <c r="D6">
        <v>1.3447010064613201</v>
      </c>
      <c r="E6">
        <v>8.4624231613823597E-2</v>
      </c>
    </row>
    <row r="7" spans="1:9" x14ac:dyDescent="0.25">
      <c r="A7" s="1" t="s">
        <v>20</v>
      </c>
      <c r="B7">
        <v>2.8898073892566196</v>
      </c>
      <c r="C7">
        <v>3</v>
      </c>
      <c r="D7">
        <v>1.0425873401481127</v>
      </c>
      <c r="E7">
        <v>2.7781960538831529</v>
      </c>
    </row>
    <row r="13" spans="1:9" x14ac:dyDescent="0.25">
      <c r="I13" s="1"/>
    </row>
    <row r="14" spans="1:9" x14ac:dyDescent="0.25">
      <c r="I14" s="1"/>
    </row>
    <row r="15" spans="1:9" x14ac:dyDescent="0.25">
      <c r="I15" s="1"/>
    </row>
    <row r="16" spans="1:9" x14ac:dyDescent="0.25">
      <c r="I16" s="1"/>
    </row>
    <row r="17" spans="9:9" x14ac:dyDescent="0.25">
      <c r="I17" s="1"/>
    </row>
    <row r="18" spans="9:9" x14ac:dyDescent="0.25">
      <c r="I1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4.4" x14ac:dyDescent="0.3"/>
  <cols>
    <col min="2" max="2" width="9.5546875" bestFit="1" customWidth="1"/>
    <col min="3" max="5" width="10.5546875" bestFit="1" customWidth="1"/>
  </cols>
  <sheetData>
    <row r="1" spans="1:5" x14ac:dyDescent="0.25">
      <c r="B1" t="s">
        <v>1</v>
      </c>
      <c r="C1" t="s">
        <v>5</v>
      </c>
      <c r="D1" t="s">
        <v>8</v>
      </c>
      <c r="E1" t="s">
        <v>10</v>
      </c>
    </row>
    <row r="2" spans="1:5" x14ac:dyDescent="0.25">
      <c r="A2" t="s">
        <v>4</v>
      </c>
      <c r="B2">
        <v>2473.9475865692293</v>
      </c>
      <c r="C2">
        <v>10620.618460919348</v>
      </c>
      <c r="D2">
        <v>3673.8956626837485</v>
      </c>
      <c r="E2">
        <v>7131.2091808429086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L20" sqref="L20:L23"/>
    </sheetView>
  </sheetViews>
  <sheetFormatPr defaultRowHeight="14.4" x14ac:dyDescent="0.3"/>
  <cols>
    <col min="2" max="5" width="14.33203125" bestFit="1" customWidth="1"/>
  </cols>
  <sheetData>
    <row r="1" spans="1:5" ht="15" x14ac:dyDescent="0.25">
      <c r="B1" t="s">
        <v>1</v>
      </c>
      <c r="C1" t="s">
        <v>5</v>
      </c>
      <c r="D1" t="s">
        <v>1</v>
      </c>
      <c r="E1" t="s">
        <v>5</v>
      </c>
    </row>
    <row r="2" spans="1:5" ht="15" x14ac:dyDescent="0.25">
      <c r="A2" t="s">
        <v>7</v>
      </c>
      <c r="B2">
        <v>949429.20586363028</v>
      </c>
      <c r="C2">
        <v>5440641.6466222471</v>
      </c>
      <c r="D2">
        <v>1674952.6060369322</v>
      </c>
      <c r="E2">
        <v>3295494.609861997</v>
      </c>
    </row>
    <row r="3" spans="1:5" ht="15" x14ac:dyDescent="0.25">
      <c r="A3" t="s">
        <v>6</v>
      </c>
      <c r="B3" s="3">
        <v>0</v>
      </c>
      <c r="C3">
        <v>1316181.8181818179</v>
      </c>
      <c r="D3" s="3">
        <v>0</v>
      </c>
      <c r="E3">
        <v>0</v>
      </c>
    </row>
    <row r="4" spans="1:5" ht="15" x14ac:dyDescent="0.25">
      <c r="A4" t="s">
        <v>0</v>
      </c>
      <c r="B4">
        <v>2947429.2058636299</v>
      </c>
      <c r="C4" s="2">
        <v>8639323.4648040645</v>
      </c>
      <c r="D4">
        <v>3672952.6060369317</v>
      </c>
      <c r="E4" s="2">
        <v>5175994.6098619979</v>
      </c>
    </row>
    <row r="12" spans="1:5" ht="15" x14ac:dyDescent="0.25">
      <c r="B12">
        <f>B2/2254</f>
        <v>421.21970091554141</v>
      </c>
      <c r="C12">
        <f t="shared" ref="C12:E12" si="0">C2/2254</f>
        <v>2413.7718041802336</v>
      </c>
      <c r="D12">
        <f t="shared" si="0"/>
        <v>743.10230968807991</v>
      </c>
      <c r="E12">
        <f t="shared" si="0"/>
        <v>1462.0650443043464</v>
      </c>
    </row>
    <row r="13" spans="1:5" ht="15" x14ac:dyDescent="0.25">
      <c r="B13">
        <f t="shared" ref="B13:E14" si="1">B3/2254</f>
        <v>0</v>
      </c>
      <c r="C13">
        <f t="shared" si="1"/>
        <v>583.93159635395648</v>
      </c>
      <c r="D13">
        <f t="shared" si="1"/>
        <v>0</v>
      </c>
      <c r="E13">
        <f t="shared" si="1"/>
        <v>0</v>
      </c>
    </row>
    <row r="14" spans="1:5" ht="15" x14ac:dyDescent="0.25">
      <c r="B14">
        <f t="shared" si="1"/>
        <v>1307.643835786881</v>
      </c>
      <c r="C14">
        <f t="shared" si="1"/>
        <v>3832.8852993806854</v>
      </c>
      <c r="D14">
        <f t="shared" si="1"/>
        <v>1629.5264445594196</v>
      </c>
      <c r="E14">
        <f t="shared" si="1"/>
        <v>2296.3596317045244</v>
      </c>
    </row>
    <row r="19" spans="9:12" ht="15.75" thickBot="1" x14ac:dyDescent="0.3"/>
    <row r="20" spans="9:12" ht="15.75" thickBot="1" x14ac:dyDescent="0.3">
      <c r="I20" s="4">
        <v>1.1299999999999999</v>
      </c>
      <c r="J20" s="5">
        <v>0</v>
      </c>
      <c r="K20" s="5">
        <v>0.61</v>
      </c>
      <c r="L20" s="5">
        <v>1.1200000000000001</v>
      </c>
    </row>
    <row r="21" spans="9:12" ht="15.75" thickBot="1" x14ac:dyDescent="0.3">
      <c r="I21" s="6">
        <v>0.55000000000000004</v>
      </c>
      <c r="J21" s="7">
        <v>1.1100000000000001</v>
      </c>
      <c r="K21" s="7">
        <v>1.18</v>
      </c>
      <c r="L21" s="7">
        <v>1.69</v>
      </c>
    </row>
    <row r="22" spans="9:12" ht="15.75" thickBot="1" x14ac:dyDescent="0.3">
      <c r="I22" s="6">
        <v>2.89</v>
      </c>
      <c r="J22" s="7">
        <v>3</v>
      </c>
      <c r="K22" s="7">
        <v>1.04</v>
      </c>
      <c r="L22" s="7">
        <v>0.56000000000000005</v>
      </c>
    </row>
    <row r="23" spans="9:12" ht="15.75" thickBot="1" x14ac:dyDescent="0.3">
      <c r="I23" s="6">
        <v>0.01</v>
      </c>
      <c r="J23" s="7">
        <v>0.71</v>
      </c>
      <c r="K23" s="7">
        <v>1.34</v>
      </c>
      <c r="L23" s="7">
        <v>0.08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1" sqref="B1"/>
    </sheetView>
  </sheetViews>
  <sheetFormatPr defaultRowHeight="14.4" x14ac:dyDescent="0.3"/>
  <cols>
    <col min="1" max="1" width="17.6640625" customWidth="1"/>
    <col min="10" max="10" width="42.44140625" customWidth="1"/>
    <col min="12" max="12" width="22" customWidth="1"/>
  </cols>
  <sheetData>
    <row r="1" spans="1:12" x14ac:dyDescent="0.25">
      <c r="A1" t="s">
        <v>3</v>
      </c>
      <c r="B1" t="s">
        <v>1</v>
      </c>
      <c r="C1" t="s">
        <v>2</v>
      </c>
      <c r="D1" t="s">
        <v>8</v>
      </c>
      <c r="E1" t="s">
        <v>9</v>
      </c>
    </row>
    <row r="2" spans="1:12" x14ac:dyDescent="0.25">
      <c r="A2" t="s">
        <v>22</v>
      </c>
      <c r="B2">
        <v>2.46</v>
      </c>
      <c r="C2">
        <v>2.14</v>
      </c>
      <c r="D2">
        <v>0</v>
      </c>
      <c r="E2">
        <v>0</v>
      </c>
    </row>
    <row r="3" spans="1:12" x14ac:dyDescent="0.25">
      <c r="A3" t="s">
        <v>11</v>
      </c>
      <c r="B3" s="1">
        <v>1.4316826311164521</v>
      </c>
      <c r="C3" s="1">
        <v>2.0373971394397925</v>
      </c>
      <c r="D3">
        <v>0</v>
      </c>
      <c r="E3">
        <v>0</v>
      </c>
    </row>
    <row r="4" spans="1:12" x14ac:dyDescent="0.25">
      <c r="A4" t="s">
        <v>21</v>
      </c>
      <c r="B4">
        <v>0</v>
      </c>
      <c r="C4">
        <v>0.12</v>
      </c>
      <c r="D4">
        <v>2.2400000000000002</v>
      </c>
      <c r="E4">
        <f>4.56-E5</f>
        <v>2.6015295172002695</v>
      </c>
      <c r="H4" s="1"/>
    </row>
    <row r="5" spans="1:12" x14ac:dyDescent="0.25">
      <c r="A5" t="s">
        <v>12</v>
      </c>
      <c r="B5">
        <v>0</v>
      </c>
      <c r="C5">
        <v>0.56385525606989495</v>
      </c>
      <c r="D5" s="1">
        <v>1.6132428034430675</v>
      </c>
      <c r="E5">
        <v>1.9584704827997301</v>
      </c>
      <c r="H5" s="1"/>
    </row>
    <row r="6" spans="1:12" x14ac:dyDescent="0.25">
      <c r="H6" s="1"/>
    </row>
    <row r="7" spans="1:12" x14ac:dyDescent="0.25">
      <c r="H7" s="1"/>
    </row>
    <row r="10" spans="1:12" x14ac:dyDescent="0.25">
      <c r="I10" s="1"/>
      <c r="J10" s="1"/>
      <c r="K10" s="1"/>
      <c r="L10" s="1"/>
    </row>
    <row r="11" spans="1:12" x14ac:dyDescent="0.25">
      <c r="I11" s="1"/>
      <c r="J11" s="1"/>
      <c r="K11" s="1"/>
      <c r="L11" s="1"/>
    </row>
    <row r="12" spans="1:12" x14ac:dyDescent="0.25">
      <c r="I12" s="1"/>
      <c r="J12" s="1"/>
      <c r="K12" s="1"/>
      <c r="L12" s="1"/>
    </row>
    <row r="13" spans="1:12" x14ac:dyDescent="0.25">
      <c r="I13" s="1"/>
      <c r="J13" s="1"/>
      <c r="K13" s="1"/>
      <c r="L13" s="1"/>
    </row>
    <row r="14" spans="1:12" x14ac:dyDescent="0.25">
      <c r="I14" s="1"/>
      <c r="J14" s="1"/>
      <c r="K14" s="1"/>
      <c r="L14" s="1"/>
    </row>
    <row r="15" spans="1:12" x14ac:dyDescent="0.25">
      <c r="I15" s="1"/>
      <c r="J15" s="1"/>
      <c r="K15" s="1"/>
    </row>
    <row r="16" spans="1:12" x14ac:dyDescent="0.25">
      <c r="F16" s="1"/>
      <c r="I16" s="1"/>
      <c r="J16" s="1"/>
      <c r="K16" s="1"/>
    </row>
    <row r="17" spans="6:12" x14ac:dyDescent="0.25">
      <c r="F17" s="1"/>
      <c r="I17" s="1"/>
      <c r="J17" s="1"/>
      <c r="K17" s="1"/>
    </row>
    <row r="18" spans="6:12" x14ac:dyDescent="0.25">
      <c r="F18" s="1"/>
      <c r="I18" s="1"/>
      <c r="J18" s="1"/>
      <c r="K18" s="1"/>
    </row>
    <row r="19" spans="6:12" x14ac:dyDescent="0.25">
      <c r="F19" s="1"/>
      <c r="I19" s="1"/>
      <c r="J19" s="1"/>
      <c r="K19" s="1"/>
    </row>
    <row r="20" spans="6:12" x14ac:dyDescent="0.25">
      <c r="J20" s="1"/>
      <c r="K20" s="1"/>
      <c r="L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greenhouse_gases</vt:lpstr>
      <vt:lpstr>land</vt:lpstr>
      <vt:lpstr>production</vt:lpstr>
      <vt:lpstr>income</vt:lpstr>
      <vt:lpstr>herd</vt:lpstr>
    </vt:vector>
  </TitlesOfParts>
  <Company>Lancaster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Hawkins, James</dc:creator>
  <cp:lastModifiedBy>James</cp:lastModifiedBy>
  <dcterms:created xsi:type="dcterms:W3CDTF">2018-03-28T11:14:53Z</dcterms:created>
  <dcterms:modified xsi:type="dcterms:W3CDTF">2018-05-09T16:13:05Z</dcterms:modified>
</cp:coreProperties>
</file>