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3" documentId="11_E60897F41BE170836B02CE998F75CCDC64E183C8" xr6:coauthVersionLast="47" xr6:coauthVersionMax="47" xr10:uidLastSave="{528B37A9-0871-4512-8350-717B9F7D6B78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26" i="2"/>
  <c r="C25" i="2"/>
  <c r="C24" i="2"/>
  <c r="C23" i="2"/>
  <c r="C22" i="2"/>
  <c r="C21" i="2"/>
  <c r="C20" i="2"/>
  <c r="C19" i="2"/>
  <c r="C18" i="2"/>
  <c r="C17" i="2"/>
  <c r="C16" i="2"/>
  <c r="C15" i="2"/>
  <c r="C13" i="2"/>
  <c r="C12" i="2"/>
  <c r="C11" i="2"/>
  <c r="C10" i="2"/>
  <c r="C9" i="2"/>
  <c r="C8" i="2"/>
  <c r="C7" i="2"/>
  <c r="C6" i="2"/>
  <c r="C5" i="2"/>
  <c r="C4" i="2"/>
  <c r="C3" i="2"/>
  <c r="C2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" i="1" s="1"/>
  <c r="H2" i="1" s="1"/>
</calcChain>
</file>

<file path=xl/sharedStrings.xml><?xml version="1.0" encoding="utf-8"?>
<sst xmlns="http://schemas.openxmlformats.org/spreadsheetml/2006/main" count="117" uniqueCount="88">
  <si>
    <t>Digikey Number</t>
  </si>
  <si>
    <t>Manufacturer Number</t>
  </si>
  <si>
    <t>Quantity</t>
  </si>
  <si>
    <t>Unit Price</t>
  </si>
  <si>
    <t>Quantity Price</t>
  </si>
  <si>
    <t>Total Cost</t>
  </si>
  <si>
    <t>Max Boards</t>
  </si>
  <si>
    <t>2648-SC0914(13)CT-ND</t>
  </si>
  <si>
    <t>SC0914(13)</t>
  </si>
  <si>
    <t>W25Q128JVPIMCT-ND</t>
  </si>
  <si>
    <t xml:space="preserve">W25Q128JVPIM TR </t>
  </si>
  <si>
    <t>490-17944-1-ND</t>
  </si>
  <si>
    <t xml:space="preserve">CSTNE12M0G55A000R0 </t>
  </si>
  <si>
    <t>MCP4921T-E/MSCT-ND</t>
  </si>
  <si>
    <t>MCP4921T-E/MS</t>
  </si>
  <si>
    <t>595-TMUX6212PWR</t>
  </si>
  <si>
    <t>TMUX6212PWR</t>
  </si>
  <si>
    <t>296-53265-1-ND</t>
  </si>
  <si>
    <t>TMUX6136PWR</t>
  </si>
  <si>
    <t>MCP1792T-3302H/CBCT-ND</t>
  </si>
  <si>
    <t>MCP1792T-3302H/CB</t>
  </si>
  <si>
    <t>296-TLV2186IDRCT-ND</t>
  </si>
  <si>
    <t>TLV2186IDR</t>
  </si>
  <si>
    <t>NCS20072DR2GOSCT-ND</t>
  </si>
  <si>
    <t>NCS20072DR2G</t>
  </si>
  <si>
    <t>CKN10778CT-ND</t>
  </si>
  <si>
    <t>TL3301AF160QJ</t>
  </si>
  <si>
    <t>2073-USB4105-GF-ACT-ND</t>
  </si>
  <si>
    <t>USB4105-GF-A</t>
  </si>
  <si>
    <t>3352T-502LF-ND</t>
  </si>
  <si>
    <t>3352T-1-502LF</t>
  </si>
  <si>
    <t>CP-202A-ND</t>
  </si>
  <si>
    <t>PJ-202A</t>
  </si>
  <si>
    <t>3647-OLED128x640.96"SPI-ND</t>
  </si>
  <si>
    <t>OLED 128x64 0.96" SPI</t>
  </si>
  <si>
    <t>1276-1033-1-ND</t>
  </si>
  <si>
    <t>CL10B104JB8NNNC</t>
  </si>
  <si>
    <t>1276-1184-1-ND</t>
  </si>
  <si>
    <t>CL10B105KA8NNNC</t>
  </si>
  <si>
    <t>311-1869-1-ND</t>
  </si>
  <si>
    <t>CC0805KKX5R8BB106</t>
  </si>
  <si>
    <t>160-1579-1-ND</t>
  </si>
  <si>
    <t>LTST-C170TBKT</t>
  </si>
  <si>
    <t>311-27.4HRCT-ND</t>
  </si>
  <si>
    <t>RC0603FR-0727R4L</t>
  </si>
  <si>
    <t>311-200HRCT-ND</t>
  </si>
  <si>
    <t xml:space="preserve"> RC0603FR-07200RL</t>
  </si>
  <si>
    <t>311-1.00KHRCT-ND</t>
  </si>
  <si>
    <t>RC0603FR-071KL</t>
  </si>
  <si>
    <t xml:space="preserve">311-4.75KHRCT-ND </t>
  </si>
  <si>
    <t>RC0603FR-074K75L</t>
  </si>
  <si>
    <t>P5.10KHCT-ND</t>
  </si>
  <si>
    <t>ERJ-3EKF5101V</t>
  </si>
  <si>
    <t>311-10.0KHRCT-ND</t>
  </si>
  <si>
    <t xml:space="preserve"> RC0603FR-0710KL</t>
  </si>
  <si>
    <t xml:space="preserve">311-12.7KHRCT-ND </t>
  </si>
  <si>
    <t>RC0603FR-0712K7L</t>
  </si>
  <si>
    <t>311-100KHRCT-ND</t>
  </si>
  <si>
    <t>RC0603FR-07100KL</t>
  </si>
  <si>
    <t>311-1.00MHRCT-ND</t>
  </si>
  <si>
    <t>RC0603FR-071ML</t>
  </si>
  <si>
    <t>Name</t>
  </si>
  <si>
    <t>RP2040</t>
  </si>
  <si>
    <t>Memory</t>
  </si>
  <si>
    <t>Resonator</t>
  </si>
  <si>
    <t>DAC</t>
  </si>
  <si>
    <t>2x2:1 MUX</t>
  </si>
  <si>
    <t>Linear Regulator</t>
  </si>
  <si>
    <t>Dual Op Amp</t>
  </si>
  <si>
    <t>Force Amplifier</t>
  </si>
  <si>
    <t>Switch</t>
  </si>
  <si>
    <t>USB-C Female</t>
  </si>
  <si>
    <t>Potentiometer</t>
  </si>
  <si>
    <t>Barrel Jack</t>
  </si>
  <si>
    <t>LCD</t>
  </si>
  <si>
    <t>0.1uF Capacitor</t>
  </si>
  <si>
    <t>1uF Capacitor</t>
  </si>
  <si>
    <t>10uF Capacitor</t>
  </si>
  <si>
    <t>LED</t>
  </si>
  <si>
    <t>27Ω Resistor</t>
  </si>
  <si>
    <t>200Ω Resistor</t>
  </si>
  <si>
    <t>1KΩ Resistor</t>
  </si>
  <si>
    <t>4.75kΩ Resistor</t>
  </si>
  <si>
    <t>5.1kΩ Resistor</t>
  </si>
  <si>
    <t>10kΩ Resistor</t>
  </si>
  <si>
    <t>12.7kΩ Resistor</t>
  </si>
  <si>
    <t>100kΩ Resistor</t>
  </si>
  <si>
    <t>1MΩ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</si>
</sst>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44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7" sqref="H7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 t="s">
        <v>5</v>
      </c>
      <c r="H1" s="1" t="s">
        <v>6</v>
      </c>
      <c r="I1" s="1"/>
    </row>
    <row r="2" spans="1:9">
      <c r="A2" t="s">
        <v>7</v>
      </c>
      <c r="B2" t="s">
        <v>8</v>
      </c>
      <c r="C2">
        <v>1</v>
      </c>
      <c r="D2" s="3">
        <v>1</v>
      </c>
      <c r="E2" s="4">
        <f>C2*D2</f>
        <v>1</v>
      </c>
      <c r="G2" s="4">
        <f>SUM(E:E)</f>
        <v>41.43</v>
      </c>
      <c r="H2" s="5">
        <f>(200-37-2*5.99)/G2</f>
        <v>3.645184648805214</v>
      </c>
    </row>
    <row r="3" spans="1:9">
      <c r="A3" t="s">
        <v>9</v>
      </c>
      <c r="B3" t="s">
        <v>10</v>
      </c>
      <c r="C3">
        <v>1</v>
      </c>
      <c r="D3" s="3">
        <v>1.81</v>
      </c>
      <c r="E3" s="4">
        <f t="shared" ref="E3:E28" si="0">C3*D3</f>
        <v>1.81</v>
      </c>
      <c r="G3" s="4"/>
      <c r="H3" s="5"/>
    </row>
    <row r="4" spans="1:9">
      <c r="A4" t="s">
        <v>11</v>
      </c>
      <c r="B4" t="s">
        <v>12</v>
      </c>
      <c r="C4">
        <v>1</v>
      </c>
      <c r="D4" s="3">
        <v>0.28999999999999998</v>
      </c>
      <c r="E4" s="4">
        <f t="shared" si="0"/>
        <v>0.28999999999999998</v>
      </c>
      <c r="G4" s="4"/>
      <c r="H4" s="5"/>
    </row>
    <row r="5" spans="1:9">
      <c r="A5" t="s">
        <v>13</v>
      </c>
      <c r="B5" t="s">
        <v>14</v>
      </c>
      <c r="C5">
        <v>1</v>
      </c>
      <c r="D5" s="3">
        <v>2.64</v>
      </c>
      <c r="E5" s="4">
        <f t="shared" si="0"/>
        <v>2.64</v>
      </c>
    </row>
    <row r="6" spans="1:9">
      <c r="A6" t="s">
        <v>15</v>
      </c>
      <c r="B6" t="s">
        <v>16</v>
      </c>
      <c r="C6">
        <v>2</v>
      </c>
      <c r="D6" s="3">
        <v>6.3</v>
      </c>
      <c r="E6" s="4">
        <f t="shared" si="0"/>
        <v>12.6</v>
      </c>
    </row>
    <row r="7" spans="1:9">
      <c r="A7" t="s">
        <v>17</v>
      </c>
      <c r="B7" t="s">
        <v>18</v>
      </c>
      <c r="C7">
        <v>1</v>
      </c>
      <c r="D7" s="3">
        <v>4.24</v>
      </c>
      <c r="E7" s="4">
        <f t="shared" si="0"/>
        <v>4.24</v>
      </c>
    </row>
    <row r="8" spans="1:9">
      <c r="A8" t="s">
        <v>19</v>
      </c>
      <c r="B8" t="s">
        <v>20</v>
      </c>
      <c r="C8">
        <v>1</v>
      </c>
      <c r="D8" s="3">
        <v>0.8</v>
      </c>
      <c r="E8" s="4">
        <f t="shared" si="0"/>
        <v>0.8</v>
      </c>
    </row>
    <row r="9" spans="1:9">
      <c r="A9" t="s">
        <v>21</v>
      </c>
      <c r="B9" t="s">
        <v>22</v>
      </c>
      <c r="C9">
        <v>3</v>
      </c>
      <c r="D9" s="3">
        <v>1.59</v>
      </c>
      <c r="E9" s="4">
        <f t="shared" si="0"/>
        <v>4.7700000000000005</v>
      </c>
    </row>
    <row r="10" spans="1:9">
      <c r="A10" t="s">
        <v>23</v>
      </c>
      <c r="B10" t="s">
        <v>24</v>
      </c>
      <c r="C10">
        <v>1</v>
      </c>
      <c r="D10" s="3">
        <v>0.91</v>
      </c>
      <c r="E10" s="4">
        <f t="shared" si="0"/>
        <v>0.91</v>
      </c>
    </row>
    <row r="11" spans="1:9">
      <c r="A11" t="s">
        <v>25</v>
      </c>
      <c r="B11" t="s">
        <v>26</v>
      </c>
      <c r="C11">
        <v>4</v>
      </c>
      <c r="D11" s="3">
        <v>0.46</v>
      </c>
      <c r="E11" s="4">
        <f t="shared" si="0"/>
        <v>1.84</v>
      </c>
    </row>
    <row r="12" spans="1:9">
      <c r="A12" t="s">
        <v>27</v>
      </c>
      <c r="B12" t="s">
        <v>28</v>
      </c>
      <c r="C12">
        <v>1</v>
      </c>
      <c r="D12" s="3">
        <v>0.81</v>
      </c>
      <c r="E12" s="4">
        <f t="shared" si="0"/>
        <v>0.81</v>
      </c>
    </row>
    <row r="13" spans="1:9">
      <c r="A13" t="s">
        <v>29</v>
      </c>
      <c r="B13" t="s">
        <v>30</v>
      </c>
      <c r="C13">
        <v>1</v>
      </c>
      <c r="D13" s="3">
        <v>2.5</v>
      </c>
      <c r="E13" s="4">
        <f t="shared" si="0"/>
        <v>2.5</v>
      </c>
    </row>
    <row r="14" spans="1:9">
      <c r="A14" t="s">
        <v>31</v>
      </c>
      <c r="B14" t="s">
        <v>32</v>
      </c>
      <c r="C14">
        <v>1</v>
      </c>
      <c r="D14" s="3">
        <v>0.71</v>
      </c>
      <c r="E14" s="4">
        <f t="shared" si="0"/>
        <v>0.71</v>
      </c>
    </row>
    <row r="15" spans="1:9">
      <c r="A15" t="s">
        <v>33</v>
      </c>
      <c r="B15" t="s">
        <v>34</v>
      </c>
      <c r="D15" s="3">
        <v>5.99</v>
      </c>
      <c r="E15" s="4">
        <f t="shared" si="0"/>
        <v>0</v>
      </c>
    </row>
    <row r="16" spans="1:9">
      <c r="A16" t="s">
        <v>35</v>
      </c>
      <c r="B16" t="s">
        <v>36</v>
      </c>
      <c r="C16">
        <v>16</v>
      </c>
      <c r="D16" s="3">
        <v>0.1</v>
      </c>
      <c r="E16" s="4">
        <f t="shared" si="0"/>
        <v>1.6</v>
      </c>
    </row>
    <row r="17" spans="1:5">
      <c r="A17" t="s">
        <v>37</v>
      </c>
      <c r="B17" t="s">
        <v>38</v>
      </c>
      <c r="C17">
        <v>4</v>
      </c>
      <c r="D17" s="3">
        <v>0.1</v>
      </c>
      <c r="E17" s="4">
        <f t="shared" si="0"/>
        <v>0.4</v>
      </c>
    </row>
    <row r="18" spans="1:5">
      <c r="A18" t="s">
        <v>39</v>
      </c>
      <c r="B18" t="s">
        <v>40</v>
      </c>
      <c r="C18">
        <v>3</v>
      </c>
      <c r="D18" s="3">
        <v>0.31</v>
      </c>
      <c r="E18" s="4">
        <f t="shared" si="0"/>
        <v>0.92999999999999994</v>
      </c>
    </row>
    <row r="19" spans="1:5">
      <c r="A19" t="s">
        <v>41</v>
      </c>
      <c r="B19" t="s">
        <v>42</v>
      </c>
      <c r="C19">
        <v>3</v>
      </c>
      <c r="D19" s="3">
        <v>0.36</v>
      </c>
      <c r="E19" s="4">
        <f t="shared" si="0"/>
        <v>1.08</v>
      </c>
    </row>
    <row r="20" spans="1:5">
      <c r="A20" t="s">
        <v>43</v>
      </c>
      <c r="B20" t="s">
        <v>44</v>
      </c>
      <c r="C20">
        <v>2</v>
      </c>
      <c r="D20" s="3">
        <v>0.1</v>
      </c>
      <c r="E20" s="4">
        <f t="shared" si="0"/>
        <v>0.2</v>
      </c>
    </row>
    <row r="21" spans="1:5">
      <c r="A21" t="s">
        <v>45</v>
      </c>
      <c r="B21" t="s">
        <v>46</v>
      </c>
      <c r="C21">
        <v>1</v>
      </c>
      <c r="D21" s="3">
        <v>0.1</v>
      </c>
      <c r="E21" s="4">
        <f t="shared" si="0"/>
        <v>0.1</v>
      </c>
    </row>
    <row r="22" spans="1:5">
      <c r="A22" t="s">
        <v>47</v>
      </c>
      <c r="B22" t="s">
        <v>48</v>
      </c>
      <c r="C22">
        <v>7</v>
      </c>
      <c r="D22" s="3">
        <v>0.1</v>
      </c>
      <c r="E22" s="4">
        <f t="shared" si="0"/>
        <v>0.70000000000000007</v>
      </c>
    </row>
    <row r="23" spans="1:5">
      <c r="A23" t="s">
        <v>49</v>
      </c>
      <c r="B23" t="s">
        <v>50</v>
      </c>
      <c r="C23">
        <v>3</v>
      </c>
      <c r="D23" s="3">
        <v>0.1</v>
      </c>
      <c r="E23" s="4">
        <f t="shared" si="0"/>
        <v>0.30000000000000004</v>
      </c>
    </row>
    <row r="24" spans="1:5">
      <c r="A24" t="s">
        <v>51</v>
      </c>
      <c r="B24" t="s">
        <v>52</v>
      </c>
      <c r="C24">
        <v>6</v>
      </c>
      <c r="D24" s="3">
        <v>0.1</v>
      </c>
      <c r="E24" s="4">
        <f t="shared" si="0"/>
        <v>0.60000000000000009</v>
      </c>
    </row>
    <row r="25" spans="1:5">
      <c r="A25" t="s">
        <v>53</v>
      </c>
      <c r="B25" t="s">
        <v>54</v>
      </c>
      <c r="C25">
        <v>1</v>
      </c>
      <c r="D25" s="3">
        <v>0.1</v>
      </c>
      <c r="E25" s="4">
        <f t="shared" si="0"/>
        <v>0.1</v>
      </c>
    </row>
    <row r="26" spans="1:5">
      <c r="A26" t="s">
        <v>55</v>
      </c>
      <c r="B26" t="s">
        <v>56</v>
      </c>
      <c r="C26">
        <v>3</v>
      </c>
      <c r="D26" s="3">
        <v>0.1</v>
      </c>
      <c r="E26" s="4">
        <f t="shared" si="0"/>
        <v>0.30000000000000004</v>
      </c>
    </row>
    <row r="27" spans="1:5">
      <c r="A27" t="s">
        <v>57</v>
      </c>
      <c r="B27" t="s">
        <v>58</v>
      </c>
      <c r="C27">
        <v>1</v>
      </c>
      <c r="D27" s="3">
        <v>0.1</v>
      </c>
      <c r="E27" s="4">
        <f t="shared" si="0"/>
        <v>0.1</v>
      </c>
    </row>
    <row r="28" spans="1:5">
      <c r="A28" t="s">
        <v>59</v>
      </c>
      <c r="B28" t="s">
        <v>60</v>
      </c>
      <c r="C28">
        <v>1</v>
      </c>
      <c r="D28" s="3">
        <v>0.1</v>
      </c>
      <c r="E28" s="4">
        <f t="shared" si="0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8FB-9632-4B03-A4D3-EA723BB32F61}">
  <dimension ref="A1:H27"/>
  <sheetViews>
    <sheetView workbookViewId="0"/>
  </sheetViews>
  <sheetFormatPr defaultRowHeight="15"/>
  <sheetData>
    <row r="1" spans="1:8">
      <c r="A1" s="1" t="s">
        <v>61</v>
      </c>
      <c r="B1" s="1" t="s">
        <v>0</v>
      </c>
      <c r="C1" s="1" t="s">
        <v>2</v>
      </c>
      <c r="H1" s="1" t="s">
        <v>2</v>
      </c>
    </row>
    <row r="2" spans="1:8">
      <c r="A2" t="s">
        <v>62</v>
      </c>
      <c r="B2" t="s">
        <v>7</v>
      </c>
      <c r="C2">
        <f>4*H2</f>
        <v>4</v>
      </c>
      <c r="H2">
        <v>1</v>
      </c>
    </row>
    <row r="3" spans="1:8">
      <c r="A3" t="s">
        <v>63</v>
      </c>
      <c r="B3" t="s">
        <v>9</v>
      </c>
      <c r="C3">
        <f>4*H3</f>
        <v>4</v>
      </c>
      <c r="H3">
        <v>1</v>
      </c>
    </row>
    <row r="4" spans="1:8">
      <c r="A4" t="s">
        <v>64</v>
      </c>
      <c r="B4" t="s">
        <v>11</v>
      </c>
      <c r="C4">
        <f>4*H4</f>
        <v>4</v>
      </c>
      <c r="H4">
        <v>1</v>
      </c>
    </row>
    <row r="5" spans="1:8">
      <c r="A5" t="s">
        <v>65</v>
      </c>
      <c r="B5" t="s">
        <v>13</v>
      </c>
      <c r="C5">
        <f>4*H5</f>
        <v>4</v>
      </c>
      <c r="H5">
        <v>1</v>
      </c>
    </row>
    <row r="6" spans="1:8">
      <c r="A6" t="s">
        <v>66</v>
      </c>
      <c r="B6" t="s">
        <v>17</v>
      </c>
      <c r="C6">
        <f>4*H6</f>
        <v>4</v>
      </c>
      <c r="H6">
        <v>1</v>
      </c>
    </row>
    <row r="7" spans="1:8">
      <c r="A7" t="s">
        <v>67</v>
      </c>
      <c r="B7" t="s">
        <v>19</v>
      </c>
      <c r="C7">
        <f>4*H7</f>
        <v>4</v>
      </c>
      <c r="H7">
        <v>1</v>
      </c>
    </row>
    <row r="8" spans="1:8">
      <c r="A8" t="s">
        <v>68</v>
      </c>
      <c r="B8" t="s">
        <v>21</v>
      </c>
      <c r="C8">
        <f>4*H8</f>
        <v>12</v>
      </c>
      <c r="H8">
        <v>3</v>
      </c>
    </row>
    <row r="9" spans="1:8">
      <c r="A9" t="s">
        <v>69</v>
      </c>
      <c r="B9" t="s">
        <v>23</v>
      </c>
      <c r="C9">
        <f>4*H9</f>
        <v>4</v>
      </c>
      <c r="H9">
        <v>1</v>
      </c>
    </row>
    <row r="10" spans="1:8">
      <c r="A10" t="s">
        <v>70</v>
      </c>
      <c r="B10" t="s">
        <v>25</v>
      </c>
      <c r="C10">
        <f>4*H10</f>
        <v>16</v>
      </c>
      <c r="H10">
        <v>4</v>
      </c>
    </row>
    <row r="11" spans="1:8">
      <c r="A11" t="s">
        <v>71</v>
      </c>
      <c r="B11" t="s">
        <v>27</v>
      </c>
      <c r="C11">
        <f>4*H11</f>
        <v>4</v>
      </c>
      <c r="H11">
        <v>1</v>
      </c>
    </row>
    <row r="12" spans="1:8">
      <c r="A12" t="s">
        <v>72</v>
      </c>
      <c r="B12" t="s">
        <v>29</v>
      </c>
      <c r="C12">
        <f>4*H12</f>
        <v>4</v>
      </c>
      <c r="H12">
        <v>1</v>
      </c>
    </row>
    <row r="13" spans="1:8">
      <c r="A13" t="s">
        <v>73</v>
      </c>
      <c r="B13" t="s">
        <v>31</v>
      </c>
      <c r="C13">
        <f>4*H13</f>
        <v>4</v>
      </c>
      <c r="H13">
        <v>1</v>
      </c>
    </row>
    <row r="14" spans="1:8">
      <c r="A14" t="s">
        <v>74</v>
      </c>
      <c r="B14" t="s">
        <v>33</v>
      </c>
      <c r="C14">
        <v>2</v>
      </c>
      <c r="H14">
        <v>2</v>
      </c>
    </row>
    <row r="15" spans="1:8">
      <c r="A15" t="s">
        <v>75</v>
      </c>
      <c r="B15" t="s">
        <v>35</v>
      </c>
      <c r="C15">
        <f>4*H15</f>
        <v>64</v>
      </c>
      <c r="H15">
        <v>16</v>
      </c>
    </row>
    <row r="16" spans="1:8">
      <c r="A16" t="s">
        <v>76</v>
      </c>
      <c r="B16" t="s">
        <v>37</v>
      </c>
      <c r="C16">
        <f>4*H16</f>
        <v>16</v>
      </c>
      <c r="H16">
        <v>4</v>
      </c>
    </row>
    <row r="17" spans="1:8">
      <c r="A17" t="s">
        <v>77</v>
      </c>
      <c r="B17" t="s">
        <v>39</v>
      </c>
      <c r="C17">
        <f>4*H17</f>
        <v>12</v>
      </c>
      <c r="H17">
        <v>3</v>
      </c>
    </row>
    <row r="18" spans="1:8">
      <c r="A18" t="s">
        <v>78</v>
      </c>
      <c r="B18" t="s">
        <v>41</v>
      </c>
      <c r="C18">
        <f>4*H18</f>
        <v>12</v>
      </c>
      <c r="H18">
        <v>3</v>
      </c>
    </row>
    <row r="19" spans="1:8">
      <c r="A19" t="s">
        <v>79</v>
      </c>
      <c r="B19" t="s">
        <v>43</v>
      </c>
      <c r="C19">
        <f>4*H19</f>
        <v>8</v>
      </c>
      <c r="H19">
        <v>2</v>
      </c>
    </row>
    <row r="20" spans="1:8">
      <c r="A20" t="s">
        <v>80</v>
      </c>
      <c r="B20" t="s">
        <v>45</v>
      </c>
      <c r="C20">
        <f>4*H20</f>
        <v>4</v>
      </c>
      <c r="H20">
        <v>1</v>
      </c>
    </row>
    <row r="21" spans="1:8">
      <c r="A21" t="s">
        <v>81</v>
      </c>
      <c r="B21" t="s">
        <v>47</v>
      </c>
      <c r="C21">
        <f>4*H21</f>
        <v>28</v>
      </c>
      <c r="H21">
        <v>7</v>
      </c>
    </row>
    <row r="22" spans="1:8">
      <c r="A22" t="s">
        <v>82</v>
      </c>
      <c r="B22" t="s">
        <v>49</v>
      </c>
      <c r="C22">
        <f>4*H22</f>
        <v>12</v>
      </c>
      <c r="H22">
        <v>3</v>
      </c>
    </row>
    <row r="23" spans="1:8">
      <c r="A23" t="s">
        <v>83</v>
      </c>
      <c r="B23" t="s">
        <v>51</v>
      </c>
      <c r="C23">
        <f>4*H23</f>
        <v>24</v>
      </c>
      <c r="H23">
        <v>6</v>
      </c>
    </row>
    <row r="24" spans="1:8">
      <c r="A24" t="s">
        <v>84</v>
      </c>
      <c r="B24" t="s">
        <v>53</v>
      </c>
      <c r="C24">
        <f>4*H24</f>
        <v>4</v>
      </c>
      <c r="H24">
        <v>1</v>
      </c>
    </row>
    <row r="25" spans="1:8">
      <c r="A25" t="s">
        <v>85</v>
      </c>
      <c r="B25" t="s">
        <v>55</v>
      </c>
      <c r="C25">
        <f>4*H25</f>
        <v>12</v>
      </c>
      <c r="H25">
        <v>3</v>
      </c>
    </row>
    <row r="26" spans="1:8">
      <c r="A26" t="s">
        <v>86</v>
      </c>
      <c r="B26" t="s">
        <v>57</v>
      </c>
      <c r="C26">
        <f>4*H26</f>
        <v>4</v>
      </c>
      <c r="H26">
        <v>1</v>
      </c>
    </row>
    <row r="27" spans="1:8">
      <c r="A27" t="s">
        <v>87</v>
      </c>
      <c r="B27" t="s">
        <v>59</v>
      </c>
      <c r="C27">
        <f>4*H27</f>
        <v>4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Jagielski</cp:lastModifiedBy>
  <cp:revision/>
  <dcterms:created xsi:type="dcterms:W3CDTF">2022-12-18T15:58:01Z</dcterms:created>
  <dcterms:modified xsi:type="dcterms:W3CDTF">2022-12-18T15:58:51Z</dcterms:modified>
  <cp:category/>
  <cp:contentStatus/>
</cp:coreProperties>
</file>