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agielski\Documents\School\Year 2 2022-2023\Semester 1\ECLECTRONICS\Miniproject1\"/>
    </mc:Choice>
  </mc:AlternateContent>
  <xr:revisionPtr revIDLastSave="0" documentId="13_ncr:1_{0C5E3A33-C195-4874-B6B7-DBABC5D52F39}" xr6:coauthVersionLast="47" xr6:coauthVersionMax="47" xr10:uidLastSave="{00000000-0000-0000-0000-000000000000}"/>
  <bookViews>
    <workbookView xWindow="-108" yWindow="-108" windowWidth="23256" windowHeight="12576" xr2:uid="{E537957A-B473-4F3C-A496-4168A482F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2" i="1" l="1" a="1"/>
  <c r="G82" i="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2" i="1"/>
  <c r="H2" i="1"/>
  <c r="N3" i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2" i="1" a="1"/>
  <c r="N2" i="1" s="1"/>
  <c r="K2" i="1" a="1"/>
  <c r="K2" i="1" s="1"/>
  <c r="K3" i="1" a="1"/>
  <c r="K3" i="1" s="1"/>
  <c r="L3" i="1" s="1"/>
  <c r="K4" i="1" a="1"/>
  <c r="K4" i="1" s="1"/>
  <c r="K5" i="1" a="1"/>
  <c r="K5" i="1" s="1"/>
  <c r="L5" i="1" s="1"/>
  <c r="K6" i="1" a="1"/>
  <c r="K6" i="1" s="1"/>
  <c r="K7" i="1" a="1"/>
  <c r="K7" i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/>
  <c r="K38" i="1" a="1"/>
  <c r="K38" i="1" s="1"/>
  <c r="K39" i="1" a="1"/>
  <c r="K39" i="1" s="1"/>
  <c r="K40" i="1" a="1"/>
  <c r="K40" i="1" s="1"/>
  <c r="L40" i="1" s="1"/>
  <c r="K41" i="1" a="1"/>
  <c r="K41" i="1" s="1"/>
  <c r="K42" i="1" a="1"/>
  <c r="K42" i="1" s="1"/>
  <c r="L42" i="1" s="1"/>
  <c r="K43" i="1" a="1"/>
  <c r="K43" i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/>
  <c r="L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G2" i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J39" i="1"/>
  <c r="M8" i="1"/>
  <c r="F24" i="1"/>
  <c r="F2" i="1"/>
  <c r="M3" i="1"/>
  <c r="M4" i="1"/>
  <c r="M5" i="1"/>
  <c r="M6" i="1"/>
  <c r="M7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L79" i="1" l="1"/>
  <c r="L6" i="1"/>
  <c r="L52" i="1"/>
  <c r="L14" i="1"/>
  <c r="L46" i="1"/>
  <c r="L74" i="1"/>
  <c r="L2" i="1"/>
  <c r="H43" i="1"/>
  <c r="H6" i="1"/>
  <c r="H77" i="1"/>
  <c r="H87" i="1"/>
  <c r="H85" i="1"/>
  <c r="H25" i="1"/>
  <c r="H84" i="1"/>
  <c r="H72" i="1"/>
  <c r="H60" i="1"/>
  <c r="H48" i="1"/>
  <c r="H36" i="1"/>
  <c r="H23" i="1"/>
  <c r="H11" i="1"/>
  <c r="H82" i="1"/>
  <c r="H70" i="1"/>
  <c r="H58" i="1"/>
  <c r="H46" i="1"/>
  <c r="H34" i="1"/>
  <c r="H21" i="1"/>
  <c r="H9" i="1"/>
  <c r="H71" i="1"/>
  <c r="H47" i="1"/>
  <c r="H10" i="1"/>
  <c r="H81" i="1"/>
  <c r="H69" i="1"/>
  <c r="H57" i="1"/>
  <c r="H45" i="1"/>
  <c r="H33" i="1"/>
  <c r="H20" i="1"/>
  <c r="H8" i="1"/>
  <c r="H80" i="1"/>
  <c r="H68" i="1"/>
  <c r="H56" i="1"/>
  <c r="H44" i="1"/>
  <c r="H32" i="1"/>
  <c r="H19" i="1"/>
  <c r="H7" i="1"/>
  <c r="H90" i="1"/>
  <c r="H78" i="1"/>
  <c r="H66" i="1"/>
  <c r="H54" i="1"/>
  <c r="H42" i="1"/>
  <c r="H30" i="1"/>
  <c r="H17" i="1"/>
  <c r="H5" i="1"/>
  <c r="H24" i="1"/>
  <c r="H4" i="1"/>
  <c r="H88" i="1"/>
  <c r="H76" i="1"/>
  <c r="H64" i="1"/>
  <c r="H52" i="1"/>
  <c r="H40" i="1"/>
  <c r="H28" i="1"/>
  <c r="H15" i="1"/>
  <c r="H79" i="1"/>
  <c r="H55" i="1"/>
  <c r="H18" i="1"/>
  <c r="H53" i="1"/>
  <c r="H16" i="1"/>
  <c r="H63" i="1"/>
  <c r="H14" i="1"/>
  <c r="H83" i="1"/>
  <c r="H59" i="1"/>
  <c r="H35" i="1"/>
  <c r="H22" i="1"/>
  <c r="H65" i="1"/>
  <c r="H39" i="1"/>
  <c r="H86" i="1"/>
  <c r="H74" i="1"/>
  <c r="H62" i="1"/>
  <c r="H50" i="1"/>
  <c r="H38" i="1"/>
  <c r="H26" i="1"/>
  <c r="H13" i="1"/>
  <c r="H67" i="1"/>
  <c r="H31" i="1"/>
  <c r="H89" i="1"/>
  <c r="H41" i="1"/>
  <c r="H29" i="1"/>
  <c r="H75" i="1"/>
  <c r="H51" i="1"/>
  <c r="H27" i="1"/>
  <c r="H73" i="1"/>
  <c r="H61" i="1"/>
  <c r="H49" i="1"/>
  <c r="H37" i="1"/>
  <c r="H12" i="1"/>
  <c r="L50" i="1"/>
  <c r="L13" i="1"/>
  <c r="L43" i="1"/>
  <c r="L10" i="1"/>
  <c r="L37" i="1"/>
  <c r="L90" i="1"/>
  <c r="L34" i="1"/>
  <c r="L78" i="1"/>
  <c r="L33" i="1"/>
  <c r="L67" i="1"/>
  <c r="L30" i="1"/>
  <c r="L66" i="1"/>
  <c r="L25" i="1"/>
  <c r="L62" i="1"/>
  <c r="L22" i="1"/>
  <c r="L9" i="1"/>
  <c r="L21" i="1"/>
  <c r="L54" i="1"/>
  <c r="L18" i="1"/>
  <c r="L89" i="1"/>
  <c r="L77" i="1"/>
  <c r="L65" i="1"/>
  <c r="L53" i="1"/>
  <c r="L41" i="1"/>
  <c r="L29" i="1"/>
  <c r="L17" i="1"/>
  <c r="L4" i="1"/>
  <c r="L88" i="1"/>
  <c r="L76" i="1"/>
  <c r="L64" i="1"/>
  <c r="L28" i="1"/>
  <c r="L16" i="1"/>
  <c r="L87" i="1"/>
  <c r="L75" i="1"/>
  <c r="L63" i="1"/>
  <c r="L51" i="1"/>
  <c r="L39" i="1"/>
  <c r="L27" i="1"/>
  <c r="L15" i="1"/>
  <c r="L86" i="1"/>
  <c r="L38" i="1"/>
  <c r="L26" i="1"/>
  <c r="L85" i="1"/>
  <c r="L73" i="1"/>
  <c r="L61" i="1"/>
  <c r="L49" i="1"/>
  <c r="L84" i="1"/>
  <c r="L72" i="1"/>
  <c r="L60" i="1"/>
  <c r="L48" i="1"/>
  <c r="L36" i="1"/>
  <c r="L24" i="1"/>
  <c r="L12" i="1"/>
  <c r="L83" i="1"/>
  <c r="L71" i="1"/>
  <c r="L59" i="1"/>
  <c r="L47" i="1"/>
  <c r="L35" i="1"/>
  <c r="L23" i="1"/>
  <c r="L11" i="1"/>
  <c r="L82" i="1"/>
  <c r="L70" i="1"/>
  <c r="L58" i="1"/>
  <c r="L81" i="1"/>
  <c r="L69" i="1"/>
  <c r="L57" i="1"/>
  <c r="L45" i="1"/>
  <c r="L80" i="1"/>
  <c r="L68" i="1"/>
  <c r="L56" i="1"/>
  <c r="L44" i="1"/>
  <c r="L32" i="1"/>
  <c r="L20" i="1"/>
  <c r="L8" i="1"/>
  <c r="L31" i="1"/>
  <c r="L19" i="1"/>
  <c r="L7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<sst xmlns="http://schemas.openxmlformats.org/spreadsheetml/2006/main" count="3" uniqueCount="2">
  <si>
    <t>R2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</si>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</sst>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3" borderId="0" xfId="0" applyFill="1"/>
    <xf numFmtId="0" fontId="0" fillId="4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4BF5-F4FC-4435-A248-72C5D2692AF1}">
  <dimension ref="B1:O90"/>
  <sheetViews>
    <sheetView tabSelected="1" workbookViewId="0">
      <selection activeCell="C2" sqref="C2"/>
    </sheetView>
  </sheetViews>
  <sheetFormatPr defaultRowHeight="14.4" x14ac:dyDescent="0.3"/>
  <sheetData>
    <row r="1" spans="2:15" x14ac:dyDescent="0.3">
      <c r="E1" t="s">
        <v>0</v>
      </c>
      <c r="F1">
        <v>2000000</v>
      </c>
      <c r="G1" t="s">
        <v>1</v>
      </c>
      <c r="J1">
        <v>3010000</v>
      </c>
      <c r="K1" t="s">
        <v>1</v>
      </c>
      <c r="M1">
        <v>10000000</v>
      </c>
    </row>
    <row r="2" spans="2:15" x14ac:dyDescent="0.3">
      <c r="B2">
        <v>2000000</v>
      </c>
      <c r="C2">
        <v>0.15171670000000001</v>
      </c>
      <c r="E2">
        <v>10</v>
      </c>
      <c r="F2">
        <f>(E2 - ($C$2 * E2))/$C$2</f>
        <v>55.912322110881654</v>
      </c>
      <c r="G2" cm="1">
        <f t="array" ref="G2">INDEX($E$2:$E$90,MATCH(MIN(ABS($E$2:$E$90-F2)),ABS($E$2:$E$90-F2),0))</f>
        <v>60.4</v>
      </c>
      <c r="H2">
        <f xml:space="preserve"> (G2-F2)/G2</f>
        <v>7.42993027999726E-2</v>
      </c>
      <c r="J2">
        <f t="shared" ref="J2:J33" si="0">(E2 - ($C$4 * E2))/$C$4</f>
        <v>21.326269677204721</v>
      </c>
      <c r="K2" cm="1">
        <f t="array" ref="K2">INDEX($E$2:$E$90,MATCH(MIN(ABS($E$2:$E$90-J2)),ABS($E$2:$E$90-J2),0))</f>
        <v>20</v>
      </c>
      <c r="L2">
        <f xml:space="preserve"> (J2-K2)/J2</f>
        <v>6.2189482608969691E-2</v>
      </c>
      <c r="M2">
        <f>(E2 - ($C$3 * E2))/$C$3</f>
        <v>3.243629814059438</v>
      </c>
      <c r="N2" cm="1">
        <f t="array" ref="N2">INDEX($E$2:$E$90,MATCH(MIN(ABS($E$2:$E$90-M2)),ABS($E$2:$E$90-M2),0))</f>
        <v>10</v>
      </c>
      <c r="O2">
        <f xml:space="preserve"> (N2-M2)/N2</f>
        <v>0.67563701859405623</v>
      </c>
    </row>
    <row r="3" spans="2:15" x14ac:dyDescent="0.3">
      <c r="B3">
        <v>10000000</v>
      </c>
      <c r="C3">
        <v>0.75507999999999997</v>
      </c>
      <c r="E3">
        <v>11</v>
      </c>
      <c r="F3">
        <f t="shared" ref="F3:F66" si="1">(E3 - ($C$2 * E3))/$C$2</f>
        <v>61.503554321969823</v>
      </c>
      <c r="G3" cm="1">
        <f t="array" ref="G3">INDEX($E$2:$E$90,MATCH(MIN(ABS($E$2:$E$90-F3)),ABS($E$2:$E$90-F3),0))</f>
        <v>60.4</v>
      </c>
      <c r="H3">
        <f t="shared" ref="H3:H66" si="2" xml:space="preserve"> (G3-F3)/G3</f>
        <v>-1.8270766920030199E-2</v>
      </c>
      <c r="J3">
        <f t="shared" si="0"/>
        <v>23.458896644925193</v>
      </c>
      <c r="K3" cm="1">
        <f t="array" ref="K3">INDEX($E$2:$E$90,MATCH(MIN(ABS($E$2:$E$90-J3)),ABS($E$2:$E$90-J3),0))</f>
        <v>20</v>
      </c>
      <c r="L3">
        <f t="shared" ref="L3:L66" si="3" xml:space="preserve"> (J3-K3)/J3</f>
        <v>0.14744498418997248</v>
      </c>
      <c r="M3">
        <f t="shared" ref="M3:M66" si="4">(E3 - ($C$3 * E3))/$C$3</f>
        <v>3.567992795465381</v>
      </c>
      <c r="N3" cm="1">
        <f t="array" ref="N3">INDEX($E$2:$E$90,MATCH(MIN(ABS($E$2:$E$90-M3)),ABS($E$2:$E$90-M3),0))</f>
        <v>10</v>
      </c>
      <c r="O3">
        <f t="shared" ref="O3:O66" si="5" xml:space="preserve"> (N3-M3)/N3</f>
        <v>0.64320072045346188</v>
      </c>
    </row>
    <row r="4" spans="2:15" x14ac:dyDescent="0.3">
      <c r="B4">
        <v>3010000</v>
      </c>
      <c r="C4">
        <v>0.31922089999999997</v>
      </c>
      <c r="E4">
        <v>12.7</v>
      </c>
      <c r="F4">
        <f t="shared" si="1"/>
        <v>71.008649080819694</v>
      </c>
      <c r="G4" cm="1">
        <f t="array" ref="G4">INDEX($E$2:$E$90,MATCH(MIN(ABS($E$2:$E$90-F4)),ABS($E$2:$E$90-F4),0))</f>
        <v>69.8</v>
      </c>
      <c r="H4">
        <f t="shared" si="2"/>
        <v>-1.7315889410024314E-2</v>
      </c>
      <c r="J4">
        <f t="shared" si="0"/>
        <v>27.084362490049994</v>
      </c>
      <c r="K4" cm="1">
        <f t="array" ref="K4">INDEX($E$2:$E$90,MATCH(MIN(ABS($E$2:$E$90-J4)),ABS($E$2:$E$90-J4),0))</f>
        <v>30.1</v>
      </c>
      <c r="L4">
        <f t="shared" si="3"/>
        <v>-0.11134238478228405</v>
      </c>
      <c r="M4">
        <f t="shared" si="4"/>
        <v>4.119409863855485</v>
      </c>
      <c r="N4" cm="1">
        <f t="array" ref="N4">INDEX($E$2:$E$90,MATCH(MIN(ABS($E$2:$E$90-M4)),ABS($E$2:$E$90-M4),0))</f>
        <v>10</v>
      </c>
      <c r="O4">
        <f t="shared" si="5"/>
        <v>0.58805901361445145</v>
      </c>
    </row>
    <row r="5" spans="2:15" x14ac:dyDescent="0.3">
      <c r="E5">
        <v>14.3</v>
      </c>
      <c r="F5" s="1">
        <f t="shared" si="1"/>
        <v>79.954620618560782</v>
      </c>
      <c r="G5" cm="1">
        <f t="array" ref="G5">INDEX($E$2:$E$90,MATCH(MIN(ABS($E$2:$E$90-F5)),ABS($E$2:$E$90-F5),0))</f>
        <v>80.599999999999994</v>
      </c>
      <c r="H5">
        <f t="shared" si="2"/>
        <v>8.0071883553252208E-3</v>
      </c>
      <c r="J5" s="1">
        <f t="shared" si="0"/>
        <v>30.496565638402753</v>
      </c>
      <c r="K5" cm="1">
        <f t="array" ref="K5">INDEX($E$2:$E$90,MATCH(MIN(ABS($E$2:$E$90-J5)),ABS($E$2:$E$90-J5),0))</f>
        <v>30.1</v>
      </c>
      <c r="L5">
        <f t="shared" si="3"/>
        <v>1.3003616312237374E-2</v>
      </c>
      <c r="M5">
        <f t="shared" si="4"/>
        <v>4.6383906341049963</v>
      </c>
      <c r="N5" cm="1">
        <f t="array" ref="N5">INDEX($E$2:$E$90,MATCH(MIN(ABS($E$2:$E$90-M5)),ABS($E$2:$E$90-M5),0))</f>
        <v>10</v>
      </c>
      <c r="O5">
        <f t="shared" si="5"/>
        <v>0.53616093658950037</v>
      </c>
    </row>
    <row r="6" spans="2:15" x14ac:dyDescent="0.3">
      <c r="E6">
        <v>15.8</v>
      </c>
      <c r="F6">
        <f t="shared" si="1"/>
        <v>88.341468935193021</v>
      </c>
      <c r="G6" cm="1">
        <f t="array" ref="G6">INDEX($E$2:$E$90,MATCH(MIN(ABS($E$2:$E$90-F6)),ABS($E$2:$E$90-F6),0))</f>
        <v>90.9</v>
      </c>
      <c r="H6">
        <f t="shared" si="2"/>
        <v>2.8146656378514684E-2</v>
      </c>
      <c r="J6">
        <f t="shared" si="0"/>
        <v>33.695506089983461</v>
      </c>
      <c r="K6" cm="1">
        <f t="array" ref="K6">INDEX($E$2:$E$90,MATCH(MIN(ABS($E$2:$E$90-J6)),ABS($E$2:$E$90-J6),0))</f>
        <v>31.6</v>
      </c>
      <c r="L6">
        <f t="shared" si="3"/>
        <v>6.2189482608969705E-2</v>
      </c>
      <c r="M6">
        <f t="shared" si="4"/>
        <v>5.124935106213913</v>
      </c>
      <c r="N6" cm="1">
        <f t="array" ref="N6">INDEX($E$2:$E$90,MATCH(MIN(ABS($E$2:$E$90-M6)),ABS($E$2:$E$90-M6),0))</f>
        <v>10</v>
      </c>
      <c r="O6">
        <f t="shared" si="5"/>
        <v>0.48750648937860869</v>
      </c>
    </row>
    <row r="7" spans="2:15" x14ac:dyDescent="0.3">
      <c r="E7">
        <v>20</v>
      </c>
      <c r="F7">
        <f t="shared" si="1"/>
        <v>111.82464422176331</v>
      </c>
      <c r="G7" cm="1">
        <f t="array" ref="G7">INDEX($E$2:$E$90,MATCH(MIN(ABS($E$2:$E$90-F7)),ABS($E$2:$E$90-F7),0))</f>
        <v>110</v>
      </c>
      <c r="H7">
        <f t="shared" si="2"/>
        <v>-1.6587674743302794E-2</v>
      </c>
      <c r="J7">
        <f t="shared" si="0"/>
        <v>42.652539354409441</v>
      </c>
      <c r="K7" cm="1">
        <f t="array" ref="K7">INDEX($E$2:$E$90,MATCH(MIN(ABS($E$2:$E$90-J7)),ABS($E$2:$E$90-J7),0))</f>
        <v>40.200000000000003</v>
      </c>
      <c r="L7">
        <f t="shared" si="3"/>
        <v>5.7500430022014472E-2</v>
      </c>
      <c r="M7">
        <f t="shared" si="4"/>
        <v>6.4872596281188759</v>
      </c>
      <c r="N7" cm="1">
        <f t="array" ref="N7">INDEX($E$2:$E$90,MATCH(MIN(ABS($E$2:$E$90-M7)),ABS($E$2:$E$90-M7),0))</f>
        <v>10</v>
      </c>
      <c r="O7">
        <f t="shared" si="5"/>
        <v>0.3512740371881124</v>
      </c>
    </row>
    <row r="8" spans="2:15" x14ac:dyDescent="0.3">
      <c r="E8">
        <v>30.1</v>
      </c>
      <c r="F8">
        <f t="shared" si="1"/>
        <v>168.29608955375377</v>
      </c>
      <c r="G8" cm="1">
        <f t="array" ref="G8">INDEX($E$2:$E$90,MATCH(MIN(ABS($E$2:$E$90-F8)),ABS($E$2:$E$90-F8),0))</f>
        <v>158</v>
      </c>
      <c r="H8">
        <f t="shared" si="2"/>
        <v>-6.5165123757935275E-2</v>
      </c>
      <c r="J8">
        <f t="shared" si="0"/>
        <v>64.19207172838621</v>
      </c>
      <c r="K8" cm="1">
        <f t="array" ref="K8">INDEX($E$2:$E$90,MATCH(MIN(ABS($E$2:$E$90-J8)),ABS($E$2:$E$90-J8),0))</f>
        <v>63.4</v>
      </c>
      <c r="L8">
        <f t="shared" si="3"/>
        <v>1.233908965795151E-2</v>
      </c>
      <c r="M8" s="1">
        <f>(E8 - ($C$3 * E8))/$C$3</f>
        <v>9.7633257403189102</v>
      </c>
      <c r="N8" cm="1">
        <f t="array" ref="N8">INDEX($E$2:$E$90,MATCH(MIN(ABS($E$2:$E$90-M8)),ABS($E$2:$E$90-M8),0))</f>
        <v>10</v>
      </c>
      <c r="O8">
        <f t="shared" si="5"/>
        <v>2.3667425968108981E-2</v>
      </c>
    </row>
    <row r="9" spans="2:15" x14ac:dyDescent="0.3">
      <c r="E9">
        <v>31.6</v>
      </c>
      <c r="F9">
        <f t="shared" si="1"/>
        <v>176.68293787038604</v>
      </c>
      <c r="G9" cm="1">
        <f t="array" ref="G9">INDEX($E$2:$E$90,MATCH(MIN(ABS($E$2:$E$90-F9)),ABS($E$2:$E$90-F9),0))</f>
        <v>158</v>
      </c>
      <c r="H9">
        <f t="shared" si="2"/>
        <v>-0.11824644221763317</v>
      </c>
      <c r="J9">
        <f t="shared" si="0"/>
        <v>67.391012179966921</v>
      </c>
      <c r="K9" cm="1">
        <f t="array" ref="K9">INDEX($E$2:$E$90,MATCH(MIN(ABS($E$2:$E$90-J9)),ABS($E$2:$E$90-J9),0))</f>
        <v>69.8</v>
      </c>
      <c r="L9">
        <f t="shared" si="3"/>
        <v>-3.5746425852751722E-2</v>
      </c>
      <c r="M9">
        <f t="shared" si="4"/>
        <v>10.249870212427826</v>
      </c>
      <c r="N9" cm="1">
        <f t="array" ref="N9">INDEX($E$2:$E$90,MATCH(MIN(ABS($E$2:$E$90-M9)),ABS($E$2:$E$90-M9),0))</f>
        <v>10</v>
      </c>
      <c r="O9">
        <f t="shared" si="5"/>
        <v>-2.4987021242782605E-2</v>
      </c>
    </row>
    <row r="10" spans="2:15" x14ac:dyDescent="0.3">
      <c r="E10">
        <v>40.200000000000003</v>
      </c>
      <c r="F10">
        <f t="shared" si="1"/>
        <v>224.76753488574425</v>
      </c>
      <c r="G10" cm="1">
        <f t="array" ref="G10">INDEX($E$2:$E$90,MATCH(MIN(ABS($E$2:$E$90-F10)),ABS($E$2:$E$90-F10),0))</f>
        <v>200</v>
      </c>
      <c r="H10">
        <f t="shared" si="2"/>
        <v>-0.12383767442872128</v>
      </c>
      <c r="J10">
        <f t="shared" si="0"/>
        <v>85.731604102362979</v>
      </c>
      <c r="K10" cm="1">
        <f t="array" ref="K10">INDEX($E$2:$E$90,MATCH(MIN(ABS($E$2:$E$90-J10)),ABS($E$2:$E$90-J10),0))</f>
        <v>80.599999999999994</v>
      </c>
      <c r="L10">
        <f t="shared" si="3"/>
        <v>5.9856620625410008E-2</v>
      </c>
      <c r="M10">
        <f t="shared" si="4"/>
        <v>13.039391852518941</v>
      </c>
      <c r="N10" cm="1">
        <f t="array" ref="N10">INDEX($E$2:$E$90,MATCH(MIN(ABS($E$2:$E$90-M10)),ABS($E$2:$E$90-M10),0))</f>
        <v>12.7</v>
      </c>
      <c r="O10">
        <f t="shared" si="5"/>
        <v>-2.6723767914877298E-2</v>
      </c>
    </row>
    <row r="11" spans="2:15" x14ac:dyDescent="0.3">
      <c r="E11">
        <v>47.5</v>
      </c>
      <c r="F11">
        <f t="shared" si="1"/>
        <v>265.58353002668787</v>
      </c>
      <c r="G11" cm="1">
        <f t="array" ref="G11">INDEX($E$2:$E$90,MATCH(MIN(ABS($E$2:$E$90-F11)),ABS($E$2:$E$90-F11),0))</f>
        <v>301</v>
      </c>
      <c r="H11">
        <f t="shared" si="2"/>
        <v>0.11766269094123633</v>
      </c>
      <c r="J11">
        <f t="shared" si="0"/>
        <v>101.29978096672242</v>
      </c>
      <c r="K11" cm="1">
        <f t="array" ref="K11">INDEX($E$2:$E$90,MATCH(MIN(ABS($E$2:$E$90-J11)),ABS($E$2:$E$90-J11),0))</f>
        <v>100</v>
      </c>
      <c r="L11">
        <f t="shared" si="3"/>
        <v>1.2831034325231255E-2</v>
      </c>
      <c r="M11">
        <f t="shared" si="4"/>
        <v>15.407241616782335</v>
      </c>
      <c r="N11" cm="1">
        <f t="array" ref="N11">INDEX($E$2:$E$90,MATCH(MIN(ABS($E$2:$E$90-M11)),ABS($E$2:$E$90-M11),0))</f>
        <v>15.8</v>
      </c>
      <c r="O11">
        <f t="shared" si="5"/>
        <v>2.4858125520105454E-2</v>
      </c>
    </row>
    <row r="12" spans="2:15" x14ac:dyDescent="0.3">
      <c r="E12">
        <v>49.9</v>
      </c>
      <c r="F12">
        <f t="shared" si="1"/>
        <v>279.00248733329948</v>
      </c>
      <c r="G12" cm="1">
        <f t="array" ref="G12">INDEX($E$2:$E$90,MATCH(MIN(ABS($E$2:$E$90-F12)),ABS($E$2:$E$90-F12),0))</f>
        <v>301</v>
      </c>
      <c r="H12">
        <f t="shared" si="2"/>
        <v>7.3081437430898719E-2</v>
      </c>
      <c r="J12">
        <f t="shared" si="0"/>
        <v>106.41808568925157</v>
      </c>
      <c r="K12" cm="1">
        <f t="array" ref="K12">INDEX($E$2:$E$90,MATCH(MIN(ABS($E$2:$E$90-J12)),ABS($E$2:$E$90-J12),0))</f>
        <v>110</v>
      </c>
      <c r="L12">
        <f t="shared" si="3"/>
        <v>-3.3658886903941095E-2</v>
      </c>
      <c r="M12">
        <f t="shared" si="4"/>
        <v>16.185712772156592</v>
      </c>
      <c r="N12" cm="1">
        <f t="array" ref="N12">INDEX($E$2:$E$90,MATCH(MIN(ABS($E$2:$E$90-M12)),ABS($E$2:$E$90-M12),0))</f>
        <v>15.8</v>
      </c>
      <c r="O12">
        <f t="shared" si="5"/>
        <v>-2.441220076940449E-2</v>
      </c>
    </row>
    <row r="13" spans="2:15" x14ac:dyDescent="0.3">
      <c r="E13">
        <v>60.4</v>
      </c>
      <c r="F13">
        <f t="shared" si="1"/>
        <v>337.71042554972519</v>
      </c>
      <c r="G13" cm="1">
        <f t="array" ref="G13">INDEX($E$2:$E$90,MATCH(MIN(ABS($E$2:$E$90-F13)),ABS($E$2:$E$90-F13),0))</f>
        <v>316</v>
      </c>
      <c r="H13">
        <f t="shared" si="2"/>
        <v>-6.8703878321915143E-2</v>
      </c>
      <c r="J13">
        <f t="shared" si="0"/>
        <v>128.81066885031652</v>
      </c>
      <c r="K13" cm="1">
        <f t="array" ref="K13">INDEX($E$2:$E$90,MATCH(MIN(ABS($E$2:$E$90-J13)),ABS($E$2:$E$90-J13),0))</f>
        <v>127</v>
      </c>
      <c r="L13">
        <f t="shared" si="3"/>
        <v>1.4056823603800953E-2</v>
      </c>
      <c r="M13">
        <f t="shared" si="4"/>
        <v>19.591524076919004</v>
      </c>
      <c r="N13" cm="1">
        <f t="array" ref="N13">INDEX($E$2:$E$90,MATCH(MIN(ABS($E$2:$E$90-M13)),ABS($E$2:$E$90-M13),0))</f>
        <v>20</v>
      </c>
      <c r="O13">
        <f t="shared" si="5"/>
        <v>2.0423796154049788E-2</v>
      </c>
    </row>
    <row r="14" spans="2:15" x14ac:dyDescent="0.3">
      <c r="E14">
        <v>63.4</v>
      </c>
      <c r="F14">
        <f t="shared" si="1"/>
        <v>354.48412218298972</v>
      </c>
      <c r="G14" cm="1">
        <f t="array" ref="G14">INDEX($E$2:$E$90,MATCH(MIN(ABS($E$2:$E$90-F14)),ABS($E$2:$E$90-F14),0))</f>
        <v>316</v>
      </c>
      <c r="H14">
        <f t="shared" si="2"/>
        <v>-0.12178519678161305</v>
      </c>
      <c r="J14">
        <f t="shared" si="0"/>
        <v>135.20854975347794</v>
      </c>
      <c r="K14" cm="1">
        <f t="array" ref="K14">INDEX($E$2:$E$90,MATCH(MIN(ABS($E$2:$E$90-J14)),ABS($E$2:$E$90-J14),0))</f>
        <v>143</v>
      </c>
      <c r="L14">
        <f t="shared" si="3"/>
        <v>-5.762542576433221E-2</v>
      </c>
      <c r="M14">
        <f t="shared" si="4"/>
        <v>20.564613021136839</v>
      </c>
      <c r="N14" cm="1">
        <f t="array" ref="N14">INDEX($E$2:$E$90,MATCH(MIN(ABS($E$2:$E$90-M14)),ABS($E$2:$E$90-M14),0))</f>
        <v>20</v>
      </c>
      <c r="O14">
        <f t="shared" si="5"/>
        <v>-2.8230651056841971E-2</v>
      </c>
    </row>
    <row r="15" spans="2:15" x14ac:dyDescent="0.3">
      <c r="E15">
        <v>69.8</v>
      </c>
      <c r="F15">
        <f t="shared" si="1"/>
        <v>390.26800833395396</v>
      </c>
      <c r="G15" cm="1">
        <f t="array" ref="G15">INDEX($E$2:$E$90,MATCH(MIN(ABS($E$2:$E$90-F15)),ABS($E$2:$E$90-F15),0))</f>
        <v>402</v>
      </c>
      <c r="H15">
        <f t="shared" si="2"/>
        <v>2.9184058870761299E-2</v>
      </c>
      <c r="J15">
        <f t="shared" si="0"/>
        <v>148.85736234688895</v>
      </c>
      <c r="K15" cm="1">
        <f t="array" ref="K15">INDEX($E$2:$E$90,MATCH(MIN(ABS($E$2:$E$90-J15)),ABS($E$2:$E$90-J15),0))</f>
        <v>143</v>
      </c>
      <c r="L15">
        <f t="shared" si="3"/>
        <v>3.9348825308615068E-2</v>
      </c>
      <c r="M15">
        <f t="shared" si="4"/>
        <v>22.640536102134874</v>
      </c>
      <c r="N15" cm="1">
        <f t="array" ref="N15">INDEX($E$2:$E$90,MATCH(MIN(ABS($E$2:$E$90-M15)),ABS($E$2:$E$90-M15),0))</f>
        <v>20</v>
      </c>
      <c r="O15">
        <f t="shared" si="5"/>
        <v>-0.13202680510674369</v>
      </c>
    </row>
    <row r="16" spans="2:15" x14ac:dyDescent="0.3">
      <c r="E16">
        <v>80.599999999999994</v>
      </c>
      <c r="F16">
        <f t="shared" si="1"/>
        <v>450.65331621370615</v>
      </c>
      <c r="G16" cm="1">
        <f t="array" ref="G16">INDEX($E$2:$E$90,MATCH(MIN(ABS($E$2:$E$90-F16)),ABS($E$2:$E$90-F16),0))</f>
        <v>475</v>
      </c>
      <c r="H16">
        <f t="shared" si="2"/>
        <v>5.125617639219758E-2</v>
      </c>
      <c r="J16">
        <f t="shared" si="0"/>
        <v>171.88973359827003</v>
      </c>
      <c r="K16" cm="1">
        <f t="array" ref="K16">INDEX($E$2:$E$90,MATCH(MIN(ABS($E$2:$E$90-J16)),ABS($E$2:$E$90-J16),0))</f>
        <v>158</v>
      </c>
      <c r="L16">
        <f t="shared" si="3"/>
        <v>8.0806068562141398E-2</v>
      </c>
      <c r="M16">
        <f t="shared" si="4"/>
        <v>26.143656301319069</v>
      </c>
      <c r="N16" cm="1">
        <f t="array" ref="N16">INDEX($E$2:$E$90,MATCH(MIN(ABS($E$2:$E$90-M16)),ABS($E$2:$E$90-M16),0))</f>
        <v>30.1</v>
      </c>
      <c r="O16">
        <f t="shared" si="5"/>
        <v>0.13143998998939974</v>
      </c>
    </row>
    <row r="17" spans="5:15" x14ac:dyDescent="0.3">
      <c r="E17">
        <v>90.9</v>
      </c>
      <c r="F17">
        <f t="shared" si="1"/>
        <v>508.24300798791432</v>
      </c>
      <c r="G17" cm="1">
        <f t="array" ref="G17">INDEX($E$2:$E$90,MATCH(MIN(ABS($E$2:$E$90-F17)),ABS($E$2:$E$90-F17),0))</f>
        <v>499</v>
      </c>
      <c r="H17">
        <f t="shared" si="2"/>
        <v>-1.8523062100028707E-2</v>
      </c>
      <c r="J17">
        <f t="shared" si="0"/>
        <v>193.85579136579094</v>
      </c>
      <c r="K17" cm="1">
        <f t="array" ref="K17">INDEX($E$2:$E$90,MATCH(MIN(ABS($E$2:$E$90-J17)),ABS($E$2:$E$90-J17),0))</f>
        <v>200</v>
      </c>
      <c r="L17">
        <f t="shared" si="3"/>
        <v>-3.1694738603993605E-2</v>
      </c>
      <c r="M17">
        <f t="shared" si="4"/>
        <v>29.484595009800284</v>
      </c>
      <c r="N17" cm="1">
        <f t="array" ref="N17">INDEX($E$2:$E$90,MATCH(MIN(ABS($E$2:$E$90-M17)),ABS($E$2:$E$90-M17),0))</f>
        <v>30.1</v>
      </c>
      <c r="O17">
        <f t="shared" si="5"/>
        <v>2.0445348511618524E-2</v>
      </c>
    </row>
    <row r="18" spans="5:15" x14ac:dyDescent="0.3">
      <c r="E18">
        <v>95.3</v>
      </c>
      <c r="F18">
        <f t="shared" si="1"/>
        <v>532.84442971670217</v>
      </c>
      <c r="G18" cm="1">
        <f t="array" ref="G18">INDEX($E$2:$E$90,MATCH(MIN(ABS($E$2:$E$90-F18)),ABS($E$2:$E$90-F18),0))</f>
        <v>499</v>
      </c>
      <c r="H18">
        <f t="shared" si="2"/>
        <v>-6.7824508450304938E-2</v>
      </c>
      <c r="J18">
        <f t="shared" si="0"/>
        <v>203.23935002376098</v>
      </c>
      <c r="K18" cm="1">
        <f t="array" ref="K18">INDEX($E$2:$E$90,MATCH(MIN(ABS($E$2:$E$90-J18)),ABS($E$2:$E$90-J18),0))</f>
        <v>200</v>
      </c>
      <c r="L18">
        <f t="shared" si="3"/>
        <v>1.5938596651594587E-2</v>
      </c>
      <c r="M18">
        <f t="shared" si="4"/>
        <v>30.911792127986452</v>
      </c>
      <c r="N18" cm="1">
        <f t="array" ref="N18">INDEX($E$2:$E$90,MATCH(MIN(ABS($E$2:$E$90-M18)),ABS($E$2:$E$90-M18),0))</f>
        <v>31.6</v>
      </c>
      <c r="O18">
        <f t="shared" si="5"/>
        <v>2.1778730127011061E-2</v>
      </c>
    </row>
    <row r="19" spans="5:15" x14ac:dyDescent="0.3">
      <c r="E19">
        <v>100</v>
      </c>
      <c r="F19">
        <f t="shared" si="1"/>
        <v>559.12322110881655</v>
      </c>
      <c r="G19" cm="1">
        <f t="array" ref="G19">INDEX($E$2:$E$90,MATCH(MIN(ABS($E$2:$E$90-F19)),ABS($E$2:$E$90-F19),0))</f>
        <v>604</v>
      </c>
      <c r="H19">
        <f t="shared" si="2"/>
        <v>7.42993027999726E-2</v>
      </c>
      <c r="J19">
        <f t="shared" si="0"/>
        <v>213.26269677204721</v>
      </c>
      <c r="K19" cm="1">
        <f t="array" ref="K19">INDEX($E$2:$E$90,MATCH(MIN(ABS($E$2:$E$90-J19)),ABS($E$2:$E$90-J19),0))</f>
        <v>200</v>
      </c>
      <c r="L19">
        <f t="shared" si="3"/>
        <v>6.2189482608969691E-2</v>
      </c>
      <c r="M19">
        <f t="shared" si="4"/>
        <v>32.436298140594381</v>
      </c>
      <c r="N19" cm="1">
        <f t="array" ref="N19">INDEX($E$2:$E$90,MATCH(MIN(ABS($E$2:$E$90-M19)),ABS($E$2:$E$90-M19),0))</f>
        <v>31.6</v>
      </c>
      <c r="O19">
        <f t="shared" si="5"/>
        <v>-2.6465131031467717E-2</v>
      </c>
    </row>
    <row r="20" spans="5:15" x14ac:dyDescent="0.3">
      <c r="E20">
        <v>110</v>
      </c>
      <c r="F20">
        <f t="shared" si="1"/>
        <v>615.03554321969818</v>
      </c>
      <c r="G20" cm="1">
        <f t="array" ref="G20">INDEX($E$2:$E$90,MATCH(MIN(ABS($E$2:$E$90-F20)),ABS($E$2:$E$90-F20),0))</f>
        <v>604</v>
      </c>
      <c r="H20">
        <f t="shared" si="2"/>
        <v>-1.8270766920030105E-2</v>
      </c>
      <c r="J20">
        <f t="shared" si="0"/>
        <v>234.58896644925196</v>
      </c>
      <c r="K20" cm="1">
        <f t="array" ref="K20">INDEX($E$2:$E$90,MATCH(MIN(ABS($E$2:$E$90-J20)),ABS($E$2:$E$90-J20),0))</f>
        <v>200</v>
      </c>
      <c r="L20">
        <f t="shared" si="3"/>
        <v>0.14744498418997254</v>
      </c>
      <c r="M20">
        <f t="shared" si="4"/>
        <v>35.679927954653827</v>
      </c>
      <c r="N20" cm="1">
        <f t="array" ref="N20">INDEX($E$2:$E$90,MATCH(MIN(ABS($E$2:$E$90-M20)),ABS($E$2:$E$90-M20),0))</f>
        <v>31.6</v>
      </c>
      <c r="O20">
        <f t="shared" si="5"/>
        <v>-0.12911164413461473</v>
      </c>
    </row>
    <row r="21" spans="5:15" x14ac:dyDescent="0.3">
      <c r="E21">
        <v>127</v>
      </c>
      <c r="F21">
        <f t="shared" si="1"/>
        <v>710.08649080819714</v>
      </c>
      <c r="G21" cm="1">
        <f t="array" ref="G21">INDEX($E$2:$E$90,MATCH(MIN(ABS($E$2:$E$90-F21)),ABS($E$2:$E$90-F21),0))</f>
        <v>698</v>
      </c>
      <c r="H21">
        <f t="shared" si="2"/>
        <v>-1.7315889410024557E-2</v>
      </c>
      <c r="J21">
        <f t="shared" si="0"/>
        <v>270.84362490049995</v>
      </c>
      <c r="K21" cm="1">
        <f t="array" ref="K21">INDEX($E$2:$E$90,MATCH(MIN(ABS($E$2:$E$90-J21)),ABS($E$2:$E$90-J21),0))</f>
        <v>301</v>
      </c>
      <c r="L21">
        <f t="shared" si="3"/>
        <v>-0.11134238478228398</v>
      </c>
      <c r="M21">
        <f t="shared" si="4"/>
        <v>41.19409863855487</v>
      </c>
      <c r="N21" cm="1">
        <f t="array" ref="N21">INDEX($E$2:$E$90,MATCH(MIN(ABS($E$2:$E$90-M21)),ABS($E$2:$E$90-M21),0))</f>
        <v>40.200000000000003</v>
      </c>
      <c r="O21">
        <f t="shared" si="5"/>
        <v>-2.4728821854598678E-2</v>
      </c>
    </row>
    <row r="22" spans="5:15" x14ac:dyDescent="0.3">
      <c r="E22">
        <v>143</v>
      </c>
      <c r="F22">
        <f t="shared" si="1"/>
        <v>799.54620618560773</v>
      </c>
      <c r="G22" cm="1">
        <f t="array" ref="G22">INDEX($E$2:$E$90,MATCH(MIN(ABS($E$2:$E$90-F22)),ABS($E$2:$E$90-F22),0))</f>
        <v>806</v>
      </c>
      <c r="H22">
        <f t="shared" si="2"/>
        <v>8.0071883553253977E-3</v>
      </c>
      <c r="J22">
        <f t="shared" si="0"/>
        <v>304.96565638402751</v>
      </c>
      <c r="K22" cm="1">
        <f t="array" ref="K22">INDEX($E$2:$E$90,MATCH(MIN(ABS($E$2:$E$90-J22)),ABS($E$2:$E$90-J22),0))</f>
        <v>301</v>
      </c>
      <c r="L22">
        <f t="shared" si="3"/>
        <v>1.3003616312237351E-2</v>
      </c>
      <c r="M22">
        <f t="shared" si="4"/>
        <v>46.383906341049958</v>
      </c>
      <c r="N22" cm="1">
        <f t="array" ref="N22">INDEX($E$2:$E$90,MATCH(MIN(ABS($E$2:$E$90-M22)),ABS($E$2:$E$90-M22),0))</f>
        <v>47.5</v>
      </c>
      <c r="O22">
        <f t="shared" si="5"/>
        <v>2.3496708609474577E-2</v>
      </c>
    </row>
    <row r="23" spans="5:15" x14ac:dyDescent="0.3">
      <c r="E23">
        <v>158</v>
      </c>
      <c r="F23">
        <f t="shared" si="1"/>
        <v>883.41468935193029</v>
      </c>
      <c r="G23" cm="1">
        <f t="array" ref="G23">INDEX($E$2:$E$90,MATCH(MIN(ABS($E$2:$E$90-F23)),ABS($E$2:$E$90-F23),0))</f>
        <v>909</v>
      </c>
      <c r="H23">
        <f t="shared" si="2"/>
        <v>2.8146656378514531E-2</v>
      </c>
      <c r="J23">
        <f t="shared" si="0"/>
        <v>336.95506089983462</v>
      </c>
      <c r="K23" cm="1">
        <f t="array" ref="K23">INDEX($E$2:$E$90,MATCH(MIN(ABS($E$2:$E$90-J23)),ABS($E$2:$E$90-J23),0))</f>
        <v>316</v>
      </c>
      <c r="L23">
        <f t="shared" si="3"/>
        <v>6.2189482608969789E-2</v>
      </c>
      <c r="M23">
        <f t="shared" si="4"/>
        <v>51.24935106213912</v>
      </c>
      <c r="N23" cm="1">
        <f t="array" ref="N23">INDEX($E$2:$E$90,MATCH(MIN(ABS($E$2:$E$90-M23)),ABS($E$2:$E$90-M23),0))</f>
        <v>49.9</v>
      </c>
      <c r="O23">
        <f t="shared" si="5"/>
        <v>-2.7041103449681782E-2</v>
      </c>
    </row>
    <row r="24" spans="5:15" x14ac:dyDescent="0.3">
      <c r="E24">
        <v>200</v>
      </c>
      <c r="F24">
        <f>(E24 - ($C$2 * E24))/$C$2</f>
        <v>1118.2464422176331</v>
      </c>
      <c r="G24" cm="1">
        <f t="array" ref="G24">INDEX($E$2:$E$90,MATCH(MIN(ABS($E$2:$E$90-F24)),ABS($E$2:$E$90-F24),0))</f>
        <v>1100</v>
      </c>
      <c r="H24">
        <f t="shared" si="2"/>
        <v>-1.6587674743302822E-2</v>
      </c>
      <c r="J24">
        <f t="shared" si="0"/>
        <v>426.52539354409441</v>
      </c>
      <c r="K24" cm="1">
        <f t="array" ref="K24">INDEX($E$2:$E$90,MATCH(MIN(ABS($E$2:$E$90-J24)),ABS($E$2:$E$90-J24),0))</f>
        <v>402</v>
      </c>
      <c r="L24">
        <f t="shared" si="3"/>
        <v>5.7500430022014541E-2</v>
      </c>
      <c r="M24">
        <f t="shared" si="4"/>
        <v>64.872596281188763</v>
      </c>
      <c r="N24" cm="1">
        <f t="array" ref="N24">INDEX($E$2:$E$90,MATCH(MIN(ABS($E$2:$E$90-M24)),ABS($E$2:$E$90-M24),0))</f>
        <v>63.4</v>
      </c>
      <c r="O24">
        <f t="shared" si="5"/>
        <v>-2.3227070681210792E-2</v>
      </c>
    </row>
    <row r="25" spans="5:15" x14ac:dyDescent="0.3">
      <c r="E25">
        <v>301</v>
      </c>
      <c r="F25">
        <f t="shared" si="1"/>
        <v>1682.9608955375379</v>
      </c>
      <c r="G25" cm="1">
        <f t="array" ref="G25">INDEX($E$2:$E$90,MATCH(MIN(ABS($E$2:$E$90-F25)),ABS($E$2:$E$90-F25),0))</f>
        <v>1580</v>
      </c>
      <c r="H25">
        <f t="shared" si="2"/>
        <v>-6.5165123757935386E-2</v>
      </c>
      <c r="J25">
        <f t="shared" si="0"/>
        <v>641.92071728386213</v>
      </c>
      <c r="K25" cm="1">
        <f t="array" ref="K25">INDEX($E$2:$E$90,MATCH(MIN(ABS($E$2:$E$90-J25)),ABS($E$2:$E$90-J25),0))</f>
        <v>634</v>
      </c>
      <c r="L25">
        <f t="shared" si="3"/>
        <v>1.2339089657951531E-2</v>
      </c>
      <c r="M25">
        <f t="shared" si="4"/>
        <v>97.633257403189077</v>
      </c>
      <c r="N25" cm="1">
        <f t="array" ref="N25">INDEX($E$2:$E$90,MATCH(MIN(ABS($E$2:$E$90-M25)),ABS($E$2:$E$90-M25),0))</f>
        <v>95.3</v>
      </c>
      <c r="O25">
        <f t="shared" si="5"/>
        <v>-2.4483288595898007E-2</v>
      </c>
    </row>
    <row r="26" spans="5:15" x14ac:dyDescent="0.3">
      <c r="E26">
        <v>316</v>
      </c>
      <c r="F26">
        <f t="shared" si="1"/>
        <v>1766.8293787038606</v>
      </c>
      <c r="G26" cm="1">
        <f t="array" ref="G26">INDEX($E$2:$E$90,MATCH(MIN(ABS($E$2:$E$90-F26)),ABS($E$2:$E$90-F26),0))</f>
        <v>1580</v>
      </c>
      <c r="H26">
        <f t="shared" si="2"/>
        <v>-0.11824644221763328</v>
      </c>
      <c r="J26">
        <f t="shared" si="0"/>
        <v>673.91012179966924</v>
      </c>
      <c r="K26" cm="1">
        <f t="array" ref="K26">INDEX($E$2:$E$90,MATCH(MIN(ABS($E$2:$E$90-J26)),ABS($E$2:$E$90-J26),0))</f>
        <v>698</v>
      </c>
      <c r="L26">
        <f t="shared" si="3"/>
        <v>-3.5746425852751722E-2</v>
      </c>
      <c r="M26">
        <f t="shared" si="4"/>
        <v>102.49870212427824</v>
      </c>
      <c r="N26" cm="1">
        <f t="array" ref="N26">INDEX($E$2:$E$90,MATCH(MIN(ABS($E$2:$E$90-M26)),ABS($E$2:$E$90-M26),0))</f>
        <v>100</v>
      </c>
      <c r="O26">
        <f t="shared" si="5"/>
        <v>-2.498702124278239E-2</v>
      </c>
    </row>
    <row r="27" spans="5:15" x14ac:dyDescent="0.3">
      <c r="E27">
        <v>402</v>
      </c>
      <c r="F27">
        <f t="shared" si="1"/>
        <v>2247.6753488574427</v>
      </c>
      <c r="G27" cm="1">
        <f t="array" ref="G27">INDEX($E$2:$E$90,MATCH(MIN(ABS($E$2:$E$90-F27)),ABS($E$2:$E$90-F27),0))</f>
        <v>2000</v>
      </c>
      <c r="H27">
        <f t="shared" si="2"/>
        <v>-0.12383767442872136</v>
      </c>
      <c r="J27">
        <f t="shared" si="0"/>
        <v>857.31604102362974</v>
      </c>
      <c r="K27" cm="1">
        <f t="array" ref="K27">INDEX($E$2:$E$90,MATCH(MIN(ABS($E$2:$E$90-J27)),ABS($E$2:$E$90-J27),0))</f>
        <v>806</v>
      </c>
      <c r="L27">
        <f t="shared" si="3"/>
        <v>5.9856620625409876E-2</v>
      </c>
      <c r="M27">
        <f t="shared" si="4"/>
        <v>130.39391852518943</v>
      </c>
      <c r="N27" cm="1">
        <f t="array" ref="N27">INDEX($E$2:$E$90,MATCH(MIN(ABS($E$2:$E$90-M27)),ABS($E$2:$E$90-M27),0))</f>
        <v>127</v>
      </c>
      <c r="O27">
        <f t="shared" si="5"/>
        <v>-2.6723767914877437E-2</v>
      </c>
    </row>
    <row r="28" spans="5:15" x14ac:dyDescent="0.3">
      <c r="E28">
        <v>475</v>
      </c>
      <c r="F28">
        <f t="shared" si="1"/>
        <v>2655.8353002668791</v>
      </c>
      <c r="G28" cm="1">
        <f t="array" ref="G28">INDEX($E$2:$E$90,MATCH(MIN(ABS($E$2:$E$90-F28)),ABS($E$2:$E$90-F28),0))</f>
        <v>3010</v>
      </c>
      <c r="H28">
        <f t="shared" si="2"/>
        <v>0.11766269094123617</v>
      </c>
      <c r="J28">
        <f t="shared" si="0"/>
        <v>1012.9978096672243</v>
      </c>
      <c r="K28" cm="1">
        <f t="array" ref="K28">INDEX($E$2:$E$90,MATCH(MIN(ABS($E$2:$E$90-J28)),ABS($E$2:$E$90-J28),0))</f>
        <v>1000</v>
      </c>
      <c r="L28">
        <f t="shared" si="3"/>
        <v>1.2831034325231283E-2</v>
      </c>
      <c r="M28">
        <f t="shared" si="4"/>
        <v>154.07241616782326</v>
      </c>
      <c r="N28" cm="1">
        <f t="array" ref="N28">INDEX($E$2:$E$90,MATCH(MIN(ABS($E$2:$E$90-M28)),ABS($E$2:$E$90-M28),0))</f>
        <v>158</v>
      </c>
      <c r="O28">
        <f t="shared" si="5"/>
        <v>2.4858125520105929E-2</v>
      </c>
    </row>
    <row r="29" spans="5:15" x14ac:dyDescent="0.3">
      <c r="E29">
        <v>499</v>
      </c>
      <c r="F29">
        <f t="shared" si="1"/>
        <v>2790.0248733329945</v>
      </c>
      <c r="G29" cm="1">
        <f t="array" ref="G29">INDEX($E$2:$E$90,MATCH(MIN(ABS($E$2:$E$90-F29)),ABS($E$2:$E$90-F29),0))</f>
        <v>3010</v>
      </c>
      <c r="H29">
        <f t="shared" si="2"/>
        <v>7.308143743089883E-2</v>
      </c>
      <c r="J29">
        <f t="shared" si="0"/>
        <v>1064.1808568925155</v>
      </c>
      <c r="K29" cm="1">
        <f t="array" ref="K29">INDEX($E$2:$E$90,MATCH(MIN(ABS($E$2:$E$90-J29)),ABS($E$2:$E$90-J29),0))</f>
        <v>1100</v>
      </c>
      <c r="L29">
        <f t="shared" si="3"/>
        <v>-3.3658886903941261E-2</v>
      </c>
      <c r="M29">
        <f t="shared" si="4"/>
        <v>161.85712772156594</v>
      </c>
      <c r="N29" cm="1">
        <f t="array" ref="N29">INDEX($E$2:$E$90,MATCH(MIN(ABS($E$2:$E$90-M29)),ABS($E$2:$E$90-M29),0))</f>
        <v>158</v>
      </c>
      <c r="O29">
        <f t="shared" si="5"/>
        <v>-2.4412200769404716E-2</v>
      </c>
    </row>
    <row r="30" spans="5:15" x14ac:dyDescent="0.3">
      <c r="E30">
        <v>604</v>
      </c>
      <c r="F30">
        <f t="shared" si="1"/>
        <v>3377.1042554972523</v>
      </c>
      <c r="G30" cm="1">
        <f t="array" ref="G30">INDEX($E$2:$E$90,MATCH(MIN(ABS($E$2:$E$90-F30)),ABS($E$2:$E$90-F30),0))</f>
        <v>3160</v>
      </c>
      <c r="H30">
        <f t="shared" si="2"/>
        <v>-6.8703878321915296E-2</v>
      </c>
      <c r="J30">
        <f t="shared" si="0"/>
        <v>1288.1066885031653</v>
      </c>
      <c r="K30" cm="1">
        <f t="array" ref="K30">INDEX($E$2:$E$90,MATCH(MIN(ABS($E$2:$E$90-J30)),ABS($E$2:$E$90-J30),0))</f>
        <v>1270</v>
      </c>
      <c r="L30">
        <f t="shared" si="3"/>
        <v>1.405682360380104E-2</v>
      </c>
      <c r="M30">
        <f t="shared" si="4"/>
        <v>195.91524076919006</v>
      </c>
      <c r="N30" cm="1">
        <f t="array" ref="N30">INDEX($E$2:$E$90,MATCH(MIN(ABS($E$2:$E$90-M30)),ABS($E$2:$E$90-M30),0))</f>
        <v>200</v>
      </c>
      <c r="O30">
        <f t="shared" si="5"/>
        <v>2.0423796154049684E-2</v>
      </c>
    </row>
    <row r="31" spans="5:15" x14ac:dyDescent="0.3">
      <c r="E31">
        <v>634</v>
      </c>
      <c r="F31">
        <f t="shared" si="1"/>
        <v>3544.8412218298972</v>
      </c>
      <c r="G31" cm="1">
        <f t="array" ref="G31">INDEX($E$2:$E$90,MATCH(MIN(ABS($E$2:$E$90-F31)),ABS($E$2:$E$90-F31),0))</f>
        <v>3160</v>
      </c>
      <c r="H31">
        <f t="shared" si="2"/>
        <v>-0.12178519678161305</v>
      </c>
      <c r="J31">
        <f t="shared" si="0"/>
        <v>1352.0854975347795</v>
      </c>
      <c r="K31" cm="1">
        <f t="array" ref="K31">INDEX($E$2:$E$90,MATCH(MIN(ABS($E$2:$E$90-J31)),ABS($E$2:$E$90-J31),0))</f>
        <v>1430</v>
      </c>
      <c r="L31">
        <f t="shared" si="3"/>
        <v>-5.7625425764332119E-2</v>
      </c>
      <c r="M31">
        <f t="shared" si="4"/>
        <v>205.64613021136839</v>
      </c>
      <c r="N31" cm="1">
        <f t="array" ref="N31">INDEX($E$2:$E$90,MATCH(MIN(ABS($E$2:$E$90-M31)),ABS($E$2:$E$90-M31),0))</f>
        <v>200</v>
      </c>
      <c r="O31">
        <f t="shared" si="5"/>
        <v>-2.8230651056841936E-2</v>
      </c>
    </row>
    <row r="32" spans="5:15" x14ac:dyDescent="0.3">
      <c r="E32">
        <v>698</v>
      </c>
      <c r="F32">
        <f t="shared" si="1"/>
        <v>3902.68008333954</v>
      </c>
      <c r="G32" cm="1">
        <f t="array" ref="G32">INDEX($E$2:$E$90,MATCH(MIN(ABS($E$2:$E$90-F32)),ABS($E$2:$E$90-F32),0))</f>
        <v>4020</v>
      </c>
      <c r="H32">
        <f t="shared" si="2"/>
        <v>2.9184058870761184E-2</v>
      </c>
      <c r="J32">
        <f t="shared" si="0"/>
        <v>1488.5736234688898</v>
      </c>
      <c r="K32" cm="1">
        <f t="array" ref="K32">INDEX($E$2:$E$90,MATCH(MIN(ABS($E$2:$E$90-J32)),ABS($E$2:$E$90-J32),0))</f>
        <v>1430</v>
      </c>
      <c r="L32">
        <f t="shared" si="3"/>
        <v>3.9348825308615255E-2</v>
      </c>
      <c r="M32">
        <f t="shared" si="4"/>
        <v>226.40536102134874</v>
      </c>
      <c r="N32" cm="1">
        <f t="array" ref="N32">INDEX($E$2:$E$90,MATCH(MIN(ABS($E$2:$E$90-M32)),ABS($E$2:$E$90-M32),0))</f>
        <v>200</v>
      </c>
      <c r="O32">
        <f t="shared" si="5"/>
        <v>-0.13202680510674369</v>
      </c>
    </row>
    <row r="33" spans="5:15" x14ac:dyDescent="0.3">
      <c r="E33">
        <v>806</v>
      </c>
      <c r="F33">
        <f t="shared" si="1"/>
        <v>4506.5331621370615</v>
      </c>
      <c r="G33" cm="1">
        <f t="array" ref="G33">INDEX($E$2:$E$90,MATCH(MIN(ABS($E$2:$E$90-F33)),ABS($E$2:$E$90-F33),0))</f>
        <v>4750</v>
      </c>
      <c r="H33">
        <f t="shared" si="2"/>
        <v>5.125617639219758E-2</v>
      </c>
      <c r="J33">
        <f t="shared" si="0"/>
        <v>1718.8973359827005</v>
      </c>
      <c r="K33" cm="1">
        <f t="array" ref="K33">INDEX($E$2:$E$90,MATCH(MIN(ABS($E$2:$E$90-J33)),ABS($E$2:$E$90-J33),0))</f>
        <v>1580</v>
      </c>
      <c r="L33">
        <f t="shared" si="3"/>
        <v>8.0806068562141523E-2</v>
      </c>
      <c r="M33">
        <f t="shared" si="4"/>
        <v>261.43656301319072</v>
      </c>
      <c r="N33" cm="1">
        <f t="array" ref="N33">INDEX($E$2:$E$90,MATCH(MIN(ABS($E$2:$E$90-M33)),ABS($E$2:$E$90-M33),0))</f>
        <v>301</v>
      </c>
      <c r="O33">
        <f t="shared" si="5"/>
        <v>0.1314399899893996</v>
      </c>
    </row>
    <row r="34" spans="5:15" x14ac:dyDescent="0.3">
      <c r="E34">
        <v>909</v>
      </c>
      <c r="F34">
        <f t="shared" si="1"/>
        <v>5082.4300798791428</v>
      </c>
      <c r="G34" cm="1">
        <f t="array" ref="G34">INDEX($E$2:$E$90,MATCH(MIN(ABS($E$2:$E$90-F34)),ABS($E$2:$E$90-F34),0))</f>
        <v>4990</v>
      </c>
      <c r="H34">
        <f t="shared" si="2"/>
        <v>-1.8523062100028617E-2</v>
      </c>
      <c r="J34">
        <f t="shared" ref="J34:J66" si="6">(E34 - ($C$4 * E34))/$C$4</f>
        <v>1938.5579136579095</v>
      </c>
      <c r="K34" cm="1">
        <f t="array" ref="K34">INDEX($E$2:$E$90,MATCH(MIN(ABS($E$2:$E$90-J34)),ABS($E$2:$E$90-J34),0))</f>
        <v>2000</v>
      </c>
      <c r="L34">
        <f t="shared" si="3"/>
        <v>-3.169473860399355E-2</v>
      </c>
      <c r="M34">
        <f t="shared" si="4"/>
        <v>294.8459500980029</v>
      </c>
      <c r="N34" cm="1">
        <f t="array" ref="N34">INDEX($E$2:$E$90,MATCH(MIN(ABS($E$2:$E$90-M34)),ABS($E$2:$E$90-M34),0))</f>
        <v>301</v>
      </c>
      <c r="O34">
        <f t="shared" si="5"/>
        <v>2.0445348511618267E-2</v>
      </c>
    </row>
    <row r="35" spans="5:15" x14ac:dyDescent="0.3">
      <c r="E35">
        <v>953</v>
      </c>
      <c r="F35">
        <f t="shared" si="1"/>
        <v>5328.4442971670223</v>
      </c>
      <c r="G35" cm="1">
        <f t="array" ref="G35">INDEX($E$2:$E$90,MATCH(MIN(ABS($E$2:$E$90-F35)),ABS($E$2:$E$90-F35),0))</f>
        <v>4990</v>
      </c>
      <c r="H35">
        <f t="shared" si="2"/>
        <v>-6.7824508450305077E-2</v>
      </c>
      <c r="J35">
        <f t="shared" si="6"/>
        <v>2032.3935002376102</v>
      </c>
      <c r="K35" cm="1">
        <f t="array" ref="K35">INDEX($E$2:$E$90,MATCH(MIN(ABS($E$2:$E$90-J35)),ABS($E$2:$E$90-J35),0))</f>
        <v>2000</v>
      </c>
      <c r="L35">
        <f t="shared" si="3"/>
        <v>1.5938596651594781E-2</v>
      </c>
      <c r="M35">
        <f t="shared" si="4"/>
        <v>309.11792127986445</v>
      </c>
      <c r="N35" cm="1">
        <f t="array" ref="N35">INDEX($E$2:$E$90,MATCH(MIN(ABS($E$2:$E$90-M35)),ABS($E$2:$E$90-M35),0))</f>
        <v>316</v>
      </c>
      <c r="O35">
        <f t="shared" si="5"/>
        <v>2.1778730127011245E-2</v>
      </c>
    </row>
    <row r="36" spans="5:15" x14ac:dyDescent="0.3">
      <c r="E36">
        <v>1000</v>
      </c>
      <c r="F36">
        <f t="shared" si="1"/>
        <v>5591.232211088166</v>
      </c>
      <c r="G36" cm="1">
        <f t="array" ref="G36">INDEX($E$2:$E$90,MATCH(MIN(ABS($E$2:$E$90-F36)),ABS($E$2:$E$90-F36),0))</f>
        <v>6040</v>
      </c>
      <c r="H36">
        <f t="shared" si="2"/>
        <v>7.4299302799972516E-2</v>
      </c>
      <c r="J36">
        <f t="shared" si="6"/>
        <v>2132.6269677204718</v>
      </c>
      <c r="K36" cm="1">
        <f t="array" ref="K36">INDEX($E$2:$E$90,MATCH(MIN(ABS($E$2:$E$90-J36)),ABS($E$2:$E$90-J36),0))</f>
        <v>2000</v>
      </c>
      <c r="L36">
        <f t="shared" si="3"/>
        <v>6.2189482608969594E-2</v>
      </c>
      <c r="M36">
        <f t="shared" si="4"/>
        <v>324.36298140594386</v>
      </c>
      <c r="N36" cm="1">
        <f t="array" ref="N36">INDEX($E$2:$E$90,MATCH(MIN(ABS($E$2:$E$90-M36)),ABS($E$2:$E$90-M36),0))</f>
        <v>316</v>
      </c>
      <c r="O36">
        <f t="shared" si="5"/>
        <v>-2.6465131031467897E-2</v>
      </c>
    </row>
    <row r="37" spans="5:15" x14ac:dyDescent="0.3">
      <c r="E37">
        <v>1100</v>
      </c>
      <c r="F37">
        <f t="shared" si="1"/>
        <v>6150.3554321969823</v>
      </c>
      <c r="G37" cm="1">
        <f t="array" ref="G37">INDEX($E$2:$E$90,MATCH(MIN(ABS($E$2:$E$90-F37)),ABS($E$2:$E$90-F37),0))</f>
        <v>6040</v>
      </c>
      <c r="H37">
        <f t="shared" si="2"/>
        <v>-1.8270766920030181E-2</v>
      </c>
      <c r="J37">
        <f t="shared" si="6"/>
        <v>2345.8896644925189</v>
      </c>
      <c r="K37" cm="1">
        <f t="array" ref="K37">INDEX($E$2:$E$90,MATCH(MIN(ABS($E$2:$E$90-J37)),ABS($E$2:$E$90-J37),0))</f>
        <v>2000</v>
      </c>
      <c r="L37">
        <f t="shared" si="3"/>
        <v>0.14744498418997232</v>
      </c>
      <c r="M37">
        <f t="shared" si="4"/>
        <v>356.79927954653817</v>
      </c>
      <c r="N37" cm="1">
        <f t="array" ref="N37">INDEX($E$2:$E$90,MATCH(MIN(ABS($E$2:$E$90-M37)),ABS($E$2:$E$90-M37),0))</f>
        <v>316</v>
      </c>
      <c r="O37">
        <f t="shared" si="5"/>
        <v>-0.12911164413461448</v>
      </c>
    </row>
    <row r="38" spans="5:15" x14ac:dyDescent="0.3">
      <c r="E38">
        <v>1270</v>
      </c>
      <c r="F38">
        <f t="shared" si="1"/>
        <v>7100.8649080819705</v>
      </c>
      <c r="G38" cm="1">
        <f t="array" ref="G38">INDEX($E$2:$E$90,MATCH(MIN(ABS($E$2:$E$90-F38)),ABS($E$2:$E$90-F38),0))</f>
        <v>6980</v>
      </c>
      <c r="H38">
        <f t="shared" si="2"/>
        <v>-1.7315889410024425E-2</v>
      </c>
      <c r="J38">
        <f t="shared" si="6"/>
        <v>2708.4362490049998</v>
      </c>
      <c r="K38" cm="1">
        <f t="array" ref="K38">INDEX($E$2:$E$90,MATCH(MIN(ABS($E$2:$E$90-J38)),ABS($E$2:$E$90-J38),0))</f>
        <v>3010</v>
      </c>
      <c r="L38">
        <f t="shared" si="3"/>
        <v>-0.11134238478228384</v>
      </c>
      <c r="M38">
        <f t="shared" si="4"/>
        <v>411.94098638554857</v>
      </c>
      <c r="N38" cm="1">
        <f t="array" ref="N38">INDEX($E$2:$E$90,MATCH(MIN(ABS($E$2:$E$90-M38)),ABS($E$2:$E$90-M38),0))</f>
        <v>402</v>
      </c>
      <c r="O38">
        <f t="shared" si="5"/>
        <v>-2.4728821854598432E-2</v>
      </c>
    </row>
    <row r="39" spans="5:15" x14ac:dyDescent="0.3">
      <c r="E39">
        <v>1430</v>
      </c>
      <c r="F39">
        <f t="shared" si="1"/>
        <v>7995.4620618560766</v>
      </c>
      <c r="G39" cm="1">
        <f t="array" ref="G39">INDEX($E$2:$E$90,MATCH(MIN(ABS($E$2:$E$90-F39)),ABS($E$2:$E$90-F39),0))</f>
        <v>8060</v>
      </c>
      <c r="H39">
        <f t="shared" si="2"/>
        <v>8.0071883553254827E-3</v>
      </c>
      <c r="J39" s="3">
        <f t="shared" si="6"/>
        <v>3049.6565638402749</v>
      </c>
      <c r="K39" cm="1">
        <f t="array" ref="K39">INDEX($E$2:$E$90,MATCH(MIN(ABS($E$2:$E$90-J39)),ABS($E$2:$E$90-J39),0))</f>
        <v>3010</v>
      </c>
      <c r="L39">
        <f t="shared" si="3"/>
        <v>1.3003616312237279E-2</v>
      </c>
      <c r="M39">
        <f t="shared" si="4"/>
        <v>463.83906341049953</v>
      </c>
      <c r="N39" cm="1">
        <f t="array" ref="N39">INDEX($E$2:$E$90,MATCH(MIN(ABS($E$2:$E$90-M39)),ABS($E$2:$E$90-M39),0))</f>
        <v>475</v>
      </c>
      <c r="O39">
        <f t="shared" si="5"/>
        <v>2.3496708609474663E-2</v>
      </c>
    </row>
    <row r="40" spans="5:15" x14ac:dyDescent="0.3">
      <c r="E40">
        <v>1580</v>
      </c>
      <c r="F40">
        <f t="shared" si="1"/>
        <v>8834.1468935193025</v>
      </c>
      <c r="G40" cm="1">
        <f t="array" ref="G40">INDEX($E$2:$E$90,MATCH(MIN(ABS($E$2:$E$90-F40)),ABS($E$2:$E$90-F40),0))</f>
        <v>9090</v>
      </c>
      <c r="H40">
        <f t="shared" si="2"/>
        <v>2.814665637851458E-2</v>
      </c>
      <c r="J40">
        <f t="shared" si="6"/>
        <v>3369.5506089983464</v>
      </c>
      <c r="K40" cm="1">
        <f t="array" ref="K40">INDEX($E$2:$E$90,MATCH(MIN(ABS($E$2:$E$90-J40)),ABS($E$2:$E$90-J40),0))</f>
        <v>3160</v>
      </c>
      <c r="L40">
        <f t="shared" si="3"/>
        <v>6.2189482608969851E-2</v>
      </c>
      <c r="M40">
        <f t="shared" si="4"/>
        <v>512.49351062139112</v>
      </c>
      <c r="N40" cm="1">
        <f t="array" ref="N40">INDEX($E$2:$E$90,MATCH(MIN(ABS($E$2:$E$90-M40)),ABS($E$2:$E$90-M40),0))</f>
        <v>499</v>
      </c>
      <c r="O40">
        <f t="shared" si="5"/>
        <v>-2.7041103449681612E-2</v>
      </c>
    </row>
    <row r="41" spans="5:15" x14ac:dyDescent="0.3">
      <c r="E41">
        <v>2000</v>
      </c>
      <c r="F41">
        <f t="shared" si="1"/>
        <v>11182.464422176332</v>
      </c>
      <c r="G41" cm="1">
        <f t="array" ref="G41">INDEX($E$2:$E$90,MATCH(MIN(ABS($E$2:$E$90-F41)),ABS($E$2:$E$90-F41),0))</f>
        <v>11000</v>
      </c>
      <c r="H41">
        <f t="shared" si="2"/>
        <v>-1.6587674743302902E-2</v>
      </c>
      <c r="J41">
        <f t="shared" si="6"/>
        <v>4265.2539354409437</v>
      </c>
      <c r="K41" cm="1">
        <f t="array" ref="K41">INDEX($E$2:$E$90,MATCH(MIN(ABS($E$2:$E$90-J41)),ABS($E$2:$E$90-J41),0))</f>
        <v>4020</v>
      </c>
      <c r="L41">
        <f t="shared" si="3"/>
        <v>5.7500430022014437E-2</v>
      </c>
      <c r="M41">
        <f t="shared" si="4"/>
        <v>648.72596281188771</v>
      </c>
      <c r="N41" cm="1">
        <f t="array" ref="N41">INDEX($E$2:$E$90,MATCH(MIN(ABS($E$2:$E$90-M41)),ABS($E$2:$E$90-M41),0))</f>
        <v>634</v>
      </c>
      <c r="O41">
        <f t="shared" si="5"/>
        <v>-2.3227070681210903E-2</v>
      </c>
    </row>
    <row r="42" spans="5:15" x14ac:dyDescent="0.3">
      <c r="E42">
        <v>3010</v>
      </c>
      <c r="F42">
        <f t="shared" si="1"/>
        <v>16829.608955375381</v>
      </c>
      <c r="G42" cm="1">
        <f t="array" ref="G42">INDEX($E$2:$E$90,MATCH(MIN(ABS($E$2:$E$90-F42)),ABS($E$2:$E$90-F42),0))</f>
        <v>15800</v>
      </c>
      <c r="H42">
        <f t="shared" si="2"/>
        <v>-6.5165123757935497E-2</v>
      </c>
      <c r="J42">
        <f t="shared" si="6"/>
        <v>6419.2071728386218</v>
      </c>
      <c r="K42" cm="1">
        <f t="array" ref="K42">INDEX($E$2:$E$90,MATCH(MIN(ABS($E$2:$E$90-J42)),ABS($E$2:$E$90-J42),0))</f>
        <v>6340</v>
      </c>
      <c r="L42">
        <f t="shared" si="3"/>
        <v>1.23390896579516E-2</v>
      </c>
      <c r="M42">
        <f t="shared" si="4"/>
        <v>976.332574031891</v>
      </c>
      <c r="N42" cm="1">
        <f t="array" ref="N42">INDEX($E$2:$E$90,MATCH(MIN(ABS($E$2:$E$90-M42)),ABS($E$2:$E$90-M42),0))</f>
        <v>953</v>
      </c>
      <c r="O42">
        <f t="shared" si="5"/>
        <v>-2.4483288595898215E-2</v>
      </c>
    </row>
    <row r="43" spans="5:15" x14ac:dyDescent="0.3">
      <c r="E43">
        <v>3160</v>
      </c>
      <c r="F43">
        <f t="shared" si="1"/>
        <v>17668.293787038605</v>
      </c>
      <c r="G43" cm="1">
        <f t="array" ref="G43">INDEX($E$2:$E$90,MATCH(MIN(ABS($E$2:$E$90-F43)),ABS($E$2:$E$90-F43),0))</f>
        <v>15800</v>
      </c>
      <c r="H43">
        <f t="shared" si="2"/>
        <v>-0.11824644221763322</v>
      </c>
      <c r="J43">
        <f t="shared" si="6"/>
        <v>6739.1012179966929</v>
      </c>
      <c r="K43" cm="1">
        <f t="array" ref="K43">INDEX($E$2:$E$90,MATCH(MIN(ABS($E$2:$E$90-J43)),ABS($E$2:$E$90-J43),0))</f>
        <v>6980</v>
      </c>
      <c r="L43">
        <f t="shared" si="3"/>
        <v>-3.5746425852751652E-2</v>
      </c>
      <c r="M43">
        <f t="shared" si="4"/>
        <v>1024.9870212427822</v>
      </c>
      <c r="N43" cm="1">
        <f t="array" ref="N43">INDEX($E$2:$E$90,MATCH(MIN(ABS($E$2:$E$90-M43)),ABS($E$2:$E$90-M43),0))</f>
        <v>1000</v>
      </c>
      <c r="O43">
        <f t="shared" si="5"/>
        <v>-2.4987021242782247E-2</v>
      </c>
    </row>
    <row r="44" spans="5:15" x14ac:dyDescent="0.3">
      <c r="E44">
        <v>4020</v>
      </c>
      <c r="F44">
        <f t="shared" si="1"/>
        <v>22476.753488574424</v>
      </c>
      <c r="G44" cm="1">
        <f t="array" ref="G44">INDEX($E$2:$E$90,MATCH(MIN(ABS($E$2:$E$90-F44)),ABS($E$2:$E$90-F44),0))</f>
        <v>20000</v>
      </c>
      <c r="H44">
        <f t="shared" si="2"/>
        <v>-0.12383767442872122</v>
      </c>
      <c r="J44">
        <f t="shared" si="6"/>
        <v>8573.160410236298</v>
      </c>
      <c r="K44" cm="1">
        <f t="array" ref="K44">INDEX($E$2:$E$90,MATCH(MIN(ABS($E$2:$E$90-J44)),ABS($E$2:$E$90-J44),0))</f>
        <v>8060</v>
      </c>
      <c r="L44">
        <f t="shared" si="3"/>
        <v>5.9856620625409952E-2</v>
      </c>
      <c r="M44">
        <f t="shared" si="4"/>
        <v>1303.9391852518943</v>
      </c>
      <c r="N44" cm="1">
        <f t="array" ref="N44">INDEX($E$2:$E$90,MATCH(MIN(ABS($E$2:$E$90-M44)),ABS($E$2:$E$90-M44),0))</f>
        <v>1270</v>
      </c>
      <c r="O44">
        <f t="shared" si="5"/>
        <v>-2.6723767914877392E-2</v>
      </c>
    </row>
    <row r="45" spans="5:15" x14ac:dyDescent="0.3">
      <c r="E45">
        <v>4750</v>
      </c>
      <c r="F45">
        <f t="shared" si="1"/>
        <v>26558.353002668788</v>
      </c>
      <c r="G45" cm="1">
        <f t="array" ref="G45">INDEX($E$2:$E$90,MATCH(MIN(ABS($E$2:$E$90-F45)),ABS($E$2:$E$90-F45),0))</f>
        <v>30100</v>
      </c>
      <c r="H45">
        <f t="shared" si="2"/>
        <v>0.11766269094123628</v>
      </c>
      <c r="J45" s="2">
        <f t="shared" si="6"/>
        <v>10129.978096672243</v>
      </c>
      <c r="K45" cm="1">
        <f t="array" ref="K45">INDEX($E$2:$E$90,MATCH(MIN(ABS($E$2:$E$90-J45)),ABS($E$2:$E$90-J45),0))</f>
        <v>10000</v>
      </c>
      <c r="L45">
        <f t="shared" si="3"/>
        <v>1.2831034325231305E-2</v>
      </c>
      <c r="M45">
        <f t="shared" si="4"/>
        <v>1540.7241616782333</v>
      </c>
      <c r="N45" cm="1">
        <f t="array" ref="N45">INDEX($E$2:$E$90,MATCH(MIN(ABS($E$2:$E$90-M45)),ABS($E$2:$E$90-M45),0))</f>
        <v>1580</v>
      </c>
      <c r="O45">
        <f t="shared" si="5"/>
        <v>2.4858125520105533E-2</v>
      </c>
    </row>
    <row r="46" spans="5:15" x14ac:dyDescent="0.3">
      <c r="E46">
        <v>4990</v>
      </c>
      <c r="F46">
        <f t="shared" si="1"/>
        <v>27900.24873332995</v>
      </c>
      <c r="G46" cm="1">
        <f t="array" ref="G46">INDEX($E$2:$E$90,MATCH(MIN(ABS($E$2:$E$90-F46)),ABS($E$2:$E$90-F46),0))</f>
        <v>30100</v>
      </c>
      <c r="H46">
        <f t="shared" si="2"/>
        <v>7.3081437430898649E-2</v>
      </c>
      <c r="J46">
        <f t="shared" si="6"/>
        <v>10641.808568925157</v>
      </c>
      <c r="K46" cm="1">
        <f t="array" ref="K46">INDEX($E$2:$E$90,MATCH(MIN(ABS($E$2:$E$90-J46)),ABS($E$2:$E$90-J46),0))</f>
        <v>11000</v>
      </c>
      <c r="L46">
        <f t="shared" si="3"/>
        <v>-3.3658886903941129E-2</v>
      </c>
      <c r="M46">
        <f t="shared" si="4"/>
        <v>1618.5712772156598</v>
      </c>
      <c r="N46" cm="1">
        <f t="array" ref="N46">INDEX($E$2:$E$90,MATCH(MIN(ABS($E$2:$E$90-M46)),ABS($E$2:$E$90-M46),0))</f>
        <v>1580</v>
      </c>
      <c r="O46">
        <f t="shared" si="5"/>
        <v>-2.4412200769404965E-2</v>
      </c>
    </row>
    <row r="47" spans="5:15" x14ac:dyDescent="0.3">
      <c r="E47">
        <v>6040</v>
      </c>
      <c r="F47">
        <f t="shared" si="1"/>
        <v>33771.042554972526</v>
      </c>
      <c r="G47" cm="1">
        <f t="array" ref="G47">INDEX($E$2:$E$90,MATCH(MIN(ABS($E$2:$E$90-F47)),ABS($E$2:$E$90-F47),0))</f>
        <v>31600</v>
      </c>
      <c r="H47">
        <f t="shared" si="2"/>
        <v>-6.8703878321915379E-2</v>
      </c>
      <c r="J47">
        <f t="shared" si="6"/>
        <v>12881.066885031652</v>
      </c>
      <c r="K47" cm="1">
        <f t="array" ref="K47">INDEX($E$2:$E$90,MATCH(MIN(ABS($E$2:$E$90-J47)),ABS($E$2:$E$90-J47),0))</f>
        <v>12700</v>
      </c>
      <c r="L47">
        <f t="shared" si="3"/>
        <v>1.4056823603801005E-2</v>
      </c>
      <c r="M47">
        <f t="shared" si="4"/>
        <v>1959.1524076919009</v>
      </c>
      <c r="N47" cm="1">
        <f t="array" ref="N47">INDEX($E$2:$E$90,MATCH(MIN(ABS($E$2:$E$90-M47)),ABS($E$2:$E$90-M47),0))</f>
        <v>2000</v>
      </c>
      <c r="O47">
        <f t="shared" si="5"/>
        <v>2.0423796154049569E-2</v>
      </c>
    </row>
    <row r="48" spans="5:15" x14ac:dyDescent="0.3">
      <c r="E48">
        <v>6340</v>
      </c>
      <c r="F48">
        <f t="shared" si="1"/>
        <v>35448.412218298967</v>
      </c>
      <c r="G48" cm="1">
        <f t="array" ref="G48">INDEX($E$2:$E$90,MATCH(MIN(ABS($E$2:$E$90-F48)),ABS($E$2:$E$90-F48),0))</f>
        <v>31600</v>
      </c>
      <c r="H48">
        <f t="shared" si="2"/>
        <v>-0.12178519678161287</v>
      </c>
      <c r="J48">
        <f t="shared" si="6"/>
        <v>13520.854975347793</v>
      </c>
      <c r="K48" cm="1">
        <f t="array" ref="K48">INDEX($E$2:$E$90,MATCH(MIN(ABS($E$2:$E$90-J48)),ABS($E$2:$E$90-J48),0))</f>
        <v>14300</v>
      </c>
      <c r="L48">
        <f t="shared" si="3"/>
        <v>-5.7625425764332293E-2</v>
      </c>
      <c r="M48">
        <f t="shared" si="4"/>
        <v>2056.4613021136838</v>
      </c>
      <c r="N48" cm="1">
        <f t="array" ref="N48">INDEX($E$2:$E$90,MATCH(MIN(ABS($E$2:$E$90-M48)),ABS($E$2:$E$90-M48),0))</f>
        <v>2000</v>
      </c>
      <c r="O48">
        <f t="shared" si="5"/>
        <v>-2.8230651056841909E-2</v>
      </c>
    </row>
    <row r="49" spans="5:15" x14ac:dyDescent="0.3">
      <c r="E49">
        <v>6980</v>
      </c>
      <c r="F49">
        <f t="shared" si="1"/>
        <v>39026.800833395391</v>
      </c>
      <c r="G49" cm="1">
        <f t="array" ref="G49">INDEX($E$2:$E$90,MATCH(MIN(ABS($E$2:$E$90-F49)),ABS($E$2:$E$90-F49),0))</f>
        <v>40200</v>
      </c>
      <c r="H49">
        <f t="shared" si="2"/>
        <v>2.9184058870761413E-2</v>
      </c>
      <c r="J49">
        <f t="shared" si="6"/>
        <v>14885.736234688895</v>
      </c>
      <c r="K49" cm="1">
        <f t="array" ref="K49">INDEX($E$2:$E$90,MATCH(MIN(ABS($E$2:$E$90-J49)),ABS($E$2:$E$90-J49),0))</f>
        <v>14300</v>
      </c>
      <c r="L49">
        <f t="shared" si="3"/>
        <v>3.9348825308615082E-2</v>
      </c>
      <c r="M49">
        <f t="shared" si="4"/>
        <v>2264.0536102134879</v>
      </c>
      <c r="N49" cm="1">
        <f t="array" ref="N49">INDEX($E$2:$E$90,MATCH(MIN(ABS($E$2:$E$90-M49)),ABS($E$2:$E$90-M49),0))</f>
        <v>2000</v>
      </c>
      <c r="O49">
        <f t="shared" si="5"/>
        <v>-0.13202680510674394</v>
      </c>
    </row>
    <row r="50" spans="5:15" x14ac:dyDescent="0.3">
      <c r="E50">
        <v>8060</v>
      </c>
      <c r="F50">
        <f t="shared" si="1"/>
        <v>45065.331621370613</v>
      </c>
      <c r="G50" cm="1">
        <f t="array" ref="G50">INDEX($E$2:$E$90,MATCH(MIN(ABS($E$2:$E$90-F50)),ABS($E$2:$E$90-F50),0))</f>
        <v>47500</v>
      </c>
      <c r="H50">
        <f t="shared" si="2"/>
        <v>5.1256176392197622E-2</v>
      </c>
      <c r="J50">
        <f t="shared" si="6"/>
        <v>17188.973359827007</v>
      </c>
      <c r="K50" cm="1">
        <f t="array" ref="K50">INDEX($E$2:$E$90,MATCH(MIN(ABS($E$2:$E$90-J50)),ABS($E$2:$E$90-J50),0))</f>
        <v>15800</v>
      </c>
      <c r="L50">
        <f t="shared" si="3"/>
        <v>8.080606856214162E-2</v>
      </c>
      <c r="M50">
        <f t="shared" si="4"/>
        <v>2614.3656301319065</v>
      </c>
      <c r="N50" cm="1">
        <f t="array" ref="N50">INDEX($E$2:$E$90,MATCH(MIN(ABS($E$2:$E$90-M50)),ABS($E$2:$E$90-M50),0))</f>
        <v>3010</v>
      </c>
      <c r="O50">
        <f t="shared" si="5"/>
        <v>0.13143998998939982</v>
      </c>
    </row>
    <row r="51" spans="5:15" x14ac:dyDescent="0.3">
      <c r="E51">
        <v>9090</v>
      </c>
      <c r="F51">
        <f t="shared" si="1"/>
        <v>50824.300798791424</v>
      </c>
      <c r="G51" cm="1">
        <f t="array" ref="G51">INDEX($E$2:$E$90,MATCH(MIN(ABS($E$2:$E$90-F51)),ABS($E$2:$E$90-F51),0))</f>
        <v>49900</v>
      </c>
      <c r="H51">
        <f t="shared" si="2"/>
        <v>-1.8523062100028544E-2</v>
      </c>
      <c r="J51">
        <f t="shared" si="6"/>
        <v>19385.579136579094</v>
      </c>
      <c r="K51" cm="1">
        <f t="array" ref="K51">INDEX($E$2:$E$90,MATCH(MIN(ABS($E$2:$E$90-J51)),ABS($E$2:$E$90-J51),0))</f>
        <v>20000</v>
      </c>
      <c r="L51">
        <f t="shared" si="3"/>
        <v>-3.1694738603993598E-2</v>
      </c>
      <c r="M51">
        <f t="shared" si="4"/>
        <v>2948.4595009800287</v>
      </c>
      <c r="N51" cm="1">
        <f t="array" ref="N51">INDEX($E$2:$E$90,MATCH(MIN(ABS($E$2:$E$90-M51)),ABS($E$2:$E$90-M51),0))</f>
        <v>3010</v>
      </c>
      <c r="O51">
        <f t="shared" si="5"/>
        <v>2.0445348511618378E-2</v>
      </c>
    </row>
    <row r="52" spans="5:15" x14ac:dyDescent="0.3">
      <c r="E52">
        <v>9530</v>
      </c>
      <c r="F52">
        <f t="shared" si="1"/>
        <v>53284.442971670222</v>
      </c>
      <c r="G52" cm="1">
        <f t="array" ref="G52">INDEX($E$2:$E$90,MATCH(MIN(ABS($E$2:$E$90-F52)),ABS($E$2:$E$90-F52),0))</f>
        <v>49900</v>
      </c>
      <c r="H52">
        <f t="shared" si="2"/>
        <v>-6.7824508450305049E-2</v>
      </c>
      <c r="J52">
        <f t="shared" si="6"/>
        <v>20323.935002376104</v>
      </c>
      <c r="K52" cm="1">
        <f t="array" ref="K52">INDEX($E$2:$E$90,MATCH(MIN(ABS($E$2:$E$90-J52)),ABS($E$2:$E$90-J52),0))</f>
        <v>20000</v>
      </c>
      <c r="L52">
        <f t="shared" si="3"/>
        <v>1.5938596651594868E-2</v>
      </c>
      <c r="M52">
        <f t="shared" si="4"/>
        <v>3091.1792127986437</v>
      </c>
      <c r="N52" cm="1">
        <f t="array" ref="N52">INDEX($E$2:$E$90,MATCH(MIN(ABS($E$2:$E$90-M52)),ABS($E$2:$E$90-M52),0))</f>
        <v>3160</v>
      </c>
      <c r="O52">
        <f t="shared" si="5"/>
        <v>2.1778730127011495E-2</v>
      </c>
    </row>
    <row r="53" spans="5:15" x14ac:dyDescent="0.3">
      <c r="E53">
        <v>10000</v>
      </c>
      <c r="F53">
        <f t="shared" si="1"/>
        <v>55912.322110881665</v>
      </c>
      <c r="G53" cm="1">
        <f t="array" ref="G53">INDEX($E$2:$E$90,MATCH(MIN(ABS($E$2:$E$90-F53)),ABS($E$2:$E$90-F53),0))</f>
        <v>60400</v>
      </c>
      <c r="H53">
        <f t="shared" si="2"/>
        <v>7.4299302799972433E-2</v>
      </c>
      <c r="J53">
        <f t="shared" si="6"/>
        <v>21326.26967720472</v>
      </c>
      <c r="K53" cm="1">
        <f t="array" ref="K53">INDEX($E$2:$E$90,MATCH(MIN(ABS($E$2:$E$90-J53)),ABS($E$2:$E$90-J53),0))</f>
        <v>20000</v>
      </c>
      <c r="L53">
        <f t="shared" si="3"/>
        <v>6.2189482608969671E-2</v>
      </c>
      <c r="M53">
        <f t="shared" si="4"/>
        <v>3243.6298140594372</v>
      </c>
      <c r="N53" cm="1">
        <f t="array" ref="N53">INDEX($E$2:$E$90,MATCH(MIN(ABS($E$2:$E$90-M53)),ABS($E$2:$E$90-M53),0))</f>
        <v>3160</v>
      </c>
      <c r="O53">
        <f t="shared" si="5"/>
        <v>-2.6465131031467467E-2</v>
      </c>
    </row>
    <row r="54" spans="5:15" x14ac:dyDescent="0.3">
      <c r="E54">
        <v>11000</v>
      </c>
      <c r="F54">
        <f t="shared" si="1"/>
        <v>61503.554321969823</v>
      </c>
      <c r="G54" cm="1">
        <f t="array" ref="G54">INDEX($E$2:$E$90,MATCH(MIN(ABS($E$2:$E$90-F54)),ABS($E$2:$E$90-F54),0))</f>
        <v>60400</v>
      </c>
      <c r="H54">
        <f t="shared" si="2"/>
        <v>-1.8270766920030181E-2</v>
      </c>
      <c r="J54">
        <f t="shared" si="6"/>
        <v>23458.896644925197</v>
      </c>
      <c r="K54" cm="1">
        <f t="array" ref="K54">INDEX($E$2:$E$90,MATCH(MIN(ABS($E$2:$E$90-J54)),ABS($E$2:$E$90-J54),0))</f>
        <v>20000</v>
      </c>
      <c r="L54">
        <f t="shared" si="3"/>
        <v>0.14744498418997259</v>
      </c>
      <c r="M54">
        <f t="shared" si="4"/>
        <v>3567.9927954653822</v>
      </c>
      <c r="N54" cm="1">
        <f t="array" ref="N54">INDEX($E$2:$E$90,MATCH(MIN(ABS($E$2:$E$90-M54)),ABS($E$2:$E$90-M54),0))</f>
        <v>3160</v>
      </c>
      <c r="O54">
        <f t="shared" si="5"/>
        <v>-0.12911164413461462</v>
      </c>
    </row>
    <row r="55" spans="5:15" x14ac:dyDescent="0.3">
      <c r="E55">
        <v>12700</v>
      </c>
      <c r="F55">
        <f t="shared" si="1"/>
        <v>71008.649080819698</v>
      </c>
      <c r="G55" cm="1">
        <f t="array" ref="G55">INDEX($E$2:$E$90,MATCH(MIN(ABS($E$2:$E$90-F55)),ABS($E$2:$E$90-F55),0))</f>
        <v>69800</v>
      </c>
      <c r="H55">
        <f t="shared" si="2"/>
        <v>-1.7315889410024321E-2</v>
      </c>
      <c r="J55">
        <f t="shared" si="6"/>
        <v>27084.362490049996</v>
      </c>
      <c r="K55" cm="1">
        <f t="array" ref="K55">INDEX($E$2:$E$90,MATCH(MIN(ABS($E$2:$E$90-J55)),ABS($E$2:$E$90-J55),0))</f>
        <v>30100</v>
      </c>
      <c r="L55">
        <f t="shared" si="3"/>
        <v>-0.11134238478228391</v>
      </c>
      <c r="M55">
        <f t="shared" si="4"/>
        <v>4119.409863855486</v>
      </c>
      <c r="N55" cm="1">
        <f t="array" ref="N55">INDEX($E$2:$E$90,MATCH(MIN(ABS($E$2:$E$90-M55)),ABS($E$2:$E$90-M55),0))</f>
        <v>4020</v>
      </c>
      <c r="O55">
        <f t="shared" si="5"/>
        <v>-2.4728821854598515E-2</v>
      </c>
    </row>
    <row r="56" spans="5:15" x14ac:dyDescent="0.3">
      <c r="E56">
        <v>14300</v>
      </c>
      <c r="F56">
        <f t="shared" si="1"/>
        <v>79954.620618560773</v>
      </c>
      <c r="G56" cm="1">
        <f t="array" ref="G56">INDEX($E$2:$E$90,MATCH(MIN(ABS($E$2:$E$90-F56)),ABS($E$2:$E$90-F56),0))</f>
        <v>80600</v>
      </c>
      <c r="H56">
        <f t="shared" si="2"/>
        <v>8.0071883553253908E-3</v>
      </c>
      <c r="J56">
        <f t="shared" si="6"/>
        <v>30496.56563840275</v>
      </c>
      <c r="K56" cm="1">
        <f t="array" ref="K56">INDEX($E$2:$E$90,MATCH(MIN(ABS($E$2:$E$90-J56)),ABS($E$2:$E$90-J56),0))</f>
        <v>30100</v>
      </c>
      <c r="L56">
        <f t="shared" si="3"/>
        <v>1.3003616312237308E-2</v>
      </c>
      <c r="M56">
        <f t="shared" si="4"/>
        <v>4638.3906341049951</v>
      </c>
      <c r="N56" cm="1">
        <f t="array" ref="N56">INDEX($E$2:$E$90,MATCH(MIN(ABS($E$2:$E$90-M56)),ABS($E$2:$E$90-M56),0))</f>
        <v>4750</v>
      </c>
      <c r="O56">
        <f t="shared" si="5"/>
        <v>2.3496708609474712E-2</v>
      </c>
    </row>
    <row r="57" spans="5:15" x14ac:dyDescent="0.3">
      <c r="E57">
        <v>15800</v>
      </c>
      <c r="F57">
        <f t="shared" si="1"/>
        <v>88341.468935193028</v>
      </c>
      <c r="G57" cm="1">
        <f t="array" ref="G57">INDEX($E$2:$E$90,MATCH(MIN(ABS($E$2:$E$90-F57)),ABS($E$2:$E$90-F57),0))</f>
        <v>90900</v>
      </c>
      <c r="H57">
        <f t="shared" si="2"/>
        <v>2.8146656378514542E-2</v>
      </c>
      <c r="J57">
        <f t="shared" si="6"/>
        <v>33695.506089983457</v>
      </c>
      <c r="K57" cm="1">
        <f t="array" ref="K57">INDEX($E$2:$E$90,MATCH(MIN(ABS($E$2:$E$90-J57)),ABS($E$2:$E$90-J57),0))</f>
        <v>31600</v>
      </c>
      <c r="L57">
        <f t="shared" si="3"/>
        <v>6.218948260896965E-2</v>
      </c>
      <c r="M57">
        <f t="shared" si="4"/>
        <v>5124.9351062139121</v>
      </c>
      <c r="N57" cm="1">
        <f t="array" ref="N57">INDEX($E$2:$E$90,MATCH(MIN(ABS($E$2:$E$90-M57)),ABS($E$2:$E$90-M57),0))</f>
        <v>4990</v>
      </c>
      <c r="O57">
        <f t="shared" si="5"/>
        <v>-2.7041103449681792E-2</v>
      </c>
    </row>
    <row r="58" spans="5:15" x14ac:dyDescent="0.3">
      <c r="E58">
        <v>20000</v>
      </c>
      <c r="F58">
        <f t="shared" si="1"/>
        <v>111824.64422176333</v>
      </c>
      <c r="G58" cm="1">
        <f t="array" ref="G58">INDEX($E$2:$E$90,MATCH(MIN(ABS($E$2:$E$90-F58)),ABS($E$2:$E$90-F58),0))</f>
        <v>110000</v>
      </c>
      <c r="H58">
        <f t="shared" si="2"/>
        <v>-1.6587674743303003E-2</v>
      </c>
      <c r="J58">
        <f t="shared" si="6"/>
        <v>42652.53935440944</v>
      </c>
      <c r="K58" cm="1">
        <f t="array" ref="K58">INDEX($E$2:$E$90,MATCH(MIN(ABS($E$2:$E$90-J58)),ABS($E$2:$E$90-J58),0))</f>
        <v>40200</v>
      </c>
      <c r="L58">
        <f t="shared" si="3"/>
        <v>5.750043002201452E-2</v>
      </c>
      <c r="M58">
        <f t="shared" si="4"/>
        <v>6487.2596281188744</v>
      </c>
      <c r="N58" cm="1">
        <f t="array" ref="N58">INDEX($E$2:$E$90,MATCH(MIN(ABS($E$2:$E$90-M58)),ABS($E$2:$E$90-M58),0))</f>
        <v>6340</v>
      </c>
      <c r="O58">
        <f t="shared" si="5"/>
        <v>-2.3227070681210472E-2</v>
      </c>
    </row>
    <row r="59" spans="5:15" x14ac:dyDescent="0.3">
      <c r="E59">
        <v>30100</v>
      </c>
      <c r="F59">
        <f t="shared" si="1"/>
        <v>168296.08955375379</v>
      </c>
      <c r="G59" cm="1">
        <f t="array" ref="G59">INDEX($E$2:$E$90,MATCH(MIN(ABS($E$2:$E$90-F59)),ABS($E$2:$E$90-F59),0))</f>
        <v>158000</v>
      </c>
      <c r="H59">
        <f t="shared" si="2"/>
        <v>-6.5165123757935359E-2</v>
      </c>
      <c r="J59">
        <f t="shared" si="6"/>
        <v>64192.07172838621</v>
      </c>
      <c r="K59" cm="1">
        <f t="array" ref="K59">INDEX($E$2:$E$90,MATCH(MIN(ABS($E$2:$E$90-J59)),ABS($E$2:$E$90-J59),0))</f>
        <v>63400</v>
      </c>
      <c r="L59">
        <f t="shared" si="3"/>
        <v>1.2339089657951489E-2</v>
      </c>
      <c r="M59">
        <f t="shared" si="4"/>
        <v>9763.3257403189073</v>
      </c>
      <c r="N59" cm="1">
        <f t="array" ref="N59">INDEX($E$2:$E$90,MATCH(MIN(ABS($E$2:$E$90-M59)),ABS($E$2:$E$90-M59),0))</f>
        <v>9530</v>
      </c>
      <c r="O59">
        <f t="shared" si="5"/>
        <v>-2.4483288595897931E-2</v>
      </c>
    </row>
    <row r="60" spans="5:15" x14ac:dyDescent="0.3">
      <c r="E60">
        <v>31600</v>
      </c>
      <c r="F60">
        <f t="shared" si="1"/>
        <v>176682.93787038606</v>
      </c>
      <c r="G60" cm="1">
        <f t="array" ref="G60">INDEX($E$2:$E$90,MATCH(MIN(ABS($E$2:$E$90-F60)),ABS($E$2:$E$90-F60),0))</f>
        <v>158000</v>
      </c>
      <c r="H60">
        <f t="shared" si="2"/>
        <v>-0.11824644221763327</v>
      </c>
      <c r="J60">
        <f t="shared" si="6"/>
        <v>67391.012179966914</v>
      </c>
      <c r="K60" cm="1">
        <f t="array" ref="K60">INDEX($E$2:$E$90,MATCH(MIN(ABS($E$2:$E$90-J60)),ABS($E$2:$E$90-J60),0))</f>
        <v>69800</v>
      </c>
      <c r="L60">
        <f t="shared" si="3"/>
        <v>-3.5746425852751874E-2</v>
      </c>
      <c r="M60">
        <f t="shared" si="4"/>
        <v>10249.870212427824</v>
      </c>
      <c r="N60" cm="1">
        <f t="array" ref="N60">INDEX($E$2:$E$90,MATCH(MIN(ABS($E$2:$E$90-M60)),ABS($E$2:$E$90-M60),0))</f>
        <v>10000</v>
      </c>
      <c r="O60">
        <f t="shared" si="5"/>
        <v>-2.4987021242782431E-2</v>
      </c>
    </row>
    <row r="61" spans="5:15" x14ac:dyDescent="0.3">
      <c r="E61">
        <v>40200</v>
      </c>
      <c r="F61">
        <f t="shared" si="1"/>
        <v>224767.5348857443</v>
      </c>
      <c r="G61" cm="1">
        <f t="array" ref="G61">INDEX($E$2:$E$90,MATCH(MIN(ABS($E$2:$E$90-F61)),ABS($E$2:$E$90-F61),0))</f>
        <v>200000</v>
      </c>
      <c r="H61">
        <f t="shared" si="2"/>
        <v>-0.12383767442872151</v>
      </c>
      <c r="J61">
        <f t="shared" si="6"/>
        <v>85731.60410236298</v>
      </c>
      <c r="K61" cm="1">
        <f t="array" ref="K61">INDEX($E$2:$E$90,MATCH(MIN(ABS($E$2:$E$90-J61)),ABS($E$2:$E$90-J61),0))</f>
        <v>80600</v>
      </c>
      <c r="L61">
        <f t="shared" si="3"/>
        <v>5.9856620625409952E-2</v>
      </c>
      <c r="M61">
        <f t="shared" si="4"/>
        <v>13039.391852518938</v>
      </c>
      <c r="N61" cm="1">
        <f t="array" ref="N61">INDEX($E$2:$E$90,MATCH(MIN(ABS($E$2:$E$90-M61)),ABS($E$2:$E$90-M61),0))</f>
        <v>12700</v>
      </c>
      <c r="O61">
        <f t="shared" si="5"/>
        <v>-2.6723767914877034E-2</v>
      </c>
    </row>
    <row r="62" spans="5:15" x14ac:dyDescent="0.3">
      <c r="E62">
        <v>47500</v>
      </c>
      <c r="F62">
        <f t="shared" si="1"/>
        <v>265583.53002668789</v>
      </c>
      <c r="G62" cm="1">
        <f t="array" ref="G62">INDEX($E$2:$E$90,MATCH(MIN(ABS($E$2:$E$90-F62)),ABS($E$2:$E$90-F62),0))</f>
        <v>301000</v>
      </c>
      <c r="H62">
        <f t="shared" si="2"/>
        <v>0.11766269094123624</v>
      </c>
      <c r="J62">
        <f t="shared" si="6"/>
        <v>101299.78096672244</v>
      </c>
      <c r="K62" cm="1">
        <f t="array" ref="K62">INDEX($E$2:$E$90,MATCH(MIN(ABS($E$2:$E$90-J62)),ABS($E$2:$E$90-J62),0))</f>
        <v>100000</v>
      </c>
      <c r="L62">
        <f t="shared" si="3"/>
        <v>1.2831034325231376E-2</v>
      </c>
      <c r="M62">
        <f t="shared" si="4"/>
        <v>15407.241616782334</v>
      </c>
      <c r="N62" cm="1">
        <f t="array" ref="N62">INDEX($E$2:$E$90,MATCH(MIN(ABS($E$2:$E$90-M62)),ABS($E$2:$E$90-M62),0))</f>
        <v>15800</v>
      </c>
      <c r="O62">
        <f t="shared" si="5"/>
        <v>2.4858125520105447E-2</v>
      </c>
    </row>
    <row r="63" spans="5:15" x14ac:dyDescent="0.3">
      <c r="E63">
        <v>49900</v>
      </c>
      <c r="F63">
        <f t="shared" si="1"/>
        <v>279002.48733329948</v>
      </c>
      <c r="G63" cm="1">
        <f t="array" ref="G63">INDEX($E$2:$E$90,MATCH(MIN(ABS($E$2:$E$90-F63)),ABS($E$2:$E$90-F63),0))</f>
        <v>301000</v>
      </c>
      <c r="H63">
        <f t="shared" si="2"/>
        <v>7.3081437430898746E-2</v>
      </c>
      <c r="J63">
        <f t="shared" si="6"/>
        <v>106418.08568925156</v>
      </c>
      <c r="K63" cm="1">
        <f t="array" ref="K63">INDEX($E$2:$E$90,MATCH(MIN(ABS($E$2:$E$90-J63)),ABS($E$2:$E$90-J63),0))</f>
        <v>110000</v>
      </c>
      <c r="L63">
        <f t="shared" si="3"/>
        <v>-3.3658886903941199E-2</v>
      </c>
      <c r="M63">
        <f t="shared" si="4"/>
        <v>16185.712772156596</v>
      </c>
      <c r="N63" cm="1">
        <f t="array" ref="N63">INDEX($E$2:$E$90,MATCH(MIN(ABS($E$2:$E$90-M63)),ABS($E$2:$E$90-M63),0))</f>
        <v>15800</v>
      </c>
      <c r="O63">
        <f t="shared" si="5"/>
        <v>-2.4412200769404795E-2</v>
      </c>
    </row>
    <row r="64" spans="5:15" x14ac:dyDescent="0.3">
      <c r="E64">
        <v>60400</v>
      </c>
      <c r="F64">
        <f t="shared" si="1"/>
        <v>337710.42554972525</v>
      </c>
      <c r="G64" cm="1">
        <f t="array" ref="G64">INDEX($E$2:$E$90,MATCH(MIN(ABS($E$2:$E$90-F64)),ABS($E$2:$E$90-F64),0))</f>
        <v>316000</v>
      </c>
      <c r="H64">
        <f t="shared" si="2"/>
        <v>-6.8703878321915338E-2</v>
      </c>
      <c r="J64">
        <f t="shared" si="6"/>
        <v>128810.66885031651</v>
      </c>
      <c r="K64" cm="1">
        <f t="array" ref="K64">INDEX($E$2:$E$90,MATCH(MIN(ABS($E$2:$E$90-J64)),ABS($E$2:$E$90-J64),0))</f>
        <v>127000</v>
      </c>
      <c r="L64">
        <f t="shared" si="3"/>
        <v>1.4056823603800866E-2</v>
      </c>
      <c r="M64">
        <f t="shared" si="4"/>
        <v>19591.52407691901</v>
      </c>
      <c r="N64" cm="1">
        <f t="array" ref="N64">INDEX($E$2:$E$90,MATCH(MIN(ABS($E$2:$E$90-M64)),ABS($E$2:$E$90-M64),0))</f>
        <v>20000</v>
      </c>
      <c r="O64">
        <f t="shared" si="5"/>
        <v>2.0423796154049524E-2</v>
      </c>
    </row>
    <row r="65" spans="5:15" x14ac:dyDescent="0.3">
      <c r="E65">
        <v>63400</v>
      </c>
      <c r="F65">
        <f t="shared" si="1"/>
        <v>354484.12218298973</v>
      </c>
      <c r="G65" cm="1">
        <f t="array" ref="G65">INDEX($E$2:$E$90,MATCH(MIN(ABS($E$2:$E$90-F65)),ABS($E$2:$E$90-F65),0))</f>
        <v>316000</v>
      </c>
      <c r="H65">
        <f t="shared" si="2"/>
        <v>-0.12178519678161305</v>
      </c>
      <c r="J65">
        <f t="shared" si="6"/>
        <v>135208.54975347791</v>
      </c>
      <c r="K65" cm="1">
        <f t="array" ref="K65">INDEX($E$2:$E$90,MATCH(MIN(ABS($E$2:$E$90-J65)),ABS($E$2:$E$90-J65),0))</f>
        <v>143000</v>
      </c>
      <c r="L65">
        <f t="shared" si="3"/>
        <v>-5.7625425764332411E-2</v>
      </c>
      <c r="M65">
        <f t="shared" si="4"/>
        <v>20564.613021136833</v>
      </c>
      <c r="N65" cm="1">
        <f t="array" ref="N65">INDEX($E$2:$E$90,MATCH(MIN(ABS($E$2:$E$90-M65)),ABS($E$2:$E$90-M65),0))</f>
        <v>20000</v>
      </c>
      <c r="O65">
        <f t="shared" si="5"/>
        <v>-2.8230651056841635E-2</v>
      </c>
    </row>
    <row r="66" spans="5:15" x14ac:dyDescent="0.3">
      <c r="E66">
        <v>69800</v>
      </c>
      <c r="F66">
        <f t="shared" si="1"/>
        <v>390268.00833395397</v>
      </c>
      <c r="G66" cm="1">
        <f t="array" ref="G66">INDEX($E$2:$E$90,MATCH(MIN(ABS($E$2:$E$90-F66)),ABS($E$2:$E$90-F66),0))</f>
        <v>402000</v>
      </c>
      <c r="H66">
        <f t="shared" si="2"/>
        <v>2.9184058870761267E-2</v>
      </c>
      <c r="J66">
        <f t="shared" si="6"/>
        <v>148857.36234688896</v>
      </c>
      <c r="K66" cm="1">
        <f t="array" ref="K66">INDEX($E$2:$E$90,MATCH(MIN(ABS($E$2:$E$90-J66)),ABS($E$2:$E$90-J66),0))</f>
        <v>143000</v>
      </c>
      <c r="L66">
        <f t="shared" si="3"/>
        <v>3.9348825308615124E-2</v>
      </c>
      <c r="M66">
        <f t="shared" si="4"/>
        <v>22640.53610213488</v>
      </c>
      <c r="N66" cm="1">
        <f t="array" ref="N66">INDEX($E$2:$E$90,MATCH(MIN(ABS($E$2:$E$90-M66)),ABS($E$2:$E$90-M66),0))</f>
        <v>20000</v>
      </c>
      <c r="O66">
        <f t="shared" si="5"/>
        <v>-0.132026805106744</v>
      </c>
    </row>
    <row r="67" spans="5:15" x14ac:dyDescent="0.3">
      <c r="E67">
        <v>80600</v>
      </c>
      <c r="F67">
        <f t="shared" ref="F67:F90" si="7">(E67 - ($C$2 * E67))/$C$2</f>
        <v>450653.31621370616</v>
      </c>
      <c r="G67" cm="1">
        <f t="array" ref="G67">INDEX($E$2:$E$90,MATCH(MIN(ABS($E$2:$E$90-F67)),ABS($E$2:$E$90-F67),0))</f>
        <v>475000</v>
      </c>
      <c r="H67">
        <f t="shared" ref="H67:H90" si="8" xml:space="preserve"> (G67-F67)/G67</f>
        <v>5.125617639219756E-2</v>
      </c>
      <c r="J67">
        <f t="shared" ref="J67:J90" si="9">(E67 - ($C$4 * E67))/$C$4</f>
        <v>171889.73359827005</v>
      </c>
      <c r="K67" cm="1">
        <f t="array" ref="K67">INDEX($E$2:$E$90,MATCH(MIN(ABS($E$2:$E$90-J67)),ABS($E$2:$E$90-J67),0))</f>
        <v>158000</v>
      </c>
      <c r="L67">
        <f t="shared" ref="L67:L90" si="10" xml:space="preserve"> (J67-K67)/J67</f>
        <v>8.0806068562141495E-2</v>
      </c>
      <c r="M67">
        <f t="shared" ref="M67:M90" si="11">(E67 - ($C$3 * E67))/$C$3</f>
        <v>26143.656301319072</v>
      </c>
      <c r="N67" cm="1">
        <f t="array" ref="N67">INDEX($E$2:$E$90,MATCH(MIN(ABS($E$2:$E$90-M67)),ABS($E$2:$E$90-M67),0))</f>
        <v>30100</v>
      </c>
      <c r="O67">
        <f t="shared" ref="O67:O90" si="12" xml:space="preserve"> (N67-M67)/N67</f>
        <v>0.13143998998939962</v>
      </c>
    </row>
    <row r="68" spans="5:15" x14ac:dyDescent="0.3">
      <c r="E68">
        <v>90900</v>
      </c>
      <c r="F68">
        <f t="shared" si="7"/>
        <v>508243.00798791426</v>
      </c>
      <c r="G68" cm="1">
        <f t="array" ref="G68">INDEX($E$2:$E$90,MATCH(MIN(ABS($E$2:$E$90-F68)),ABS($E$2:$E$90-F68),0))</f>
        <v>499000</v>
      </c>
      <c r="H68">
        <f t="shared" si="8"/>
        <v>-1.8523062100028572E-2</v>
      </c>
      <c r="J68">
        <f t="shared" si="9"/>
        <v>193855.79136579091</v>
      </c>
      <c r="K68" cm="1">
        <f t="array" ref="K68">INDEX($E$2:$E$90,MATCH(MIN(ABS($E$2:$E$90-J68)),ABS($E$2:$E$90-J68),0))</f>
        <v>200000</v>
      </c>
      <c r="L68">
        <f t="shared" si="10"/>
        <v>-3.1694738603993751E-2</v>
      </c>
      <c r="M68">
        <f t="shared" si="11"/>
        <v>29484.59500980029</v>
      </c>
      <c r="N68" cm="1">
        <f t="array" ref="N68">INDEX($E$2:$E$90,MATCH(MIN(ABS($E$2:$E$90-M68)),ABS($E$2:$E$90-M68),0))</f>
        <v>30100</v>
      </c>
      <c r="O68">
        <f t="shared" si="12"/>
        <v>2.0445348511618257E-2</v>
      </c>
    </row>
    <row r="69" spans="5:15" x14ac:dyDescent="0.3">
      <c r="E69">
        <v>95300</v>
      </c>
      <c r="F69">
        <f t="shared" si="7"/>
        <v>532844.4297167022</v>
      </c>
      <c r="G69" cm="1">
        <f t="array" ref="G69">INDEX($E$2:$E$90,MATCH(MIN(ABS($E$2:$E$90-F69)),ABS($E$2:$E$90-F69),0))</f>
        <v>499000</v>
      </c>
      <c r="H69">
        <f t="shared" si="8"/>
        <v>-6.7824508450305007E-2</v>
      </c>
      <c r="J69">
        <f t="shared" si="9"/>
        <v>203239.35002376098</v>
      </c>
      <c r="K69" cm="1">
        <f t="array" ref="K69">INDEX($E$2:$E$90,MATCH(MIN(ABS($E$2:$E$90-J69)),ABS($E$2:$E$90-J69),0))</f>
        <v>200000</v>
      </c>
      <c r="L69">
        <f t="shared" si="10"/>
        <v>1.5938596651594621E-2</v>
      </c>
      <c r="M69">
        <f t="shared" si="11"/>
        <v>30911.792127986446</v>
      </c>
      <c r="N69" cm="1">
        <f t="array" ref="N69">INDEX($E$2:$E$90,MATCH(MIN(ABS($E$2:$E$90-M69)),ABS($E$2:$E$90-M69),0))</f>
        <v>31600</v>
      </c>
      <c r="O69">
        <f t="shared" si="12"/>
        <v>2.1778730127011207E-2</v>
      </c>
    </row>
    <row r="70" spans="5:15" x14ac:dyDescent="0.3">
      <c r="E70">
        <v>100000</v>
      </c>
      <c r="F70">
        <f t="shared" si="7"/>
        <v>559123.22110881656</v>
      </c>
      <c r="G70" cm="1">
        <f t="array" ref="G70">INDEX($E$2:$E$90,MATCH(MIN(ABS($E$2:$E$90-F70)),ABS($E$2:$E$90-F70),0))</f>
        <v>604000</v>
      </c>
      <c r="H70">
        <f t="shared" si="8"/>
        <v>7.4299302799972572E-2</v>
      </c>
      <c r="J70">
        <f t="shared" si="9"/>
        <v>213262.69677204723</v>
      </c>
      <c r="K70" cm="1">
        <f t="array" ref="K70">INDEX($E$2:$E$90,MATCH(MIN(ABS($E$2:$E$90-J70)),ABS($E$2:$E$90-J70),0))</f>
        <v>200000</v>
      </c>
      <c r="L70">
        <f t="shared" si="10"/>
        <v>6.2189482608969802E-2</v>
      </c>
      <c r="M70">
        <f t="shared" si="11"/>
        <v>32436.298140594376</v>
      </c>
      <c r="N70" cm="1">
        <f t="array" ref="N70">INDEX($E$2:$E$90,MATCH(MIN(ABS($E$2:$E$90-M70)),ABS($E$2:$E$90-M70),0))</f>
        <v>31600</v>
      </c>
      <c r="O70">
        <f t="shared" si="12"/>
        <v>-2.6465131031467581E-2</v>
      </c>
    </row>
    <row r="71" spans="5:15" x14ac:dyDescent="0.3">
      <c r="E71">
        <v>110000</v>
      </c>
      <c r="F71">
        <f t="shared" si="7"/>
        <v>615035.54321969824</v>
      </c>
      <c r="G71" cm="1">
        <f t="array" ref="G71">INDEX($E$2:$E$90,MATCH(MIN(ABS($E$2:$E$90-F71)),ABS($E$2:$E$90-F71),0))</f>
        <v>604000</v>
      </c>
      <c r="H71">
        <f t="shared" si="8"/>
        <v>-1.8270766920030206E-2</v>
      </c>
      <c r="J71">
        <f t="shared" si="9"/>
        <v>234588.96644925192</v>
      </c>
      <c r="K71" cm="1">
        <f t="array" ref="K71">INDEX($E$2:$E$90,MATCH(MIN(ABS($E$2:$E$90-J71)),ABS($E$2:$E$90-J71),0))</f>
        <v>200000</v>
      </c>
      <c r="L71">
        <f t="shared" si="10"/>
        <v>0.14744498418997243</v>
      </c>
      <c r="M71">
        <f t="shared" si="11"/>
        <v>35679.927954653809</v>
      </c>
      <c r="N71" cm="1">
        <f t="array" ref="N71">INDEX($E$2:$E$90,MATCH(MIN(ABS($E$2:$E$90-M71)),ABS($E$2:$E$90-M71),0))</f>
        <v>31600</v>
      </c>
      <c r="O71">
        <f t="shared" si="12"/>
        <v>-0.12911164413461421</v>
      </c>
    </row>
    <row r="72" spans="5:15" x14ac:dyDescent="0.3">
      <c r="E72">
        <v>127000</v>
      </c>
      <c r="F72">
        <f t="shared" si="7"/>
        <v>710086.49080819706</v>
      </c>
      <c r="G72" cm="1">
        <f t="array" ref="G72">INDEX($E$2:$E$90,MATCH(MIN(ABS($E$2:$E$90-F72)),ABS($E$2:$E$90-F72),0))</f>
        <v>698000</v>
      </c>
      <c r="H72">
        <f t="shared" si="8"/>
        <v>-1.7315889410024446E-2</v>
      </c>
      <c r="J72">
        <f t="shared" si="9"/>
        <v>270843.6249005</v>
      </c>
      <c r="K72" cm="1">
        <f t="array" ref="K72">INDEX($E$2:$E$90,MATCH(MIN(ABS($E$2:$E$90-J72)),ABS($E$2:$E$90-J72),0))</f>
        <v>301000</v>
      </c>
      <c r="L72">
        <f t="shared" si="10"/>
        <v>-0.11134238478228375</v>
      </c>
      <c r="M72">
        <f t="shared" si="11"/>
        <v>41194.098638554853</v>
      </c>
      <c r="N72" cm="1">
        <f t="array" ref="N72">INDEX($E$2:$E$90,MATCH(MIN(ABS($E$2:$E$90-M72)),ABS($E$2:$E$90-M72),0))</f>
        <v>40200</v>
      </c>
      <c r="O72">
        <f t="shared" si="12"/>
        <v>-2.4728821854598335E-2</v>
      </c>
    </row>
    <row r="73" spans="5:15" x14ac:dyDescent="0.3">
      <c r="E73">
        <v>143000</v>
      </c>
      <c r="F73">
        <f t="shared" si="7"/>
        <v>799546.20618560771</v>
      </c>
      <c r="G73" cm="1">
        <f t="array" ref="G73">INDEX($E$2:$E$90,MATCH(MIN(ABS($E$2:$E$90-F73)),ABS($E$2:$E$90-F73),0))</f>
        <v>806000</v>
      </c>
      <c r="H73">
        <f t="shared" si="8"/>
        <v>8.0071883553254272E-3</v>
      </c>
      <c r="J73">
        <f t="shared" si="9"/>
        <v>304965.6563840275</v>
      </c>
      <c r="K73" cm="1">
        <f t="array" ref="K73">INDEX($E$2:$E$90,MATCH(MIN(ABS($E$2:$E$90-J73)),ABS($E$2:$E$90-J73),0))</f>
        <v>301000</v>
      </c>
      <c r="L73">
        <f t="shared" si="10"/>
        <v>1.3003616312237331E-2</v>
      </c>
      <c r="M73">
        <f t="shared" si="11"/>
        <v>46383.906341049951</v>
      </c>
      <c r="N73" cm="1">
        <f t="array" ref="N73">INDEX($E$2:$E$90,MATCH(MIN(ABS($E$2:$E$90-M73)),ABS($E$2:$E$90-M73),0))</f>
        <v>47500</v>
      </c>
      <c r="O73">
        <f t="shared" si="12"/>
        <v>2.3496708609474712E-2</v>
      </c>
    </row>
    <row r="74" spans="5:15" x14ac:dyDescent="0.3">
      <c r="E74">
        <v>158000</v>
      </c>
      <c r="F74">
        <f t="shared" si="7"/>
        <v>883414.68935193017</v>
      </c>
      <c r="G74" cm="1">
        <f t="array" ref="G74">INDEX($E$2:$E$90,MATCH(MIN(ABS($E$2:$E$90-F74)),ABS($E$2:$E$90-F74),0))</f>
        <v>909000</v>
      </c>
      <c r="H74">
        <f t="shared" si="8"/>
        <v>2.8146656378514667E-2</v>
      </c>
      <c r="J74">
        <f t="shared" si="9"/>
        <v>336955.06089983461</v>
      </c>
      <c r="K74" cm="1">
        <f t="array" ref="K74">INDEX($E$2:$E$90,MATCH(MIN(ABS($E$2:$E$90-J74)),ABS($E$2:$E$90-J74),0))</f>
        <v>316000</v>
      </c>
      <c r="L74">
        <f t="shared" si="10"/>
        <v>6.2189482608969768E-2</v>
      </c>
      <c r="M74">
        <f t="shared" si="11"/>
        <v>51249.351062139111</v>
      </c>
      <c r="N74" cm="1">
        <f t="array" ref="N74">INDEX($E$2:$E$90,MATCH(MIN(ABS($E$2:$E$90-M74)),ABS($E$2:$E$90-M74),0))</f>
        <v>49900</v>
      </c>
      <c r="O74">
        <f t="shared" si="12"/>
        <v>-2.7041103449681574E-2</v>
      </c>
    </row>
    <row r="75" spans="5:15" x14ac:dyDescent="0.3">
      <c r="E75">
        <v>200000</v>
      </c>
      <c r="F75">
        <f t="shared" si="7"/>
        <v>1118246.4422176331</v>
      </c>
      <c r="G75" cm="1">
        <f t="array" ref="G75">INDEX($E$2:$E$90,MATCH(MIN(ABS($E$2:$E$90-F75)),ABS($E$2:$E$90-F75),0))</f>
        <v>1000000</v>
      </c>
      <c r="H75">
        <f t="shared" si="8"/>
        <v>-0.11824644221763313</v>
      </c>
      <c r="J75">
        <f t="shared" si="9"/>
        <v>426525.39354409446</v>
      </c>
      <c r="K75" cm="1">
        <f t="array" ref="K75">INDEX($E$2:$E$90,MATCH(MIN(ABS($E$2:$E$90-J75)),ABS($E$2:$E$90-J75),0))</f>
        <v>402000</v>
      </c>
      <c r="L75">
        <f t="shared" si="10"/>
        <v>5.7500430022014652E-2</v>
      </c>
      <c r="M75">
        <f t="shared" si="11"/>
        <v>64872.596281188751</v>
      </c>
      <c r="N75" cm="1">
        <f t="array" ref="N75">INDEX($E$2:$E$90,MATCH(MIN(ABS($E$2:$E$90-M75)),ABS($E$2:$E$90-M75),0))</f>
        <v>63400</v>
      </c>
      <c r="O75">
        <f t="shared" si="12"/>
        <v>-2.3227070681210587E-2</v>
      </c>
    </row>
    <row r="76" spans="5:15" x14ac:dyDescent="0.3">
      <c r="E76">
        <v>301000</v>
      </c>
      <c r="F76">
        <f t="shared" si="7"/>
        <v>1682960.895537538</v>
      </c>
      <c r="G76" cm="1">
        <f t="array" ref="G76">INDEX($E$2:$E$90,MATCH(MIN(ABS($E$2:$E$90-F76)),ABS($E$2:$E$90-F76),0))</f>
        <v>2000000</v>
      </c>
      <c r="H76">
        <f t="shared" si="8"/>
        <v>0.15851955223123101</v>
      </c>
      <c r="J76">
        <f t="shared" si="9"/>
        <v>641920.71728386218</v>
      </c>
      <c r="K76" cm="1">
        <f t="array" ref="K76">INDEX($E$2:$E$90,MATCH(MIN(ABS($E$2:$E$90-J76)),ABS($E$2:$E$90-J76),0))</f>
        <v>634000</v>
      </c>
      <c r="L76">
        <f t="shared" si="10"/>
        <v>1.23390896579516E-2</v>
      </c>
      <c r="M76">
        <f t="shared" si="11"/>
        <v>97633.257403189084</v>
      </c>
      <c r="N76" cm="1">
        <f t="array" ref="N76">INDEX($E$2:$E$90,MATCH(MIN(ABS($E$2:$E$90-M76)),ABS($E$2:$E$90-M76),0))</f>
        <v>95300</v>
      </c>
      <c r="O76">
        <f t="shared" si="12"/>
        <v>-2.4483288595898045E-2</v>
      </c>
    </row>
    <row r="77" spans="5:15" x14ac:dyDescent="0.3">
      <c r="E77">
        <v>316000</v>
      </c>
      <c r="F77">
        <f t="shared" si="7"/>
        <v>1766829.3787038603</v>
      </c>
      <c r="G77" cm="1">
        <f t="array" ref="G77">INDEX($E$2:$E$90,MATCH(MIN(ABS($E$2:$E$90-F77)),ABS($E$2:$E$90-F77),0))</f>
        <v>2000000</v>
      </c>
      <c r="H77">
        <f t="shared" si="8"/>
        <v>0.11658531064806983</v>
      </c>
      <c r="J77">
        <f t="shared" si="9"/>
        <v>673910.12179966923</v>
      </c>
      <c r="K77" cm="1">
        <f t="array" ref="K77">INDEX($E$2:$E$90,MATCH(MIN(ABS($E$2:$E$90-J77)),ABS($E$2:$E$90-J77),0))</f>
        <v>698000</v>
      </c>
      <c r="L77">
        <f t="shared" si="10"/>
        <v>-3.5746425852751743E-2</v>
      </c>
      <c r="M77">
        <f t="shared" si="11"/>
        <v>102498.70212427822</v>
      </c>
      <c r="N77" cm="1">
        <f t="array" ref="N77">INDEX($E$2:$E$90,MATCH(MIN(ABS($E$2:$E$90-M77)),ABS($E$2:$E$90-M77),0))</f>
        <v>100000</v>
      </c>
      <c r="O77">
        <f t="shared" si="12"/>
        <v>-2.4987021242782213E-2</v>
      </c>
    </row>
    <row r="78" spans="5:15" x14ac:dyDescent="0.3">
      <c r="E78">
        <v>402000</v>
      </c>
      <c r="F78">
        <f t="shared" si="7"/>
        <v>2247675.3488574424</v>
      </c>
      <c r="G78" cm="1">
        <f t="array" ref="G78">INDEX($E$2:$E$90,MATCH(MIN(ABS($E$2:$E$90-F78)),ABS($E$2:$E$90-F78),0))</f>
        <v>2000000</v>
      </c>
      <c r="H78">
        <f t="shared" si="8"/>
        <v>-0.12383767442872119</v>
      </c>
      <c r="J78">
        <f t="shared" si="9"/>
        <v>857316.04102362972</v>
      </c>
      <c r="K78" cm="1">
        <f t="array" ref="K78">INDEX($E$2:$E$90,MATCH(MIN(ABS($E$2:$E$90-J78)),ABS($E$2:$E$90-J78),0))</f>
        <v>806000</v>
      </c>
      <c r="L78">
        <f t="shared" si="10"/>
        <v>5.9856620625409855E-2</v>
      </c>
      <c r="M78">
        <f t="shared" si="11"/>
        <v>130393.91852518942</v>
      </c>
      <c r="N78" cm="1">
        <f t="array" ref="N78">INDEX($E$2:$E$90,MATCH(MIN(ABS($E$2:$E$90-M78)),ABS($E$2:$E$90-M78),0))</f>
        <v>127000</v>
      </c>
      <c r="O78">
        <f t="shared" si="12"/>
        <v>-2.672376791487735E-2</v>
      </c>
    </row>
    <row r="79" spans="5:15" x14ac:dyDescent="0.3">
      <c r="E79">
        <v>475000</v>
      </c>
      <c r="F79">
        <f t="shared" si="7"/>
        <v>2655835.3002668787</v>
      </c>
      <c r="G79" cm="1">
        <f t="array" ref="G79">INDEX($E$2:$E$90,MATCH(MIN(ABS($E$2:$E$90-F79)),ABS($E$2:$E$90-F79),0))</f>
        <v>3010000</v>
      </c>
      <c r="H79">
        <f t="shared" si="8"/>
        <v>0.11766269094123633</v>
      </c>
      <c r="J79">
        <f t="shared" si="9"/>
        <v>1012997.8096672243</v>
      </c>
      <c r="K79" cm="1">
        <f t="array" ref="K79">INDEX($E$2:$E$90,MATCH(MIN(ABS($E$2:$E$90-J79)),ABS($E$2:$E$90-J79),0))</f>
        <v>1000000</v>
      </c>
      <c r="L79">
        <f t="shared" si="10"/>
        <v>1.2831034325231319E-2</v>
      </c>
      <c r="M79">
        <f t="shared" si="11"/>
        <v>154072.41616782328</v>
      </c>
      <c r="N79" cm="1">
        <f t="array" ref="N79">INDEX($E$2:$E$90,MATCH(MIN(ABS($E$2:$E$90-M79)),ABS($E$2:$E$90-M79),0))</f>
        <v>158000</v>
      </c>
      <c r="O79">
        <f t="shared" si="12"/>
        <v>2.4858125520105839E-2</v>
      </c>
    </row>
    <row r="80" spans="5:15" x14ac:dyDescent="0.3">
      <c r="E80">
        <v>499000</v>
      </c>
      <c r="F80">
        <f t="shared" si="7"/>
        <v>2790024.873332995</v>
      </c>
      <c r="G80" cm="1">
        <f t="array" ref="G80">INDEX($E$2:$E$90,MATCH(MIN(ABS($E$2:$E$90-F80)),ABS($E$2:$E$90-F80),0))</f>
        <v>3010000</v>
      </c>
      <c r="H80">
        <f t="shared" si="8"/>
        <v>7.3081437430898677E-2</v>
      </c>
      <c r="J80">
        <f t="shared" si="9"/>
        <v>1064180.8568925157</v>
      </c>
      <c r="K80" cm="1">
        <f t="array" ref="K80">INDEX($E$2:$E$90,MATCH(MIN(ABS($E$2:$E$90-J80)),ABS($E$2:$E$90-J80),0))</f>
        <v>1000000</v>
      </c>
      <c r="L80">
        <f t="shared" si="10"/>
        <v>6.031010281459899E-2</v>
      </c>
      <c r="M80">
        <f t="shared" si="11"/>
        <v>161857.12772156595</v>
      </c>
      <c r="N80" cm="1">
        <f t="array" ref="N80">INDEX($E$2:$E$90,MATCH(MIN(ABS($E$2:$E$90-M80)),ABS($E$2:$E$90-M80),0))</f>
        <v>158000</v>
      </c>
      <c r="O80">
        <f t="shared" si="12"/>
        <v>-2.4412200769404747E-2</v>
      </c>
    </row>
    <row r="81" spans="5:15" x14ac:dyDescent="0.3">
      <c r="E81">
        <v>604000</v>
      </c>
      <c r="F81">
        <f t="shared" si="7"/>
        <v>3377104.2554972526</v>
      </c>
      <c r="G81" cm="1">
        <f t="array" ref="G81">INDEX($E$2:$E$90,MATCH(MIN(ABS($E$2:$E$90-F81)),ABS($E$2:$E$90-F81),0))</f>
        <v>3010000</v>
      </c>
      <c r="H81">
        <f t="shared" si="8"/>
        <v>-0.1219615466768281</v>
      </c>
      <c r="J81">
        <f t="shared" si="9"/>
        <v>1288106.6885031653</v>
      </c>
      <c r="K81" cm="1">
        <f t="array" ref="K81">INDEX($E$2:$E$90,MATCH(MIN(ABS($E$2:$E$90-J81)),ABS($E$2:$E$90-J81),0))</f>
        <v>1000000</v>
      </c>
      <c r="L81">
        <f t="shared" si="10"/>
        <v>0.2236667902392134</v>
      </c>
      <c r="M81">
        <f t="shared" si="11"/>
        <v>195915.24076919002</v>
      </c>
      <c r="N81" cm="1">
        <f t="array" ref="N81">INDEX($E$2:$E$90,MATCH(MIN(ABS($E$2:$E$90-M81)),ABS($E$2:$E$90-M81),0))</f>
        <v>200000</v>
      </c>
      <c r="O81">
        <f t="shared" si="12"/>
        <v>2.0423796154049923E-2</v>
      </c>
    </row>
    <row r="82" spans="5:15" x14ac:dyDescent="0.3">
      <c r="E82">
        <v>634000</v>
      </c>
      <c r="F82">
        <f t="shared" si="7"/>
        <v>3544841.2218298973</v>
      </c>
      <c r="G82" cm="1">
        <f t="array" ref="G82">INDEX($E$2:$E$90,MATCH(MIN(ABS($E$2:$E$90-F82)),ABS($E$2:$E$90-F82),0))</f>
        <v>3010000</v>
      </c>
      <c r="H82">
        <f t="shared" si="8"/>
        <v>-0.17768811356474992</v>
      </c>
      <c r="J82">
        <f t="shared" si="9"/>
        <v>1352085.4975347794</v>
      </c>
      <c r="K82" cm="1">
        <f t="array" ref="K82">INDEX($E$2:$E$90,MATCH(MIN(ABS($E$2:$E$90-J82)),ABS($E$2:$E$90-J82),0))</f>
        <v>1000000</v>
      </c>
      <c r="L82">
        <f t="shared" si="10"/>
        <v>0.26040180016480263</v>
      </c>
      <c r="M82">
        <f t="shared" si="11"/>
        <v>205646.13021136838</v>
      </c>
      <c r="N82" cm="1">
        <f t="array" ref="N82">INDEX($E$2:$E$90,MATCH(MIN(ABS($E$2:$E$90-M82)),ABS($E$2:$E$90-M82),0))</f>
        <v>200000</v>
      </c>
      <c r="O82">
        <f t="shared" si="12"/>
        <v>-2.8230651056841888E-2</v>
      </c>
    </row>
    <row r="83" spans="5:15" x14ac:dyDescent="0.3">
      <c r="E83">
        <v>698000</v>
      </c>
      <c r="F83">
        <f t="shared" si="7"/>
        <v>3902680.0833395403</v>
      </c>
      <c r="G83" cm="1">
        <f t="array" ref="G83">INDEX($E$2:$E$90,MATCH(MIN(ABS($E$2:$E$90-F83)),ABS($E$2:$E$90-F83),0))</f>
        <v>3010000</v>
      </c>
      <c r="H83">
        <f t="shared" si="8"/>
        <v>-0.29657145625898346</v>
      </c>
      <c r="J83">
        <f t="shared" si="9"/>
        <v>1488573.6234688896</v>
      </c>
      <c r="K83" cm="1">
        <f t="array" ref="K83">INDEX($E$2:$E$90,MATCH(MIN(ABS($E$2:$E$90-J83)),ABS($E$2:$E$90-J83),0))</f>
        <v>1000000</v>
      </c>
      <c r="L83">
        <f t="shared" si="10"/>
        <v>0.32821596175427636</v>
      </c>
      <c r="M83">
        <f t="shared" si="11"/>
        <v>226405.36102134877</v>
      </c>
      <c r="N83" cm="1">
        <f t="array" ref="N83">INDEX($E$2:$E$90,MATCH(MIN(ABS($E$2:$E$90-M83)),ABS($E$2:$E$90-M83),0))</f>
        <v>200000</v>
      </c>
      <c r="O83">
        <f t="shared" si="12"/>
        <v>-0.13202680510674386</v>
      </c>
    </row>
    <row r="84" spans="5:15" x14ac:dyDescent="0.3">
      <c r="E84">
        <v>806000</v>
      </c>
      <c r="F84">
        <f t="shared" si="7"/>
        <v>4506533.1621370614</v>
      </c>
      <c r="G84" cm="1">
        <f t="array" ref="G84">INDEX($E$2:$E$90,MATCH(MIN(ABS($E$2:$E$90-F84)),ABS($E$2:$E$90-F84),0))</f>
        <v>3010000</v>
      </c>
      <c r="H84">
        <f t="shared" si="8"/>
        <v>-0.49718709705550213</v>
      </c>
      <c r="J84">
        <f t="shared" si="9"/>
        <v>1718897.3359827008</v>
      </c>
      <c r="K84" cm="1">
        <f t="array" ref="K84">INDEX($E$2:$E$90,MATCH(MIN(ABS($E$2:$E$90-J84)),ABS($E$2:$E$90-J84),0))</f>
        <v>2000000</v>
      </c>
      <c r="L84">
        <f t="shared" si="10"/>
        <v>-0.16353662207323838</v>
      </c>
      <c r="M84">
        <f t="shared" si="11"/>
        <v>261436.56301319069</v>
      </c>
      <c r="N84" cm="1">
        <f t="array" ref="N84">INDEX($E$2:$E$90,MATCH(MIN(ABS($E$2:$E$90-M84)),ABS($E$2:$E$90-M84),0))</f>
        <v>301000</v>
      </c>
      <c r="O84">
        <f t="shared" si="12"/>
        <v>0.13143998998939968</v>
      </c>
    </row>
    <row r="85" spans="5:15" x14ac:dyDescent="0.3">
      <c r="E85">
        <v>909000</v>
      </c>
      <c r="F85">
        <f t="shared" si="7"/>
        <v>5082430.0798791433</v>
      </c>
      <c r="G85" cm="1">
        <f t="array" ref="G85">INDEX($E$2:$E$90,MATCH(MIN(ABS($E$2:$E$90-F85)),ABS($E$2:$E$90-F85),0))</f>
        <v>3010000</v>
      </c>
      <c r="H85">
        <f t="shared" si="8"/>
        <v>-0.68851497670403428</v>
      </c>
      <c r="J85">
        <f t="shared" si="9"/>
        <v>1938557.913657909</v>
      </c>
      <c r="K85" cm="1">
        <f t="array" ref="K85">INDEX($E$2:$E$90,MATCH(MIN(ABS($E$2:$E$90-J85)),ABS($E$2:$E$90-J85),0))</f>
        <v>2000000</v>
      </c>
      <c r="L85">
        <f t="shared" si="10"/>
        <v>-3.1694738603993779E-2</v>
      </c>
      <c r="M85">
        <f t="shared" si="11"/>
        <v>294845.95009800291</v>
      </c>
      <c r="N85" cm="1">
        <f t="array" ref="N85">INDEX($E$2:$E$90,MATCH(MIN(ABS($E$2:$E$90-M85)),ABS($E$2:$E$90-M85),0))</f>
        <v>301000</v>
      </c>
      <c r="O85">
        <f t="shared" si="12"/>
        <v>2.0445348511618232E-2</v>
      </c>
    </row>
    <row r="86" spans="5:15" x14ac:dyDescent="0.3">
      <c r="E86">
        <v>953000</v>
      </c>
      <c r="F86">
        <f t="shared" si="7"/>
        <v>5328444.2971670227</v>
      </c>
      <c r="G86" cm="1">
        <f t="array" ref="G86">INDEX($E$2:$E$90,MATCH(MIN(ABS($E$2:$E$90-F86)),ABS($E$2:$E$90-F86),0))</f>
        <v>3010000</v>
      </c>
      <c r="H86">
        <f t="shared" si="8"/>
        <v>-0.77024727480631983</v>
      </c>
      <c r="J86">
        <f t="shared" si="9"/>
        <v>2032393.50023761</v>
      </c>
      <c r="K86" cm="1">
        <f t="array" ref="K86">INDEX($E$2:$E$90,MATCH(MIN(ABS($E$2:$E$90-J86)),ABS($E$2:$E$90-J86),0))</f>
        <v>2000000</v>
      </c>
      <c r="L86">
        <f t="shared" si="10"/>
        <v>1.5938596651594677E-2</v>
      </c>
      <c r="M86">
        <f t="shared" si="11"/>
        <v>309117.92127986439</v>
      </c>
      <c r="N86" cm="1">
        <f t="array" ref="N86">INDEX($E$2:$E$90,MATCH(MIN(ABS($E$2:$E$90-M86)),ABS($E$2:$E$90-M86),0))</f>
        <v>316000</v>
      </c>
      <c r="O86">
        <f t="shared" si="12"/>
        <v>2.1778730127011439E-2</v>
      </c>
    </row>
    <row r="87" spans="5:15" x14ac:dyDescent="0.3">
      <c r="E87">
        <v>1000000</v>
      </c>
      <c r="F87">
        <f t="shared" si="7"/>
        <v>5591232.2110881666</v>
      </c>
      <c r="G87" cm="1">
        <f t="array" ref="G87">INDEX($E$2:$E$90,MATCH(MIN(ABS($E$2:$E$90-F87)),ABS($E$2:$E$90-F87),0))</f>
        <v>3010000</v>
      </c>
      <c r="H87">
        <f t="shared" si="8"/>
        <v>-0.85755222959739752</v>
      </c>
      <c r="J87">
        <f t="shared" si="9"/>
        <v>2132626.9677204723</v>
      </c>
      <c r="K87" cm="1">
        <f t="array" ref="K87">INDEX($E$2:$E$90,MATCH(MIN(ABS($E$2:$E$90-J87)),ABS($E$2:$E$90-J87),0))</f>
        <v>2000000</v>
      </c>
      <c r="L87">
        <f t="shared" si="10"/>
        <v>6.2189482608969775E-2</v>
      </c>
      <c r="M87">
        <f t="shared" si="11"/>
        <v>324362.98140594375</v>
      </c>
      <c r="N87" cm="1">
        <f t="array" ref="N87">INDEX($E$2:$E$90,MATCH(MIN(ABS($E$2:$E$90-M87)),ABS($E$2:$E$90-M87),0))</f>
        <v>316000</v>
      </c>
      <c r="O87">
        <f t="shared" si="12"/>
        <v>-2.6465131031467557E-2</v>
      </c>
    </row>
    <row r="88" spans="5:15" x14ac:dyDescent="0.3">
      <c r="E88">
        <v>2000000</v>
      </c>
      <c r="F88">
        <f t="shared" si="7"/>
        <v>11182464.422176333</v>
      </c>
      <c r="G88" cm="1">
        <f t="array" ref="G88">INDEX($E$2:$E$90,MATCH(MIN(ABS($E$2:$E$90-F88)),ABS($E$2:$E$90-F88),0))</f>
        <v>10000000</v>
      </c>
      <c r="H88">
        <f t="shared" si="8"/>
        <v>-0.11824644221763332</v>
      </c>
      <c r="J88">
        <f t="shared" si="9"/>
        <v>4265253.9354409445</v>
      </c>
      <c r="K88" cm="1">
        <f t="array" ref="K88">INDEX($E$2:$E$90,MATCH(MIN(ABS($E$2:$E$90-J88)),ABS($E$2:$E$90-J88),0))</f>
        <v>3010000</v>
      </c>
      <c r="L88">
        <f t="shared" si="10"/>
        <v>0.29429758566324976</v>
      </c>
      <c r="M88">
        <f t="shared" si="11"/>
        <v>648725.9628118875</v>
      </c>
      <c r="N88" cm="1">
        <f t="array" ref="N88">INDEX($E$2:$E$90,MATCH(MIN(ABS($E$2:$E$90-M88)),ABS($E$2:$E$90-M88),0))</f>
        <v>634000</v>
      </c>
      <c r="O88">
        <f t="shared" si="12"/>
        <v>-2.3227070681210563E-2</v>
      </c>
    </row>
    <row r="89" spans="5:15" x14ac:dyDescent="0.3">
      <c r="E89">
        <v>3010000</v>
      </c>
      <c r="F89">
        <f t="shared" si="7"/>
        <v>16829608.955375381</v>
      </c>
      <c r="G89" cm="1">
        <f t="array" ref="G89">INDEX($E$2:$E$90,MATCH(MIN(ABS($E$2:$E$90-F89)),ABS($E$2:$E$90-F89),0))</f>
        <v>10000000</v>
      </c>
      <c r="H89">
        <f t="shared" si="8"/>
        <v>-0.68296089553753803</v>
      </c>
      <c r="J89">
        <f t="shared" si="9"/>
        <v>6419207.1728386208</v>
      </c>
      <c r="K89" cm="1">
        <f t="array" ref="K89">INDEX($E$2:$E$90,MATCH(MIN(ABS($E$2:$E$90-J89)),ABS($E$2:$E$90-J89),0))</f>
        <v>3010000</v>
      </c>
      <c r="L89">
        <f t="shared" si="10"/>
        <v>0.53109474130448486</v>
      </c>
      <c r="M89">
        <f t="shared" si="11"/>
        <v>976332.57403189095</v>
      </c>
      <c r="N89" cm="1">
        <f t="array" ref="N89">INDEX($E$2:$E$90,MATCH(MIN(ABS($E$2:$E$90-M89)),ABS($E$2:$E$90-M89),0))</f>
        <v>953000</v>
      </c>
      <c r="O89">
        <f t="shared" si="12"/>
        <v>-2.4483288595898167E-2</v>
      </c>
    </row>
    <row r="90" spans="5:15" x14ac:dyDescent="0.3">
      <c r="E90">
        <v>10000000</v>
      </c>
      <c r="F90">
        <f t="shared" si="7"/>
        <v>55912322.110881656</v>
      </c>
      <c r="G90" cm="1">
        <f t="array" ref="G90">INDEX($E$2:$E$90,MATCH(MIN(ABS($E$2:$E$90-F90)),ABS($E$2:$E$90-F90),0))</f>
        <v>10000000</v>
      </c>
      <c r="H90">
        <f t="shared" si="8"/>
        <v>-4.5912322110881654</v>
      </c>
      <c r="J90">
        <f t="shared" si="9"/>
        <v>21326269.677204721</v>
      </c>
      <c r="K90" cm="1">
        <f t="array" ref="K90">INDEX($E$2:$E$90,MATCH(MIN(ABS($E$2:$E$90-J90)),ABS($E$2:$E$90-J90),0))</f>
        <v>10000000</v>
      </c>
      <c r="L90">
        <f t="shared" si="10"/>
        <v>0.53109474130448486</v>
      </c>
      <c r="M90">
        <f t="shared" si="11"/>
        <v>3243629.8140594377</v>
      </c>
      <c r="N90" cm="1">
        <f t="array" ref="N90">INDEX($E$2:$E$90,MATCH(MIN(ABS($E$2:$E$90-M90)),ABS($E$2:$E$90-M90),0))</f>
        <v>3010000</v>
      </c>
      <c r="O90">
        <f t="shared" si="12"/>
        <v>-7.7617878425062362E-2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Jagielski</dc:creator>
  <cp:lastModifiedBy>James Jagielski</cp:lastModifiedBy>
  <dcterms:created xsi:type="dcterms:W3CDTF">2022-09-05T22:51:14Z</dcterms:created>
  <dcterms:modified xsi:type="dcterms:W3CDTF">2022-09-12T20:34:21Z</dcterms:modified>
</cp:coreProperties>
</file>