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GitHub\SCM-and-NN\02. Appendix - Code\04. Excel\"/>
    </mc:Choice>
  </mc:AlternateContent>
  <xr:revisionPtr revIDLastSave="0" documentId="13_ncr:1_{042D96BF-A309-4C1B-8A98-DC057AC41DCD}" xr6:coauthVersionLast="47" xr6:coauthVersionMax="47" xr10:uidLastSave="{00000000-0000-0000-0000-000000000000}"/>
  <bookViews>
    <workbookView xWindow="-28920" yWindow="-120" windowWidth="29040" windowHeight="15840" xr2:uid="{31E48D61-9882-4EBF-925A-751FD4127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" i="1" l="1"/>
  <c r="X63" i="1" s="1"/>
  <c r="L63" i="1"/>
  <c r="M63" i="1" s="1"/>
  <c r="W62" i="1"/>
  <c r="X62" i="1" s="1"/>
  <c r="L62" i="1"/>
  <c r="M62" i="1" s="1"/>
  <c r="W61" i="1"/>
  <c r="X61" i="1" s="1"/>
  <c r="L61" i="1"/>
  <c r="M61" i="1" s="1"/>
  <c r="W60" i="1"/>
  <c r="X60" i="1" s="1"/>
  <c r="L60" i="1"/>
  <c r="M60" i="1" s="1"/>
  <c r="W59" i="1"/>
  <c r="X59" i="1" s="1"/>
  <c r="L59" i="1"/>
  <c r="M59" i="1" s="1"/>
  <c r="W58" i="1"/>
  <c r="X58" i="1" s="1"/>
  <c r="L58" i="1"/>
  <c r="M58" i="1" s="1"/>
  <c r="W57" i="1"/>
  <c r="X57" i="1" s="1"/>
  <c r="L57" i="1"/>
  <c r="M57" i="1" s="1"/>
  <c r="W56" i="1"/>
  <c r="X56" i="1" s="1"/>
  <c r="L56" i="1"/>
  <c r="M56" i="1" s="1"/>
  <c r="W55" i="1"/>
  <c r="X55" i="1" s="1"/>
  <c r="L55" i="1"/>
  <c r="M55" i="1" s="1"/>
  <c r="W54" i="1"/>
  <c r="X54" i="1" s="1"/>
  <c r="L54" i="1"/>
  <c r="M54" i="1" s="1"/>
  <c r="W53" i="1"/>
  <c r="X53" i="1" s="1"/>
  <c r="L53" i="1"/>
  <c r="M53" i="1" s="1"/>
  <c r="W52" i="1"/>
  <c r="X52" i="1" s="1"/>
  <c r="L52" i="1"/>
  <c r="M52" i="1" s="1"/>
  <c r="W51" i="1"/>
  <c r="X51" i="1" s="1"/>
  <c r="L51" i="1"/>
  <c r="M51" i="1" s="1"/>
  <c r="W50" i="1"/>
  <c r="X50" i="1" s="1"/>
  <c r="L50" i="1"/>
  <c r="M50" i="1" s="1"/>
  <c r="W49" i="1"/>
  <c r="X49" i="1" s="1"/>
  <c r="L49" i="1"/>
  <c r="M49" i="1" s="1"/>
  <c r="W48" i="1"/>
  <c r="X48" i="1" s="1"/>
  <c r="L48" i="1"/>
  <c r="M48" i="1" s="1"/>
  <c r="W47" i="1"/>
  <c r="X47" i="1" s="1"/>
  <c r="L47" i="1"/>
  <c r="M47" i="1" s="1"/>
  <c r="W46" i="1"/>
  <c r="X46" i="1" s="1"/>
  <c r="L46" i="1"/>
  <c r="M46" i="1" s="1"/>
  <c r="W45" i="1"/>
  <c r="X45" i="1" s="1"/>
  <c r="L45" i="1"/>
  <c r="M45" i="1" s="1"/>
  <c r="W44" i="1"/>
  <c r="X44" i="1" s="1"/>
  <c r="L44" i="1"/>
  <c r="M44" i="1" s="1"/>
  <c r="W43" i="1"/>
  <c r="X43" i="1" s="1"/>
  <c r="L43" i="1"/>
  <c r="M43" i="1" s="1"/>
  <c r="W42" i="1"/>
  <c r="X42" i="1" s="1"/>
  <c r="L42" i="1"/>
  <c r="M42" i="1" s="1"/>
  <c r="W41" i="1"/>
  <c r="X41" i="1" s="1"/>
  <c r="L41" i="1"/>
  <c r="M41" i="1" s="1"/>
  <c r="W40" i="1"/>
  <c r="X40" i="1" s="1"/>
  <c r="L40" i="1"/>
  <c r="M40" i="1" s="1"/>
  <c r="W39" i="1"/>
  <c r="X39" i="1" s="1"/>
  <c r="L39" i="1"/>
  <c r="M39" i="1" s="1"/>
  <c r="W38" i="1"/>
  <c r="X38" i="1" s="1"/>
  <c r="L38" i="1"/>
  <c r="M38" i="1" s="1"/>
  <c r="W37" i="1"/>
  <c r="X37" i="1" s="1"/>
  <c r="L37" i="1"/>
  <c r="M37" i="1" s="1"/>
  <c r="W36" i="1"/>
  <c r="X36" i="1" s="1"/>
  <c r="L36" i="1"/>
  <c r="M36" i="1" s="1"/>
  <c r="W35" i="1"/>
  <c r="X35" i="1" s="1"/>
  <c r="L35" i="1"/>
  <c r="M35" i="1" s="1"/>
  <c r="W34" i="1"/>
  <c r="X34" i="1" s="1"/>
  <c r="L34" i="1"/>
  <c r="M34" i="1" s="1"/>
  <c r="W33" i="1"/>
  <c r="X33" i="1" s="1"/>
  <c r="L33" i="1"/>
  <c r="M33" i="1" s="1"/>
  <c r="W32" i="1"/>
  <c r="X32" i="1" s="1"/>
  <c r="L32" i="1"/>
  <c r="M32" i="1" s="1"/>
  <c r="W31" i="1"/>
  <c r="X31" i="1" s="1"/>
  <c r="L31" i="1"/>
  <c r="M31" i="1" s="1"/>
  <c r="W30" i="1"/>
  <c r="X30" i="1" s="1"/>
  <c r="L30" i="1"/>
  <c r="M30" i="1" s="1"/>
  <c r="W29" i="1"/>
  <c r="X29" i="1" s="1"/>
  <c r="L29" i="1"/>
  <c r="M29" i="1" s="1"/>
  <c r="W28" i="1"/>
  <c r="X28" i="1" s="1"/>
  <c r="L28" i="1"/>
  <c r="M28" i="1" s="1"/>
  <c r="W27" i="1"/>
  <c r="X27" i="1" s="1"/>
  <c r="L27" i="1"/>
  <c r="M27" i="1" s="1"/>
  <c r="W26" i="1"/>
  <c r="X26" i="1" s="1"/>
  <c r="L26" i="1"/>
  <c r="M26" i="1" s="1"/>
  <c r="AA25" i="1"/>
  <c r="AA31" i="1" s="1"/>
  <c r="AA37" i="1" s="1"/>
  <c r="AA43" i="1" s="1"/>
  <c r="AA49" i="1" s="1"/>
  <c r="AA55" i="1" s="1"/>
  <c r="AA61" i="1" s="1"/>
  <c r="W25" i="1"/>
  <c r="X25" i="1" s="1"/>
  <c r="L25" i="1"/>
  <c r="M25" i="1" s="1"/>
  <c r="W24" i="1"/>
  <c r="X24" i="1" s="1"/>
  <c r="L24" i="1"/>
  <c r="M24" i="1" s="1"/>
  <c r="W23" i="1"/>
  <c r="X23" i="1" s="1"/>
  <c r="L23" i="1"/>
  <c r="M23" i="1" s="1"/>
  <c r="W22" i="1"/>
  <c r="X22" i="1" s="1"/>
  <c r="L22" i="1"/>
  <c r="M22" i="1" s="1"/>
  <c r="W21" i="1"/>
  <c r="X21" i="1" s="1"/>
  <c r="L21" i="1"/>
  <c r="M21" i="1" s="1"/>
  <c r="W20" i="1"/>
  <c r="X20" i="1" s="1"/>
  <c r="L20" i="1"/>
  <c r="M20" i="1" s="1"/>
  <c r="W19" i="1"/>
  <c r="X19" i="1" s="1"/>
  <c r="L19" i="1"/>
  <c r="M19" i="1" s="1"/>
  <c r="W18" i="1"/>
  <c r="X18" i="1" s="1"/>
  <c r="L18" i="1"/>
  <c r="M18" i="1" s="1"/>
  <c r="X17" i="1"/>
  <c r="W17" i="1"/>
  <c r="L17" i="1"/>
  <c r="M17" i="1" s="1"/>
  <c r="W16" i="1"/>
  <c r="X16" i="1" s="1"/>
  <c r="L16" i="1"/>
  <c r="M16" i="1" s="1"/>
  <c r="AA15" i="1"/>
  <c r="AA21" i="1" s="1"/>
  <c r="AA27" i="1" s="1"/>
  <c r="AA33" i="1" s="1"/>
  <c r="AA39" i="1" s="1"/>
  <c r="AA45" i="1" s="1"/>
  <c r="AA51" i="1" s="1"/>
  <c r="AA57" i="1" s="1"/>
  <c r="AA63" i="1" s="1"/>
  <c r="Z15" i="1"/>
  <c r="W15" i="1"/>
  <c r="X15" i="1" s="1"/>
  <c r="L15" i="1"/>
  <c r="M15" i="1" s="1"/>
  <c r="AP14" i="1"/>
  <c r="AP24" i="1" s="1"/>
  <c r="AP34" i="1" s="1"/>
  <c r="AP44" i="1" s="1"/>
  <c r="AP54" i="1" s="1"/>
  <c r="AO14" i="1"/>
  <c r="AO24" i="1" s="1"/>
  <c r="AA14" i="1"/>
  <c r="AA20" i="1" s="1"/>
  <c r="AA26" i="1" s="1"/>
  <c r="AA32" i="1" s="1"/>
  <c r="AA38" i="1" s="1"/>
  <c r="AA44" i="1" s="1"/>
  <c r="AA50" i="1" s="1"/>
  <c r="AA56" i="1" s="1"/>
  <c r="AA62" i="1" s="1"/>
  <c r="Z14" i="1"/>
  <c r="W14" i="1"/>
  <c r="X14" i="1" s="1"/>
  <c r="L14" i="1"/>
  <c r="M14" i="1" s="1"/>
  <c r="AB13" i="1"/>
  <c r="AA13" i="1"/>
  <c r="AA19" i="1" s="1"/>
  <c r="Z13" i="1"/>
  <c r="Z19" i="1" s="1"/>
  <c r="W13" i="1"/>
  <c r="X13" i="1" s="1"/>
  <c r="L13" i="1"/>
  <c r="M13" i="1" s="1"/>
  <c r="AA12" i="1"/>
  <c r="AA18" i="1" s="1"/>
  <c r="AA24" i="1" s="1"/>
  <c r="AA30" i="1" s="1"/>
  <c r="AA36" i="1" s="1"/>
  <c r="AA42" i="1" s="1"/>
  <c r="AA48" i="1" s="1"/>
  <c r="AA54" i="1" s="1"/>
  <c r="AA60" i="1" s="1"/>
  <c r="Z12" i="1"/>
  <c r="Z18" i="1" s="1"/>
  <c r="Z24" i="1" s="1"/>
  <c r="W12" i="1"/>
  <c r="X12" i="1" s="1"/>
  <c r="L12" i="1"/>
  <c r="M12" i="1" s="1"/>
  <c r="AA11" i="1"/>
  <c r="AA17" i="1" s="1"/>
  <c r="AA23" i="1" s="1"/>
  <c r="AA29" i="1" s="1"/>
  <c r="AA35" i="1" s="1"/>
  <c r="AA41" i="1" s="1"/>
  <c r="AA47" i="1" s="1"/>
  <c r="AA53" i="1" s="1"/>
  <c r="AA59" i="1" s="1"/>
  <c r="Z11" i="1"/>
  <c r="Z17" i="1" s="1"/>
  <c r="W11" i="1"/>
  <c r="X11" i="1" s="1"/>
  <c r="L11" i="1"/>
  <c r="M11" i="1" s="1"/>
  <c r="AA10" i="1"/>
  <c r="AA16" i="1" s="1"/>
  <c r="AA22" i="1" s="1"/>
  <c r="AA28" i="1" s="1"/>
  <c r="AA34" i="1" s="1"/>
  <c r="AA40" i="1" s="1"/>
  <c r="AA46" i="1" s="1"/>
  <c r="AA52" i="1" s="1"/>
  <c r="AA58" i="1" s="1"/>
  <c r="Z10" i="1"/>
  <c r="Z16" i="1" s="1"/>
  <c r="X10" i="1"/>
  <c r="W10" i="1"/>
  <c r="L10" i="1"/>
  <c r="M10" i="1" s="1"/>
  <c r="AB9" i="1"/>
  <c r="W9" i="1"/>
  <c r="L9" i="1"/>
  <c r="M9" i="1" s="1"/>
  <c r="AB8" i="1"/>
  <c r="W8" i="1"/>
  <c r="X8" i="1" s="1"/>
  <c r="L8" i="1"/>
  <c r="M8" i="1" s="1"/>
  <c r="AB7" i="1"/>
  <c r="W7" i="1"/>
  <c r="X7" i="1" s="1"/>
  <c r="L7" i="1"/>
  <c r="M7" i="1" s="1"/>
  <c r="AB6" i="1"/>
  <c r="W6" i="1"/>
  <c r="X6" i="1" s="1"/>
  <c r="L6" i="1"/>
  <c r="M6" i="1" s="1"/>
  <c r="AP5" i="1"/>
  <c r="AP15" i="1" s="1"/>
  <c r="AP25" i="1" s="1"/>
  <c r="AP35" i="1" s="1"/>
  <c r="AP45" i="1" s="1"/>
  <c r="AP55" i="1" s="1"/>
  <c r="AO5" i="1"/>
  <c r="AO15" i="1" s="1"/>
  <c r="AB5" i="1"/>
  <c r="W5" i="1"/>
  <c r="X5" i="1" s="1"/>
  <c r="L5" i="1"/>
  <c r="M5" i="1" s="1"/>
  <c r="AB4" i="1"/>
  <c r="X4" i="1"/>
  <c r="W4" i="1"/>
  <c r="AU4" i="1" s="1" a="1"/>
  <c r="AU4" i="1" s="1"/>
  <c r="L4" i="1"/>
  <c r="M4" i="1" s="1"/>
  <c r="AB14" i="1" l="1"/>
  <c r="AV4" i="1" a="1"/>
  <c r="AV4" i="1" s="1"/>
  <c r="AH8" i="1"/>
  <c r="AJ9" i="1"/>
  <c r="AB10" i="1"/>
  <c r="AB15" i="1"/>
  <c r="AI7" i="1"/>
  <c r="AH4" i="1"/>
  <c r="AQ4" i="1" a="1"/>
  <c r="AQ4" i="1" s="1"/>
  <c r="AM5" i="1"/>
  <c r="AL6" i="1"/>
  <c r="AR4" i="1" a="1"/>
  <c r="AR4" i="1" s="1"/>
  <c r="AS15" i="1" a="1"/>
  <c r="AS15" i="1" s="1"/>
  <c r="AO6" i="1"/>
  <c r="AO16" i="1" s="1"/>
  <c r="AO26" i="1" s="1"/>
  <c r="AC6" i="1"/>
  <c r="AM9" i="1"/>
  <c r="AI4" i="1"/>
  <c r="AH5" i="1"/>
  <c r="AQ5" i="1" a="1"/>
  <c r="AQ5" i="1" s="1"/>
  <c r="AU5" i="1" a="1"/>
  <c r="AU5" i="1" s="1"/>
  <c r="AM6" i="1"/>
  <c r="AJ7" i="1"/>
  <c r="X9" i="1"/>
  <c r="AC4" i="1" s="1"/>
  <c r="AB11" i="1"/>
  <c r="AJ4" i="1"/>
  <c r="AS4" i="1" a="1"/>
  <c r="AS4" i="1" s="1"/>
  <c r="AI5" i="1"/>
  <c r="AT6" i="1" a="1"/>
  <c r="AT6" i="1" s="1"/>
  <c r="AK7" i="1"/>
  <c r="AB19" i="1"/>
  <c r="Z25" i="1"/>
  <c r="AT24" i="1" a="1"/>
  <c r="AT24" i="1" s="1"/>
  <c r="AO34" i="1"/>
  <c r="AS24" i="1" a="1"/>
  <c r="AS24" i="1" s="1"/>
  <c r="AV24" i="1" a="1"/>
  <c r="AV24" i="1" s="1"/>
  <c r="AR24" i="1" a="1"/>
  <c r="AR24" i="1" s="1"/>
  <c r="AU24" i="1" a="1"/>
  <c r="AU24" i="1" s="1"/>
  <c r="AQ24" i="1" a="1"/>
  <c r="AQ24" i="1" s="1"/>
  <c r="AK9" i="1"/>
  <c r="AI9" i="1"/>
  <c r="AS14" i="1" a="1"/>
  <c r="AS14" i="1" s="1"/>
  <c r="AV14" i="1" a="1"/>
  <c r="AV14" i="1" s="1"/>
  <c r="AU14" i="1" a="1"/>
  <c r="AU14" i="1" s="1"/>
  <c r="AK4" i="1"/>
  <c r="AJ5" i="1"/>
  <c r="AR5" i="1" a="1"/>
  <c r="AR5" i="1" s="1"/>
  <c r="AV5" i="1" a="1"/>
  <c r="AV5" i="1" s="1"/>
  <c r="AP6" i="1"/>
  <c r="AL7" i="1"/>
  <c r="AI8" i="1"/>
  <c r="AT4" i="1" a="1"/>
  <c r="AT4" i="1" s="1"/>
  <c r="AK5" i="1"/>
  <c r="AH6" i="1"/>
  <c r="AM7" i="1"/>
  <c r="AJ8" i="1"/>
  <c r="AQ14" i="1" a="1"/>
  <c r="AQ14" i="1" s="1"/>
  <c r="AB18" i="1"/>
  <c r="AL4" i="1"/>
  <c r="AM4" i="1"/>
  <c r="AL5" i="1"/>
  <c r="AS5" i="1" a="1"/>
  <c r="AS5" i="1" s="1"/>
  <c r="AI6" i="1"/>
  <c r="AK8" i="1"/>
  <c r="AH9" i="1"/>
  <c r="Z30" i="1"/>
  <c r="AB24" i="1"/>
  <c r="AC24" i="1" s="1"/>
  <c r="AR14" i="1" a="1"/>
  <c r="AR14" i="1" s="1"/>
  <c r="AJ6" i="1"/>
  <c r="AL8" i="1"/>
  <c r="AV15" i="1" a="1"/>
  <c r="AV15" i="1" s="1"/>
  <c r="AR15" i="1" a="1"/>
  <c r="AR15" i="1" s="1"/>
  <c r="AU15" i="1" a="1"/>
  <c r="AU15" i="1" s="1"/>
  <c r="AQ15" i="1" a="1"/>
  <c r="AQ15" i="1" s="1"/>
  <c r="AO25" i="1"/>
  <c r="AT15" i="1" a="1"/>
  <c r="AT15" i="1" s="1"/>
  <c r="AT5" i="1" a="1"/>
  <c r="AT5" i="1" s="1"/>
  <c r="AK6" i="1"/>
  <c r="AH7" i="1"/>
  <c r="AM8" i="1"/>
  <c r="AL9" i="1"/>
  <c r="AB16" i="1"/>
  <c r="Z22" i="1"/>
  <c r="Z23" i="1"/>
  <c r="AB17" i="1"/>
  <c r="AB12" i="1"/>
  <c r="Z21" i="1"/>
  <c r="Z20" i="1"/>
  <c r="AT14" i="1" a="1"/>
  <c r="AT14" i="1" s="1"/>
  <c r="AC13" i="1" l="1"/>
  <c r="AL16" i="1"/>
  <c r="AO7" i="1"/>
  <c r="AC16" i="1"/>
  <c r="AH19" i="1"/>
  <c r="AC18" i="1"/>
  <c r="AM15" i="1"/>
  <c r="AC5" i="1"/>
  <c r="AM18" i="1"/>
  <c r="AK18" i="1"/>
  <c r="AI15" i="1"/>
  <c r="AC14" i="1"/>
  <c r="AL19" i="1"/>
  <c r="AC12" i="1"/>
  <c r="AC17" i="1"/>
  <c r="AJ16" i="1"/>
  <c r="AC15" i="1"/>
  <c r="AC11" i="1"/>
  <c r="AC19" i="1"/>
  <c r="AC10" i="1"/>
  <c r="Z26" i="1"/>
  <c r="AB20" i="1"/>
  <c r="AC20" i="1" s="1"/>
  <c r="AI18" i="1"/>
  <c r="AL17" i="1"/>
  <c r="AJ14" i="1"/>
  <c r="AI16" i="1"/>
  <c r="AJ18" i="1"/>
  <c r="AP7" i="1"/>
  <c r="AV6" i="1" a="1"/>
  <c r="AV6" i="1" s="1"/>
  <c r="AR6" i="1" a="1"/>
  <c r="AR6" i="1" s="1"/>
  <c r="AQ6" i="1" a="1"/>
  <c r="AQ6" i="1" s="1"/>
  <c r="AU6" i="1" a="1"/>
  <c r="AU6" i="1" s="1"/>
  <c r="AP16" i="1"/>
  <c r="AS6" i="1" a="1"/>
  <c r="AS6" i="1" s="1"/>
  <c r="AI19" i="1"/>
  <c r="AS34" i="1" a="1"/>
  <c r="AS34" i="1" s="1"/>
  <c r="AR34" i="1" a="1"/>
  <c r="AR34" i="1" s="1"/>
  <c r="AQ34" i="1" a="1"/>
  <c r="AQ34" i="1" s="1"/>
  <c r="AO44" i="1"/>
  <c r="AV34" i="1" a="1"/>
  <c r="AV34" i="1" s="1"/>
  <c r="AT34" i="1" a="1"/>
  <c r="AT34" i="1" s="1"/>
  <c r="AU34" i="1" a="1"/>
  <c r="AU34" i="1" s="1"/>
  <c r="AI17" i="1"/>
  <c r="AH15" i="1"/>
  <c r="AH14" i="1"/>
  <c r="AH17" i="1"/>
  <c r="AM17" i="1"/>
  <c r="AK19" i="1"/>
  <c r="AO36" i="1"/>
  <c r="AI14" i="1"/>
  <c r="AJ19" i="1"/>
  <c r="AL18" i="1"/>
  <c r="AO17" i="1"/>
  <c r="AU7" i="1" a="1"/>
  <c r="AU7" i="1" s="1"/>
  <c r="AQ7" i="1" a="1"/>
  <c r="AQ7" i="1" s="1"/>
  <c r="AT7" i="1" a="1"/>
  <c r="AT7" i="1" s="1"/>
  <c r="AS7" i="1" a="1"/>
  <c r="AS7" i="1" s="1"/>
  <c r="AV7" i="1" a="1"/>
  <c r="AV7" i="1" s="1"/>
  <c r="AR7" i="1" a="1"/>
  <c r="AR7" i="1" s="1"/>
  <c r="AO8" i="1"/>
  <c r="AB23" i="1"/>
  <c r="AC23" i="1" s="1"/>
  <c r="Z29" i="1"/>
  <c r="Z28" i="1"/>
  <c r="AB22" i="1"/>
  <c r="AC22" i="1" s="1"/>
  <c r="AO35" i="1"/>
  <c r="AU25" i="1" a="1"/>
  <c r="AU25" i="1" s="1"/>
  <c r="AQ25" i="1" a="1"/>
  <c r="AQ25" i="1" s="1"/>
  <c r="AT25" i="1" a="1"/>
  <c r="AT25" i="1" s="1"/>
  <c r="AS25" i="1" a="1"/>
  <c r="AS25" i="1" s="1"/>
  <c r="AV25" i="1" a="1"/>
  <c r="AV25" i="1" s="1"/>
  <c r="AR25" i="1" a="1"/>
  <c r="AR25" i="1" s="1"/>
  <c r="AL15" i="1"/>
  <c r="AH16" i="1"/>
  <c r="Z31" i="1"/>
  <c r="AB25" i="1"/>
  <c r="AC25" i="1" s="1"/>
  <c r="AM19" i="1"/>
  <c r="AC9" i="1"/>
  <c r="AM16" i="1"/>
  <c r="AH18" i="1"/>
  <c r="Z27" i="1"/>
  <c r="AB21" i="1"/>
  <c r="AC21" i="1" s="1"/>
  <c r="AK16" i="1"/>
  <c r="AM14" i="1"/>
  <c r="AK15" i="1"/>
  <c r="AJ15" i="1"/>
  <c r="AC8" i="1"/>
  <c r="Z36" i="1"/>
  <c r="AB30" i="1"/>
  <c r="AC30" i="1" s="1"/>
  <c r="AL14" i="1"/>
  <c r="AK14" i="1"/>
  <c r="AK17" i="1"/>
  <c r="AJ17" i="1"/>
  <c r="AC7" i="1"/>
  <c r="Z33" i="1" l="1"/>
  <c r="AB27" i="1"/>
  <c r="AC27" i="1" s="1"/>
  <c r="AU44" i="1" a="1"/>
  <c r="AU44" i="1" s="1"/>
  <c r="AT44" i="1" a="1"/>
  <c r="AT44" i="1" s="1"/>
  <c r="AS44" i="1" a="1"/>
  <c r="AS44" i="1" s="1"/>
  <c r="AR44" i="1" a="1"/>
  <c r="AR44" i="1" s="1"/>
  <c r="AQ44" i="1" a="1"/>
  <c r="AQ44" i="1" s="1"/>
  <c r="AO54" i="1"/>
  <c r="AV44" i="1" a="1"/>
  <c r="AV44" i="1" s="1"/>
  <c r="AP26" i="1"/>
  <c r="AS16" i="1" a="1"/>
  <c r="AS16" i="1" s="1"/>
  <c r="AV16" i="1" a="1"/>
  <c r="AV16" i="1" s="1"/>
  <c r="AR16" i="1" a="1"/>
  <c r="AR16" i="1" s="1"/>
  <c r="AU16" i="1" a="1"/>
  <c r="AU16" i="1" s="1"/>
  <c r="AQ16" i="1" a="1"/>
  <c r="AQ16" i="1" s="1"/>
  <c r="AT16" i="1" a="1"/>
  <c r="AT16" i="1" s="1"/>
  <c r="AB28" i="1"/>
  <c r="AC28" i="1" s="1"/>
  <c r="Z34" i="1"/>
  <c r="AO46" i="1"/>
  <c r="AB31" i="1"/>
  <c r="AC31" i="1" s="1"/>
  <c r="Z37" i="1"/>
  <c r="AO45" i="1"/>
  <c r="AV35" i="1" a="1"/>
  <c r="AV35" i="1" s="1"/>
  <c r="AU35" i="1" a="1"/>
  <c r="AU35" i="1" s="1"/>
  <c r="AT35" i="1" a="1"/>
  <c r="AT35" i="1" s="1"/>
  <c r="AS35" i="1" a="1"/>
  <c r="AS35" i="1" s="1"/>
  <c r="AQ35" i="1" a="1"/>
  <c r="AQ35" i="1" s="1"/>
  <c r="AR35" i="1" a="1"/>
  <c r="AR35" i="1" s="1"/>
  <c r="Z42" i="1"/>
  <c r="AB36" i="1"/>
  <c r="AC36" i="1" s="1"/>
  <c r="AU17" i="1" a="1"/>
  <c r="AU17" i="1" s="1"/>
  <c r="AT17" i="1" a="1"/>
  <c r="AT17" i="1" s="1"/>
  <c r="AS17" i="1" a="1"/>
  <c r="AS17" i="1" s="1"/>
  <c r="AO27" i="1"/>
  <c r="AR17" i="1" a="1"/>
  <c r="AR17" i="1" s="1"/>
  <c r="AV17" i="1" a="1"/>
  <c r="AV17" i="1" s="1"/>
  <c r="AP17" i="1"/>
  <c r="AP27" i="1" s="1"/>
  <c r="AP37" i="1" s="1"/>
  <c r="AP47" i="1" s="1"/>
  <c r="AP57" i="1" s="1"/>
  <c r="AP8" i="1"/>
  <c r="AU8" i="1" s="1" a="1"/>
  <c r="AU8" i="1" s="1"/>
  <c r="Z32" i="1"/>
  <c r="AB26" i="1"/>
  <c r="AC26" i="1" s="1"/>
  <c r="Z35" i="1"/>
  <c r="AB29" i="1"/>
  <c r="AC29" i="1" s="1"/>
  <c r="AO18" i="1"/>
  <c r="AQ8" i="1" a="1"/>
  <c r="AQ8" i="1" s="1"/>
  <c r="AO9" i="1"/>
  <c r="AT8" i="1" a="1"/>
  <c r="AT8" i="1" s="1"/>
  <c r="AR8" i="1" l="1" a="1"/>
  <c r="AR8" i="1" s="1"/>
  <c r="AS8" i="1" a="1"/>
  <c r="AS8" i="1" s="1"/>
  <c r="AS27" i="1" a="1"/>
  <c r="AS27" i="1" s="1"/>
  <c r="AO37" i="1"/>
  <c r="AV27" i="1" a="1"/>
  <c r="AV27" i="1" s="1"/>
  <c r="AR27" i="1" a="1"/>
  <c r="AR27" i="1" s="1"/>
  <c r="AU27" i="1" a="1"/>
  <c r="AU27" i="1" s="1"/>
  <c r="AQ27" i="1" a="1"/>
  <c r="AQ27" i="1" s="1"/>
  <c r="AT27" i="1" a="1"/>
  <c r="AT27" i="1" s="1"/>
  <c r="AR45" i="1" a="1"/>
  <c r="AR45" i="1" s="1"/>
  <c r="AQ45" i="1" a="1"/>
  <c r="AQ45" i="1" s="1"/>
  <c r="AO55" i="1"/>
  <c r="AV45" i="1" a="1"/>
  <c r="AV45" i="1" s="1"/>
  <c r="AU45" i="1" a="1"/>
  <c r="AU45" i="1" s="1"/>
  <c r="AS45" i="1" a="1"/>
  <c r="AS45" i="1" s="1"/>
  <c r="AT45" i="1" a="1"/>
  <c r="AT45" i="1" s="1"/>
  <c r="AO28" i="1"/>
  <c r="AO19" i="1"/>
  <c r="AO10" i="1"/>
  <c r="Z41" i="1"/>
  <c r="AB35" i="1"/>
  <c r="AC35" i="1" s="1"/>
  <c r="Z48" i="1"/>
  <c r="AB42" i="1"/>
  <c r="AC42" i="1" s="1"/>
  <c r="Z43" i="1"/>
  <c r="AB37" i="1"/>
  <c r="AC37" i="1" s="1"/>
  <c r="Z38" i="1"/>
  <c r="AB32" i="1"/>
  <c r="AC32" i="1" s="1"/>
  <c r="AQ17" i="1" a="1"/>
  <c r="AQ17" i="1" s="1"/>
  <c r="Z40" i="1"/>
  <c r="AB34" i="1"/>
  <c r="AC34" i="1" s="1"/>
  <c r="AP36" i="1"/>
  <c r="AR26" i="1" a="1"/>
  <c r="AR26" i="1" s="1"/>
  <c r="AU26" i="1" a="1"/>
  <c r="AU26" i="1" s="1"/>
  <c r="AQ26" i="1" a="1"/>
  <c r="AQ26" i="1" s="1"/>
  <c r="AV26" i="1" a="1"/>
  <c r="AV26" i="1" s="1"/>
  <c r="AT26" i="1" a="1"/>
  <c r="AT26" i="1" s="1"/>
  <c r="AS26" i="1" a="1"/>
  <c r="AS26" i="1" s="1"/>
  <c r="AB33" i="1"/>
  <c r="AC33" i="1" s="1"/>
  <c r="Z39" i="1"/>
  <c r="AP18" i="1"/>
  <c r="AP28" i="1" s="1"/>
  <c r="AP38" i="1" s="1"/>
  <c r="AP48" i="1" s="1"/>
  <c r="AP58" i="1" s="1"/>
  <c r="AP9" i="1"/>
  <c r="AT9" i="1" s="1" a="1"/>
  <c r="AT9" i="1" s="1"/>
  <c r="AV8" i="1" a="1"/>
  <c r="AV8" i="1" s="1"/>
  <c r="AO56" i="1"/>
  <c r="AV54" i="1" a="1"/>
  <c r="AV54" i="1" s="1"/>
  <c r="AU54" i="1" a="1"/>
  <c r="AU54" i="1" s="1"/>
  <c r="AT54" i="1" a="1"/>
  <c r="AT54" i="1" s="1"/>
  <c r="AS54" i="1" a="1"/>
  <c r="AS54" i="1" s="1"/>
  <c r="AR54" i="1" a="1"/>
  <c r="AR54" i="1" s="1"/>
  <c r="AQ54" i="1" a="1"/>
  <c r="AQ54" i="1" s="1"/>
  <c r="AV9" i="1" l="1" a="1"/>
  <c r="AV9" i="1" s="1"/>
  <c r="AU9" i="1" a="1"/>
  <c r="AU9" i="1" s="1"/>
  <c r="AR18" i="1" a="1"/>
  <c r="AR18" i="1" s="1"/>
  <c r="AR9" i="1" a="1"/>
  <c r="AR9" i="1" s="1"/>
  <c r="AS18" i="1" a="1"/>
  <c r="AS18" i="1" s="1"/>
  <c r="AT18" i="1" a="1"/>
  <c r="AT18" i="1" s="1"/>
  <c r="AQ18" i="1" a="1"/>
  <c r="AQ18" i="1" s="1"/>
  <c r="AB41" i="1"/>
  <c r="AC41" i="1" s="1"/>
  <c r="Z47" i="1"/>
  <c r="Z46" i="1"/>
  <c r="AB40" i="1"/>
  <c r="AC40" i="1" s="1"/>
  <c r="AT28" i="1" a="1"/>
  <c r="AT28" i="1" s="1"/>
  <c r="AS28" i="1" a="1"/>
  <c r="AS28" i="1" s="1"/>
  <c r="AV28" i="1" a="1"/>
  <c r="AV28" i="1" s="1"/>
  <c r="AR28" i="1" a="1"/>
  <c r="AR28" i="1" s="1"/>
  <c r="AO38" i="1"/>
  <c r="AU28" i="1" a="1"/>
  <c r="AU28" i="1" s="1"/>
  <c r="AQ28" i="1" a="1"/>
  <c r="AQ28" i="1" s="1"/>
  <c r="AO29" i="1"/>
  <c r="AB38" i="1"/>
  <c r="AC38" i="1" s="1"/>
  <c r="Z44" i="1"/>
  <c r="AP10" i="1"/>
  <c r="AT10" i="1" s="1" a="1"/>
  <c r="AT10" i="1" s="1"/>
  <c r="AP19" i="1"/>
  <c r="AP29" i="1" s="1"/>
  <c r="AP39" i="1" s="1"/>
  <c r="AP49" i="1" s="1"/>
  <c r="AP59" i="1" s="1"/>
  <c r="AO20" i="1"/>
  <c r="AO11" i="1"/>
  <c r="Z49" i="1"/>
  <c r="AB43" i="1"/>
  <c r="AC43" i="1" s="1"/>
  <c r="AQ9" i="1" a="1"/>
  <c r="AQ9" i="1" s="1"/>
  <c r="AU18" i="1" a="1"/>
  <c r="AU18" i="1" s="1"/>
  <c r="AT55" i="1" a="1"/>
  <c r="AT55" i="1" s="1"/>
  <c r="AS55" i="1" a="1"/>
  <c r="AS55" i="1" s="1"/>
  <c r="AR55" i="1" a="1"/>
  <c r="AR55" i="1" s="1"/>
  <c r="AQ55" i="1" a="1"/>
  <c r="AQ55" i="1" s="1"/>
  <c r="AU55" i="1" a="1"/>
  <c r="AU55" i="1" s="1"/>
  <c r="AV55" i="1" a="1"/>
  <c r="AV55" i="1" s="1"/>
  <c r="AR37" i="1" a="1"/>
  <c r="AR37" i="1" s="1"/>
  <c r="AQ37" i="1" a="1"/>
  <c r="AQ37" i="1" s="1"/>
  <c r="AO47" i="1"/>
  <c r="AV37" i="1" a="1"/>
  <c r="AV37" i="1" s="1"/>
  <c r="AU37" i="1" a="1"/>
  <c r="AU37" i="1" s="1"/>
  <c r="AS37" i="1" a="1"/>
  <c r="AS37" i="1" s="1"/>
  <c r="AT37" i="1" a="1"/>
  <c r="AT37" i="1" s="1"/>
  <c r="Z45" i="1"/>
  <c r="AB39" i="1"/>
  <c r="AC39" i="1" s="1"/>
  <c r="AP46" i="1"/>
  <c r="AQ36" i="1" a="1"/>
  <c r="AQ36" i="1" s="1"/>
  <c r="AS36" i="1" a="1"/>
  <c r="AS36" i="1" s="1"/>
  <c r="AV36" i="1" a="1"/>
  <c r="AV36" i="1" s="1"/>
  <c r="AR36" i="1" a="1"/>
  <c r="AR36" i="1" s="1"/>
  <c r="AU36" i="1" a="1"/>
  <c r="AU36" i="1" s="1"/>
  <c r="AT36" i="1" a="1"/>
  <c r="AT36" i="1" s="1"/>
  <c r="Z54" i="1"/>
  <c r="AB48" i="1"/>
  <c r="AC48" i="1" s="1"/>
  <c r="AS9" i="1" a="1"/>
  <c r="AS9" i="1" s="1"/>
  <c r="AV18" i="1" a="1"/>
  <c r="AV18" i="1" s="1"/>
  <c r="AU10" i="1" l="1" a="1"/>
  <c r="AU10" i="1" s="1"/>
  <c r="AV10" i="1" a="1"/>
  <c r="AV10" i="1" s="1"/>
  <c r="AQ10" i="1" a="1"/>
  <c r="AQ10" i="1" s="1"/>
  <c r="AR10" i="1" a="1"/>
  <c r="AR10" i="1" s="1"/>
  <c r="AV19" i="1" a="1"/>
  <c r="AV19" i="1" s="1"/>
  <c r="AB49" i="1"/>
  <c r="AC49" i="1" s="1"/>
  <c r="Z55" i="1"/>
  <c r="AO30" i="1"/>
  <c r="AR19" i="1" a="1"/>
  <c r="AR19" i="1" s="1"/>
  <c r="AP20" i="1"/>
  <c r="AP30" i="1" s="1"/>
  <c r="AP40" i="1" s="1"/>
  <c r="AP50" i="1" s="1"/>
  <c r="AP60" i="1" s="1"/>
  <c r="AP11" i="1"/>
  <c r="AT11" i="1" s="1" a="1"/>
  <c r="AT11" i="1" s="1"/>
  <c r="AS19" i="1" a="1"/>
  <c r="AS19" i="1" s="1"/>
  <c r="AT47" i="1" a="1"/>
  <c r="AT47" i="1" s="1"/>
  <c r="AS47" i="1" a="1"/>
  <c r="AS47" i="1" s="1"/>
  <c r="AR47" i="1" a="1"/>
  <c r="AR47" i="1" s="1"/>
  <c r="AQ47" i="1" a="1"/>
  <c r="AQ47" i="1" s="1"/>
  <c r="AU47" i="1" a="1"/>
  <c r="AU47" i="1" s="1"/>
  <c r="AO57" i="1"/>
  <c r="AV47" i="1" a="1"/>
  <c r="AV47" i="1" s="1"/>
  <c r="Z50" i="1"/>
  <c r="AB44" i="1"/>
  <c r="AC44" i="1" s="1"/>
  <c r="AT19" i="1" a="1"/>
  <c r="AT19" i="1" s="1"/>
  <c r="AB46" i="1"/>
  <c r="AC46" i="1" s="1"/>
  <c r="Z52" i="1"/>
  <c r="Z60" i="1"/>
  <c r="AB60" i="1" s="1"/>
  <c r="AC60" i="1" s="1"/>
  <c r="AB54" i="1"/>
  <c r="AC54" i="1" s="1"/>
  <c r="AP56" i="1"/>
  <c r="AT46" i="1" a="1"/>
  <c r="AT46" i="1" s="1"/>
  <c r="AS46" i="1" a="1"/>
  <c r="AS46" i="1" s="1"/>
  <c r="AR46" i="1" a="1"/>
  <c r="AR46" i="1" s="1"/>
  <c r="AQ46" i="1" a="1"/>
  <c r="AQ46" i="1" s="1"/>
  <c r="AV46" i="1" a="1"/>
  <c r="AV46" i="1" s="1"/>
  <c r="AU46" i="1" a="1"/>
  <c r="AU46" i="1" s="1"/>
  <c r="AS10" i="1" a="1"/>
  <c r="AS10" i="1" s="1"/>
  <c r="AQ19" i="1" a="1"/>
  <c r="AQ19" i="1" s="1"/>
  <c r="AO48" i="1"/>
  <c r="AV38" i="1" a="1"/>
  <c r="AV38" i="1" s="1"/>
  <c r="AU38" i="1" a="1"/>
  <c r="AU38" i="1" s="1"/>
  <c r="AT38" i="1" a="1"/>
  <c r="AT38" i="1" s="1"/>
  <c r="AS38" i="1" a="1"/>
  <c r="AS38" i="1" s="1"/>
  <c r="AR38" i="1" a="1"/>
  <c r="AR38" i="1" s="1"/>
  <c r="AQ38" i="1" a="1"/>
  <c r="AQ38" i="1" s="1"/>
  <c r="Z53" i="1"/>
  <c r="AB47" i="1"/>
  <c r="AC47" i="1" s="1"/>
  <c r="AU29" i="1" a="1"/>
  <c r="AU29" i="1" s="1"/>
  <c r="AQ29" i="1" a="1"/>
  <c r="AQ29" i="1" s="1"/>
  <c r="AT29" i="1" a="1"/>
  <c r="AT29" i="1" s="1"/>
  <c r="AO39" i="1"/>
  <c r="AS29" i="1" a="1"/>
  <c r="AS29" i="1" s="1"/>
  <c r="AV29" i="1" a="1"/>
  <c r="AV29" i="1" s="1"/>
  <c r="AR29" i="1" a="1"/>
  <c r="AR29" i="1" s="1"/>
  <c r="Z51" i="1"/>
  <c r="AB45" i="1"/>
  <c r="AC45" i="1" s="1"/>
  <c r="AO21" i="1"/>
  <c r="AR11" i="1" a="1"/>
  <c r="AR11" i="1" s="1"/>
  <c r="AQ11" i="1" a="1"/>
  <c r="AQ11" i="1" s="1"/>
  <c r="AO12" i="1"/>
  <c r="AU19" i="1" a="1"/>
  <c r="AU19" i="1" s="1"/>
  <c r="AS20" i="1" l="1" a="1"/>
  <c r="AS20" i="1" s="1"/>
  <c r="AV11" i="1" a="1"/>
  <c r="AV11" i="1" s="1"/>
  <c r="AS11" i="1" a="1"/>
  <c r="AS11" i="1" s="1"/>
  <c r="AU11" i="1" a="1"/>
  <c r="AU11" i="1" s="1"/>
  <c r="AQ20" i="1" a="1"/>
  <c r="AQ20" i="1" s="1"/>
  <c r="AU20" i="1" a="1"/>
  <c r="AU20" i="1" s="1"/>
  <c r="AR20" i="1" a="1"/>
  <c r="AR20" i="1" s="1"/>
  <c r="AV20" i="1" a="1"/>
  <c r="AV20" i="1" s="1"/>
  <c r="AO22" i="1"/>
  <c r="AO13" i="1"/>
  <c r="Z57" i="1"/>
  <c r="AB51" i="1"/>
  <c r="AC51" i="1" s="1"/>
  <c r="AQ48" i="1" a="1"/>
  <c r="AQ48" i="1" s="1"/>
  <c r="AO58" i="1"/>
  <c r="AV48" i="1" a="1"/>
  <c r="AV48" i="1" s="1"/>
  <c r="AU48" i="1" a="1"/>
  <c r="AU48" i="1" s="1"/>
  <c r="AT48" i="1" a="1"/>
  <c r="AT48" i="1" s="1"/>
  <c r="AR48" i="1" a="1"/>
  <c r="AR48" i="1" s="1"/>
  <c r="AS48" i="1" a="1"/>
  <c r="AS48" i="1" s="1"/>
  <c r="Z56" i="1"/>
  <c r="AB50" i="1"/>
  <c r="AC50" i="1" s="1"/>
  <c r="AO40" i="1"/>
  <c r="AV30" i="1" a="1"/>
  <c r="AV30" i="1" s="1"/>
  <c r="AR30" i="1" a="1"/>
  <c r="AR30" i="1" s="1"/>
  <c r="AU30" i="1" a="1"/>
  <c r="AU30" i="1" s="1"/>
  <c r="AQ30" i="1" a="1"/>
  <c r="AQ30" i="1" s="1"/>
  <c r="AT30" i="1" a="1"/>
  <c r="AT30" i="1" s="1"/>
  <c r="AS30" i="1" a="1"/>
  <c r="AS30" i="1" s="1"/>
  <c r="Z59" i="1"/>
  <c r="AB59" i="1" s="1"/>
  <c r="AC59" i="1" s="1"/>
  <c r="AB53" i="1"/>
  <c r="AC53" i="1" s="1"/>
  <c r="AR56" i="1" a="1"/>
  <c r="AR56" i="1" s="1"/>
  <c r="AV56" i="1" a="1"/>
  <c r="AV56" i="1" s="1"/>
  <c r="AU56" i="1" a="1"/>
  <c r="AU56" i="1" s="1"/>
  <c r="AS56" i="1" a="1"/>
  <c r="AS56" i="1" s="1"/>
  <c r="AQ56" i="1" a="1"/>
  <c r="AQ56" i="1" s="1"/>
  <c r="AT56" i="1" a="1"/>
  <c r="AT56" i="1" s="1"/>
  <c r="AP21" i="1"/>
  <c r="AP31" i="1" s="1"/>
  <c r="AP41" i="1" s="1"/>
  <c r="AP51" i="1" s="1"/>
  <c r="AP61" i="1" s="1"/>
  <c r="AP12" i="1"/>
  <c r="AS12" i="1" s="1" a="1"/>
  <c r="AS12" i="1" s="1"/>
  <c r="AV57" i="1" a="1"/>
  <c r="AV57" i="1" s="1"/>
  <c r="AU57" i="1" a="1"/>
  <c r="AU57" i="1" s="1"/>
  <c r="AT57" i="1" a="1"/>
  <c r="AT57" i="1" s="1"/>
  <c r="AS57" i="1" a="1"/>
  <c r="AS57" i="1" s="1"/>
  <c r="AR57" i="1" a="1"/>
  <c r="AR57" i="1" s="1"/>
  <c r="AQ57" i="1" a="1"/>
  <c r="AQ57" i="1" s="1"/>
  <c r="AT20" i="1" a="1"/>
  <c r="AT20" i="1" s="1"/>
  <c r="Z61" i="1"/>
  <c r="AB61" i="1" s="1"/>
  <c r="AC61" i="1" s="1"/>
  <c r="AB55" i="1"/>
  <c r="AC55" i="1" s="1"/>
  <c r="AT39" i="1" a="1"/>
  <c r="AT39" i="1" s="1"/>
  <c r="AS39" i="1" a="1"/>
  <c r="AS39" i="1" s="1"/>
  <c r="AR39" i="1" a="1"/>
  <c r="AR39" i="1" s="1"/>
  <c r="AQ39" i="1" a="1"/>
  <c r="AQ39" i="1" s="1"/>
  <c r="AU39" i="1" a="1"/>
  <c r="AU39" i="1" s="1"/>
  <c r="AO49" i="1"/>
  <c r="AV39" i="1" a="1"/>
  <c r="AV39" i="1" s="1"/>
  <c r="Z58" i="1"/>
  <c r="AB58" i="1" s="1"/>
  <c r="AC58" i="1" s="1"/>
  <c r="AB52" i="1"/>
  <c r="AC52" i="1" s="1"/>
  <c r="AU21" i="1" a="1"/>
  <c r="AU21" i="1" s="1"/>
  <c r="AQ21" i="1" a="1"/>
  <c r="AQ21" i="1" s="1"/>
  <c r="AT21" i="1" a="1"/>
  <c r="AT21" i="1" s="1"/>
  <c r="AO31" i="1"/>
  <c r="AV21" i="1" a="1"/>
  <c r="AV21" i="1" s="1"/>
  <c r="AR21" i="1" a="1"/>
  <c r="AR21" i="1" s="1"/>
  <c r="AR12" i="1" l="1" a="1"/>
  <c r="AR12" i="1" s="1"/>
  <c r="AT12" i="1" a="1"/>
  <c r="AT12" i="1" s="1"/>
  <c r="AS31" i="1" a="1"/>
  <c r="AS31" i="1" s="1"/>
  <c r="AV31" i="1" a="1"/>
  <c r="AV31" i="1" s="1"/>
  <c r="AR31" i="1" a="1"/>
  <c r="AR31" i="1" s="1"/>
  <c r="AU31" i="1" a="1"/>
  <c r="AU31" i="1" s="1"/>
  <c r="AQ31" i="1" a="1"/>
  <c r="AQ31" i="1" s="1"/>
  <c r="AT31" i="1" a="1"/>
  <c r="AT31" i="1" s="1"/>
  <c r="AO41" i="1"/>
  <c r="AS21" i="1" a="1"/>
  <c r="AS21" i="1" s="1"/>
  <c r="AV49" i="1" a="1"/>
  <c r="AV49" i="1" s="1"/>
  <c r="AU49" i="1" a="1"/>
  <c r="AU49" i="1" s="1"/>
  <c r="AO59" i="1"/>
  <c r="AT49" i="1" a="1"/>
  <c r="AT49" i="1" s="1"/>
  <c r="AS49" i="1" a="1"/>
  <c r="AS49" i="1" s="1"/>
  <c r="AR49" i="1" a="1"/>
  <c r="AR49" i="1" s="1"/>
  <c r="AQ49" i="1" a="1"/>
  <c r="AQ49" i="1" s="1"/>
  <c r="AP22" i="1"/>
  <c r="AP32" i="1" s="1"/>
  <c r="AP42" i="1" s="1"/>
  <c r="AP52" i="1" s="1"/>
  <c r="AP62" i="1" s="1"/>
  <c r="AP13" i="1"/>
  <c r="AP23" i="1" s="1"/>
  <c r="AP33" i="1" s="1"/>
  <c r="AP43" i="1" s="1"/>
  <c r="AP53" i="1" s="1"/>
  <c r="AP63" i="1" s="1"/>
  <c r="AQ40" i="1" a="1"/>
  <c r="AQ40" i="1" s="1"/>
  <c r="AO50" i="1"/>
  <c r="AV40" i="1" a="1"/>
  <c r="AV40" i="1" s="1"/>
  <c r="AU40" i="1" a="1"/>
  <c r="AU40" i="1" s="1"/>
  <c r="AT40" i="1" a="1"/>
  <c r="AT40" i="1" s="1"/>
  <c r="AR40" i="1" a="1"/>
  <c r="AR40" i="1" s="1"/>
  <c r="AS40" i="1" a="1"/>
  <c r="AS40" i="1" s="1"/>
  <c r="AU58" i="1" a="1"/>
  <c r="AU58" i="1" s="1"/>
  <c r="AS58" i="1" a="1"/>
  <c r="AS58" i="1" s="1"/>
  <c r="AR58" i="1" a="1"/>
  <c r="AR58" i="1" s="1"/>
  <c r="AQ58" i="1" a="1"/>
  <c r="AQ58" i="1" s="1"/>
  <c r="AT58" i="1" a="1"/>
  <c r="AT58" i="1" s="1"/>
  <c r="AV58" i="1" a="1"/>
  <c r="AV58" i="1" s="1"/>
  <c r="AV12" i="1" a="1"/>
  <c r="AV12" i="1" s="1"/>
  <c r="AO32" i="1"/>
  <c r="AS13" i="1" a="1"/>
  <c r="AS13" i="1" s="1"/>
  <c r="AV13" i="1" a="1"/>
  <c r="AV13" i="1" s="1"/>
  <c r="AR13" i="1" a="1"/>
  <c r="AR13" i="1" s="1"/>
  <c r="AU13" i="1" a="1"/>
  <c r="AU13" i="1" s="1"/>
  <c r="AQ13" i="1" a="1"/>
  <c r="AQ13" i="1" s="1"/>
  <c r="AO23" i="1"/>
  <c r="AT13" i="1" a="1"/>
  <c r="AT13" i="1" s="1"/>
  <c r="AB56" i="1"/>
  <c r="AC56" i="1" s="1"/>
  <c r="Z62" i="1"/>
  <c r="AB62" i="1" s="1"/>
  <c r="AC62" i="1" s="1"/>
  <c r="AQ12" i="1" a="1"/>
  <c r="AQ12" i="1" s="1"/>
  <c r="Z63" i="1"/>
  <c r="AB57" i="1"/>
  <c r="AC57" i="1" s="1"/>
  <c r="AU12" i="1" a="1"/>
  <c r="AU12" i="1" s="1"/>
  <c r="AO51" i="1" l="1"/>
  <c r="AV41" i="1" a="1"/>
  <c r="AV41" i="1" s="1"/>
  <c r="AU41" i="1" a="1"/>
  <c r="AU41" i="1" s="1"/>
  <c r="AT41" i="1" a="1"/>
  <c r="AT41" i="1" s="1"/>
  <c r="AS41" i="1" a="1"/>
  <c r="AS41" i="1" s="1"/>
  <c r="AR41" i="1" a="1"/>
  <c r="AR41" i="1" s="1"/>
  <c r="AQ41" i="1" a="1"/>
  <c r="AQ41" i="1" s="1"/>
  <c r="AS22" i="1" a="1"/>
  <c r="AS22" i="1" s="1"/>
  <c r="AS23" i="1" a="1"/>
  <c r="AS23" i="1" s="1"/>
  <c r="AV23" i="1" a="1"/>
  <c r="AV23" i="1" s="1"/>
  <c r="AR23" i="1" a="1"/>
  <c r="AR23" i="1" s="1"/>
  <c r="AU23" i="1" a="1"/>
  <c r="AU23" i="1" s="1"/>
  <c r="AQ23" i="1" a="1"/>
  <c r="AQ23" i="1" s="1"/>
  <c r="AT23" i="1" a="1"/>
  <c r="AT23" i="1" s="1"/>
  <c r="AO33" i="1"/>
  <c r="AQ22" i="1" a="1"/>
  <c r="AQ22" i="1" s="1"/>
  <c r="AT32" i="1" a="1"/>
  <c r="AT32" i="1" s="1"/>
  <c r="AO42" i="1"/>
  <c r="AS32" i="1" a="1"/>
  <c r="AS32" i="1" s="1"/>
  <c r="AV32" i="1" a="1"/>
  <c r="AV32" i="1" s="1"/>
  <c r="AR32" i="1" a="1"/>
  <c r="AR32" i="1" s="1"/>
  <c r="AU32" i="1" a="1"/>
  <c r="AU32" i="1" s="1"/>
  <c r="AQ32" i="1" a="1"/>
  <c r="AQ32" i="1" s="1"/>
  <c r="AT22" i="1" a="1"/>
  <c r="AT22" i="1" s="1"/>
  <c r="AU22" i="1" a="1"/>
  <c r="AU22" i="1" s="1"/>
  <c r="AS50" i="1" a="1"/>
  <c r="AS50" i="1" s="1"/>
  <c r="AR50" i="1" a="1"/>
  <c r="AR50" i="1" s="1"/>
  <c r="AQ50" i="1" a="1"/>
  <c r="AQ50" i="1" s="1"/>
  <c r="AV50" i="1" a="1"/>
  <c r="AV50" i="1" s="1"/>
  <c r="AT50" i="1" a="1"/>
  <c r="AT50" i="1" s="1"/>
  <c r="AO60" i="1"/>
  <c r="AU50" i="1" a="1"/>
  <c r="AU50" i="1" s="1"/>
  <c r="AV59" i="1" a="1"/>
  <c r="AV59" i="1" s="1"/>
  <c r="AR59" i="1" a="1"/>
  <c r="AR59" i="1" s="1"/>
  <c r="AU59" i="1" a="1"/>
  <c r="AU59" i="1" s="1"/>
  <c r="AQ59" i="1" a="1"/>
  <c r="AQ59" i="1" s="1"/>
  <c r="AT59" i="1" a="1"/>
  <c r="AT59" i="1" s="1"/>
  <c r="AS59" i="1" a="1"/>
  <c r="AS59" i="1" s="1"/>
  <c r="AR22" i="1" a="1"/>
  <c r="AR22" i="1" s="1"/>
  <c r="AB63" i="1"/>
  <c r="AC63" i="1" s="1"/>
  <c r="AG6" i="1"/>
  <c r="AG5" i="1"/>
  <c r="AG7" i="1"/>
  <c r="AV22" i="1" a="1"/>
  <c r="AV22" i="1" s="1"/>
  <c r="AG4" i="1" l="1"/>
  <c r="AG8" i="1"/>
  <c r="AG9" i="1"/>
  <c r="AO43" i="1"/>
  <c r="AV33" i="1" a="1"/>
  <c r="AV33" i="1" s="1"/>
  <c r="AU33" i="1" a="1"/>
  <c r="AU33" i="1" s="1"/>
  <c r="AT33" i="1" a="1"/>
  <c r="AT33" i="1" s="1"/>
  <c r="AS33" i="1" a="1"/>
  <c r="AS33" i="1" s="1"/>
  <c r="AR33" i="1" a="1"/>
  <c r="AR33" i="1" s="1"/>
  <c r="AQ33" i="1" a="1"/>
  <c r="AQ33" i="1" s="1"/>
  <c r="AS60" i="1" a="1"/>
  <c r="AS60" i="1" s="1"/>
  <c r="AV60" i="1" a="1"/>
  <c r="AV60" i="1" s="1"/>
  <c r="AR60" i="1" a="1"/>
  <c r="AR60" i="1" s="1"/>
  <c r="AU60" i="1" a="1"/>
  <c r="AU60" i="1" s="1"/>
  <c r="AQ60" i="1" a="1"/>
  <c r="AQ60" i="1" s="1"/>
  <c r="AT60" i="1" a="1"/>
  <c r="AT60" i="1" s="1"/>
  <c r="AG17" i="1"/>
  <c r="AG15" i="1"/>
  <c r="AS42" i="1" a="1"/>
  <c r="AS42" i="1" s="1"/>
  <c r="AR42" i="1" a="1"/>
  <c r="AR42" i="1" s="1"/>
  <c r="AQ42" i="1" a="1"/>
  <c r="AQ42" i="1" s="1"/>
  <c r="AO52" i="1"/>
  <c r="AV42" i="1" a="1"/>
  <c r="AV42" i="1" s="1"/>
  <c r="AT42" i="1" a="1"/>
  <c r="AT42" i="1" s="1"/>
  <c r="AU42" i="1" a="1"/>
  <c r="AU42" i="1" s="1"/>
  <c r="AO61" i="1"/>
  <c r="AV51" i="1" a="1"/>
  <c r="AV51" i="1" s="1"/>
  <c r="AU51" i="1" a="1"/>
  <c r="AU51" i="1" s="1"/>
  <c r="AT51" i="1" a="1"/>
  <c r="AT51" i="1" s="1"/>
  <c r="AS51" i="1" a="1"/>
  <c r="AS51" i="1" s="1"/>
  <c r="AQ51" i="1" a="1"/>
  <c r="AQ51" i="1" s="1"/>
  <c r="AR51" i="1" a="1"/>
  <c r="AR51" i="1" s="1"/>
  <c r="AG19" i="1" l="1"/>
  <c r="AO53" i="1"/>
  <c r="AV43" i="1" a="1"/>
  <c r="AV43" i="1" s="1"/>
  <c r="AU43" i="1" a="1"/>
  <c r="AU43" i="1" s="1"/>
  <c r="AT43" i="1" a="1"/>
  <c r="AT43" i="1" s="1"/>
  <c r="AS43" i="1" a="1"/>
  <c r="AS43" i="1" s="1"/>
  <c r="AQ43" i="1" a="1"/>
  <c r="AQ43" i="1" s="1"/>
  <c r="AR43" i="1" a="1"/>
  <c r="AR43" i="1" s="1"/>
  <c r="AO62" i="1"/>
  <c r="AU52" i="1" a="1"/>
  <c r="AU52" i="1" s="1"/>
  <c r="AT52" i="1" a="1"/>
  <c r="AT52" i="1" s="1"/>
  <c r="AS52" i="1" a="1"/>
  <c r="AS52" i="1" s="1"/>
  <c r="AR52" i="1" a="1"/>
  <c r="AR52" i="1" s="1"/>
  <c r="AQ52" i="1" a="1"/>
  <c r="AQ52" i="1" s="1"/>
  <c r="AV52" i="1" a="1"/>
  <c r="AV52" i="1" s="1"/>
  <c r="AT61" i="1" a="1"/>
  <c r="AT61" i="1" s="1"/>
  <c r="AS61" i="1" a="1"/>
  <c r="AS61" i="1" s="1"/>
  <c r="AV61" i="1" a="1"/>
  <c r="AV61" i="1" s="1"/>
  <c r="AR61" i="1" a="1"/>
  <c r="AR61" i="1" s="1"/>
  <c r="AU61" i="1" a="1"/>
  <c r="AU61" i="1" s="1"/>
  <c r="AQ61" i="1" a="1"/>
  <c r="AQ61" i="1" s="1"/>
  <c r="AG18" i="1"/>
  <c r="AG14" i="1"/>
  <c r="AG16" i="1"/>
  <c r="AU62" i="1" l="1" a="1"/>
  <c r="AU62" i="1" s="1"/>
  <c r="AQ62" i="1" a="1"/>
  <c r="AQ62" i="1" s="1"/>
  <c r="AT62" i="1" a="1"/>
  <c r="AT62" i="1" s="1"/>
  <c r="AS62" i="1" a="1"/>
  <c r="AS62" i="1" s="1"/>
  <c r="AV62" i="1" a="1"/>
  <c r="AV62" i="1" s="1"/>
  <c r="AR62" i="1" a="1"/>
  <c r="AR62" i="1" s="1"/>
  <c r="AO63" i="1"/>
  <c r="AR53" i="1" a="1"/>
  <c r="AR53" i="1" s="1"/>
  <c r="AQ53" i="1" a="1"/>
  <c r="AQ53" i="1" s="1"/>
  <c r="AV53" i="1" a="1"/>
  <c r="AV53" i="1" s="1"/>
  <c r="AU53" i="1" a="1"/>
  <c r="AU53" i="1" s="1"/>
  <c r="AS53" i="1" a="1"/>
  <c r="AS53" i="1" s="1"/>
  <c r="AT53" i="1" a="1"/>
  <c r="AT53" i="1" s="1"/>
  <c r="AV63" i="1" l="1" a="1"/>
  <c r="AV63" i="1" s="1"/>
  <c r="AR63" i="1" a="1"/>
  <c r="AR63" i="1" s="1"/>
  <c r="AU63" i="1" a="1"/>
  <c r="AU63" i="1" s="1"/>
  <c r="AQ63" i="1" a="1"/>
  <c r="AQ63" i="1" s="1"/>
  <c r="AT63" i="1" a="1"/>
  <c r="AT63" i="1" s="1"/>
  <c r="AS63" i="1" a="1"/>
  <c r="AS63" i="1" s="1"/>
</calcChain>
</file>

<file path=xl/sharedStrings.xml><?xml version="1.0" encoding="utf-8"?>
<sst xmlns="http://schemas.openxmlformats.org/spreadsheetml/2006/main" count="177" uniqueCount="21">
  <si>
    <t>Model Types</t>
  </si>
  <si>
    <t>model_name</t>
  </si>
  <si>
    <t>MSE_GDP</t>
  </si>
  <si>
    <t>MAE_GDP</t>
  </si>
  <si>
    <t>pred_GDP</t>
  </si>
  <si>
    <t>MSE_Auto</t>
  </si>
  <si>
    <t>MAE_Auto</t>
  </si>
  <si>
    <t>pred_Auto</t>
  </si>
  <si>
    <t>run</t>
  </si>
  <si>
    <t>Model</t>
  </si>
  <si>
    <t>Pred_ID</t>
  </si>
  <si>
    <t>Run</t>
  </si>
  <si>
    <t>Score</t>
  </si>
  <si>
    <t>Base Model - MSE, ND</t>
  </si>
  <si>
    <t>Deep Model - MSE, ND</t>
  </si>
  <si>
    <t>Wide Model - MSE, ND</t>
  </si>
  <si>
    <t>Wide Model - MAE, ND</t>
  </si>
  <si>
    <t>Deep Model - MAE, ND</t>
  </si>
  <si>
    <t>Base Model - MAE, ND</t>
  </si>
  <si>
    <t>NN Version 5 Multiple Run Outputs</t>
  </si>
  <si>
    <t>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</si>
</sst>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4"/>
      <color theme="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11" fontId="1" fillId="2" borderId="1" xfId="0" applyNumberFormat="1" applyFont="1" applyFill="1" applyBorder="1"/>
    <xf numFmtId="0" fontId="1" fillId="4" borderId="1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CAD7-C9E9-46A8-B957-25D4949AFFA3}">
  <dimension ref="A1:AV63"/>
  <sheetViews>
    <sheetView tabSelected="1" topLeftCell="O1" workbookViewId="0">
      <selection activeCell="Z17" sqref="Z17"/>
    </sheetView>
  </sheetViews>
  <sheetFormatPr defaultRowHeight="14.25" x14ac:dyDescent="0.2"/>
  <cols>
    <col min="1" max="2" width="9.140625" style="1"/>
    <col min="3" max="3" width="9.28515625" style="1" bestFit="1" customWidth="1"/>
    <col min="4" max="4" width="22.85546875" style="1" bestFit="1" customWidth="1"/>
    <col min="5" max="5" width="14.140625" style="1" bestFit="1" customWidth="1"/>
    <col min="6" max="6" width="13.7109375" style="1" bestFit="1" customWidth="1"/>
    <col min="7" max="7" width="14.140625" style="1" bestFit="1" customWidth="1"/>
    <col min="8" max="9" width="13.7109375" style="1" bestFit="1" customWidth="1"/>
    <col min="10" max="10" width="14.42578125" style="1" bestFit="1" customWidth="1"/>
    <col min="11" max="11" width="4" style="1" bestFit="1" customWidth="1"/>
    <col min="12" max="12" width="6.42578125" style="1" bestFit="1" customWidth="1"/>
    <col min="13" max="13" width="8.5703125" style="1" bestFit="1" customWidth="1"/>
    <col min="14" max="14" width="21.5703125" style="1" bestFit="1" customWidth="1"/>
    <col min="15" max="15" width="22.85546875" style="1" bestFit="1" customWidth="1"/>
    <col min="16" max="16" width="14.140625" style="1" bestFit="1" customWidth="1"/>
    <col min="17" max="17" width="13.7109375" style="1" bestFit="1" customWidth="1"/>
    <col min="18" max="18" width="14.140625" style="1" bestFit="1" customWidth="1"/>
    <col min="19" max="20" width="13.7109375" style="1" bestFit="1" customWidth="1"/>
    <col min="21" max="21" width="14.42578125" style="1" bestFit="1" customWidth="1"/>
    <col min="22" max="22" width="4" style="1" bestFit="1" customWidth="1"/>
    <col min="23" max="23" width="9.28515625" style="1" bestFit="1" customWidth="1"/>
    <col min="24" max="25" width="9.140625" style="1"/>
    <col min="26" max="27" width="9.28515625" style="1" bestFit="1" customWidth="1"/>
    <col min="28" max="28" width="9.140625" style="1"/>
    <col min="29" max="29" width="9.28515625" style="1" bestFit="1" customWidth="1"/>
    <col min="30" max="31" width="9.140625" style="1"/>
    <col min="32" max="33" width="9.28515625" style="1" bestFit="1" customWidth="1"/>
    <col min="34" max="39" width="14.140625" style="1" bestFit="1" customWidth="1"/>
    <col min="40" max="40" width="9.140625" style="1"/>
    <col min="41" max="42" width="9.28515625" style="1" bestFit="1" customWidth="1"/>
    <col min="43" max="43" width="14.140625" style="1" bestFit="1" customWidth="1"/>
    <col min="44" max="44" width="13.7109375" style="1" bestFit="1" customWidth="1"/>
    <col min="45" max="45" width="14.140625" style="1" bestFit="1" customWidth="1"/>
    <col min="46" max="46" width="13.7109375" style="1" bestFit="1" customWidth="1"/>
    <col min="47" max="47" width="10.140625" style="1" bestFit="1" customWidth="1"/>
    <col min="48" max="48" width="9.28515625" style="1" bestFit="1" customWidth="1"/>
    <col min="49" max="16384" width="9.140625" style="1"/>
  </cols>
  <sheetData>
    <row r="1" spans="1:48" s="2" customFormat="1" ht="18" x14ac:dyDescent="0.25">
      <c r="B1" s="3" t="s">
        <v>19</v>
      </c>
    </row>
    <row r="3" spans="1:48" x14ac:dyDescent="0.2">
      <c r="A3" s="1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O3" s="6" t="s">
        <v>1</v>
      </c>
      <c r="P3" s="6" t="s">
        <v>2</v>
      </c>
      <c r="Q3" s="6" t="s">
        <v>3</v>
      </c>
      <c r="R3" s="6" t="s">
        <v>4</v>
      </c>
      <c r="S3" s="6" t="s">
        <v>5</v>
      </c>
      <c r="T3" s="6" t="s">
        <v>6</v>
      </c>
      <c r="U3" s="6" t="s">
        <v>7</v>
      </c>
      <c r="V3" s="6" t="s">
        <v>8</v>
      </c>
      <c r="W3" s="6" t="s">
        <v>9</v>
      </c>
      <c r="X3" s="6" t="s">
        <v>10</v>
      </c>
      <c r="Z3" s="6" t="s">
        <v>9</v>
      </c>
      <c r="AA3" s="6" t="s">
        <v>11</v>
      </c>
      <c r="AB3" s="6" t="s">
        <v>10</v>
      </c>
      <c r="AC3" s="6" t="s">
        <v>12</v>
      </c>
      <c r="AF3" s="6" t="s">
        <v>9</v>
      </c>
      <c r="AG3" s="6" t="s">
        <v>12</v>
      </c>
      <c r="AH3" s="6" t="s">
        <v>2</v>
      </c>
      <c r="AI3" s="6" t="s">
        <v>3</v>
      </c>
      <c r="AJ3" s="6" t="s">
        <v>4</v>
      </c>
      <c r="AK3" s="6" t="s">
        <v>5</v>
      </c>
      <c r="AL3" s="6" t="s">
        <v>6</v>
      </c>
      <c r="AM3" s="6" t="s">
        <v>7</v>
      </c>
      <c r="AO3" s="1" t="s">
        <v>9</v>
      </c>
      <c r="AP3" s="1" t="s">
        <v>11</v>
      </c>
      <c r="AQ3" s="1" t="s">
        <v>2</v>
      </c>
      <c r="AR3" s="1" t="s">
        <v>3</v>
      </c>
      <c r="AS3" s="1" t="s">
        <v>4</v>
      </c>
      <c r="AT3" s="1" t="s">
        <v>5</v>
      </c>
      <c r="AU3" s="1" t="s">
        <v>6</v>
      </c>
      <c r="AV3" s="1" t="s">
        <v>7</v>
      </c>
    </row>
    <row r="4" spans="1:48" x14ac:dyDescent="0.2">
      <c r="A4" s="1" t="s">
        <v>13</v>
      </c>
      <c r="C4" s="1">
        <v>1</v>
      </c>
      <c r="D4" s="4" t="s">
        <v>13</v>
      </c>
      <c r="E4" s="4">
        <v>5.0780456544857399E+19</v>
      </c>
      <c r="F4" s="4">
        <v>5187272801.81744</v>
      </c>
      <c r="G4" s="4">
        <v>1497513941864.1299</v>
      </c>
      <c r="H4" s="4">
        <v>309233918.50878203</v>
      </c>
      <c r="I4" s="4">
        <v>13201.1000439861</v>
      </c>
      <c r="J4" s="4">
        <v>94524.424519220804</v>
      </c>
      <c r="K4" s="4">
        <v>8</v>
      </c>
      <c r="L4" s="4">
        <f>MATCH(D4,$A$4:$A$9,0)</f>
        <v>1</v>
      </c>
      <c r="M4" s="4" t="str">
        <f>L4&amp;"_"&amp;K4</f>
        <v>1_8</v>
      </c>
      <c r="O4" s="4" t="s">
        <v>13</v>
      </c>
      <c r="P4" s="4">
        <v>5.0780456544857399E+19</v>
      </c>
      <c r="Q4" s="4">
        <v>5187272801.81744</v>
      </c>
      <c r="R4" s="4">
        <v>1497513941864.1299</v>
      </c>
      <c r="S4" s="4">
        <v>309233918.50878203</v>
      </c>
      <c r="T4" s="4">
        <v>13201.1000439861</v>
      </c>
      <c r="U4" s="4">
        <v>94524.424519220804</v>
      </c>
      <c r="V4" s="4">
        <v>8</v>
      </c>
      <c r="W4" s="4">
        <f>MATCH(O4,$A$4:$A$9,0)</f>
        <v>1</v>
      </c>
      <c r="X4" s="4" t="str">
        <f>W4&amp;"_"&amp;V4</f>
        <v>1_8</v>
      </c>
      <c r="Z4" s="4">
        <v>1</v>
      </c>
      <c r="AA4" s="4">
        <v>1</v>
      </c>
      <c r="AB4" s="4" t="str">
        <f>Z4&amp;"_"&amp;AA4</f>
        <v>1_1</v>
      </c>
      <c r="AC4" s="4">
        <f>MATCH(AB4,$M$4:$M$63,0)+MATCH(AB4,$X$4:$X$63,0)</f>
        <v>55</v>
      </c>
      <c r="AF4" s="4">
        <v>1</v>
      </c>
      <c r="AG4" s="4">
        <f>SUMIFS($AC$4:$AC$63,$Z$4:$Z$63,AF4)</f>
        <v>391</v>
      </c>
      <c r="AH4" s="4">
        <f>SUMIFS($P$4:$P$63,$W$4:$W$63,$AF4)</f>
        <v>3.1601421606069836E+21</v>
      </c>
      <c r="AI4" s="4">
        <f t="shared" ref="AI4:AM9" si="0">SUMIFS($P$4:$P$63,$W$4:$W$63,$AF4)</f>
        <v>3.1601421606069836E+21</v>
      </c>
      <c r="AJ4" s="4">
        <f t="shared" si="0"/>
        <v>3.1601421606069836E+21</v>
      </c>
      <c r="AK4" s="4">
        <f t="shared" si="0"/>
        <v>3.1601421606069836E+21</v>
      </c>
      <c r="AL4" s="4">
        <f t="shared" si="0"/>
        <v>3.1601421606069836E+21</v>
      </c>
      <c r="AM4" s="4">
        <f t="shared" si="0"/>
        <v>3.1601421606069836E+21</v>
      </c>
      <c r="AO4" s="1">
        <v>1</v>
      </c>
      <c r="AP4" s="1">
        <v>1</v>
      </c>
      <c r="AQ4" s="1">
        <f t="array" ref="AQ4">INDEX(P$4:P$63,MATCH(1,($AO4=$W$4:$W$63)*($AP4=$V$4:$V$63),0))</f>
        <v>5.2255636448288303E+20</v>
      </c>
      <c r="AR4" s="1">
        <f t="array" ref="AR4">INDEX(Q$4:Q$63,MATCH(1,($AO4=$W$4:$W$63)*($AP4=$V$4:$V$63),0))</f>
        <v>17164898738.939199</v>
      </c>
      <c r="AS4" s="1">
        <f t="array" ref="AS4">INDEX(R$4:R$63,MATCH(1,($AO4=$W$4:$W$63)*($AP4=$V$4:$V$63),0))</f>
        <v>1581977672517.01</v>
      </c>
      <c r="AT4" s="1">
        <f t="array" ref="AT4">INDEX(S$4:S$63,MATCH(1,($AO4=$W$4:$W$63)*($AP4=$V$4:$V$63),0))</f>
        <v>1881434302.2793601</v>
      </c>
      <c r="AU4" s="1">
        <f t="array" ref="AU4">INDEX(T$4:T$63,MATCH(1,($AO4=$W$4:$W$63)*($AP4=$V$4:$V$63),0))</f>
        <v>39386.733723073601</v>
      </c>
      <c r="AV4" s="1">
        <f t="array" ref="AV4">INDEX(U$4:U$63,MATCH(1,($AO4=$W$4:$W$63)*($AP4=$V$4:$V$63),0))</f>
        <v>40399.812500940403</v>
      </c>
    </row>
    <row r="5" spans="1:48" x14ac:dyDescent="0.2">
      <c r="A5" s="1" t="s">
        <v>14</v>
      </c>
      <c r="C5" s="1">
        <v>2</v>
      </c>
      <c r="D5" s="4" t="s">
        <v>15</v>
      </c>
      <c r="E5" s="5">
        <v>6.7277056177366801E+20</v>
      </c>
      <c r="F5" s="4">
        <v>20683041282.432499</v>
      </c>
      <c r="G5" s="4">
        <v>1459464802706.8</v>
      </c>
      <c r="H5" s="4">
        <v>331033470.21247602</v>
      </c>
      <c r="I5" s="4">
        <v>14962.9006995373</v>
      </c>
      <c r="J5" s="4">
        <v>147093.05960936099</v>
      </c>
      <c r="K5" s="4">
        <v>10</v>
      </c>
      <c r="L5" s="4">
        <f>MATCH(D5,$A$4:$A$9,0)</f>
        <v>3</v>
      </c>
      <c r="M5" s="4" t="str">
        <f t="shared" ref="M5:M63" si="1">L5&amp;"_"&amp;K5</f>
        <v>3_10</v>
      </c>
      <c r="O5" s="4" t="s">
        <v>13</v>
      </c>
      <c r="P5" s="4">
        <v>6.5225863573625299E+19</v>
      </c>
      <c r="Q5" s="4">
        <v>5880499955.5616999</v>
      </c>
      <c r="R5" s="4">
        <v>1541068638149.54</v>
      </c>
      <c r="S5" s="4">
        <v>1917563552.54656</v>
      </c>
      <c r="T5" s="4">
        <v>29899.235911284701</v>
      </c>
      <c r="U5" s="4">
        <v>104991.81589529201</v>
      </c>
      <c r="V5" s="4">
        <v>9</v>
      </c>
      <c r="W5" s="4">
        <f>MATCH(O5,$A$4:$A$9,0)</f>
        <v>1</v>
      </c>
      <c r="X5" s="4" t="str">
        <f t="shared" ref="X5:X63" si="2">W5&amp;"_"&amp;V5</f>
        <v>1_9</v>
      </c>
      <c r="Z5" s="4">
        <v>2</v>
      </c>
      <c r="AA5" s="4">
        <v>1</v>
      </c>
      <c r="AB5" s="4" t="str">
        <f t="shared" ref="AB5:AB63" si="3">Z5&amp;"_"&amp;AA5</f>
        <v>2_1</v>
      </c>
      <c r="AC5" s="4">
        <f t="shared" ref="AC5:AC63" si="4">MATCH(AB5,$M$4:$M$63,0)+MATCH(AB5,$X$4:$X$63,0)</f>
        <v>82</v>
      </c>
      <c r="AF5" s="4">
        <v>2</v>
      </c>
      <c r="AG5" s="4">
        <f t="shared" ref="AG5:AG9" si="5">SUMIFS($AC$4:$AC$63,$Z$4:$Z$63,AF5)</f>
        <v>694</v>
      </c>
      <c r="AH5" s="4">
        <f t="shared" ref="AH5:AH9" si="6">SUMIFS($P$4:$P$63,$W$4:$W$63,$AF5)</f>
        <v>4.7879388234757083E+21</v>
      </c>
      <c r="AI5" s="4">
        <f t="shared" si="0"/>
        <v>4.7879388234757083E+21</v>
      </c>
      <c r="AJ5" s="4">
        <f t="shared" si="0"/>
        <v>4.7879388234757083E+21</v>
      </c>
      <c r="AK5" s="4">
        <f t="shared" si="0"/>
        <v>4.7879388234757083E+21</v>
      </c>
      <c r="AL5" s="4">
        <f t="shared" si="0"/>
        <v>4.7879388234757083E+21</v>
      </c>
      <c r="AM5" s="4">
        <f t="shared" si="0"/>
        <v>4.7879388234757083E+21</v>
      </c>
      <c r="AO5" s="1">
        <f>AO4</f>
        <v>1</v>
      </c>
      <c r="AP5" s="1">
        <f>AP4+1</f>
        <v>2</v>
      </c>
      <c r="AQ5" s="1">
        <f t="array" ref="AQ5">INDEX(P$4:P$63,MATCH(1,($AO5=$W$4:$W$63)*($AP5=$V$4:$V$63),0))</f>
        <v>3.6939231702099401E+20</v>
      </c>
      <c r="AR5" s="1">
        <f t="array" ref="AR5">INDEX(Q$4:Q$63,MATCH(1,($AO5=$W$4:$W$63)*($AP5=$V$4:$V$63),0))</f>
        <v>14683323845.4275</v>
      </c>
      <c r="AS5" s="1">
        <f t="array" ref="AS5">INDEX(R$4:R$63,MATCH(1,($AO5=$W$4:$W$63)*($AP5=$V$4:$V$63),0))</f>
        <v>1579014430443.8601</v>
      </c>
      <c r="AT5" s="1">
        <f t="array" ref="AT5">INDEX(S$4:S$63,MATCH(1,($AO5=$W$4:$W$63)*($AP5=$V$4:$V$63),0))</f>
        <v>1381876955.4930601</v>
      </c>
      <c r="AU5" s="1">
        <f t="array" ref="AU5">INDEX(T$4:T$63,MATCH(1,($AO5=$W$4:$W$63)*($AP5=$V$4:$V$63),0))</f>
        <v>30478.321935675402</v>
      </c>
      <c r="AV5" s="1">
        <f t="array" ref="AV5">INDEX(U$4:U$63,MATCH(1,($AO5=$W$4:$W$63)*($AP5=$V$4:$V$63),0))</f>
        <v>79575.511475862004</v>
      </c>
    </row>
    <row r="6" spans="1:48" x14ac:dyDescent="0.2">
      <c r="A6" s="1" t="s">
        <v>15</v>
      </c>
      <c r="C6" s="1">
        <v>3</v>
      </c>
      <c r="D6" s="4" t="s">
        <v>16</v>
      </c>
      <c r="E6" s="5">
        <v>1.1796030668895401E+20</v>
      </c>
      <c r="F6" s="4">
        <v>8057652019.8955698</v>
      </c>
      <c r="G6" s="4">
        <v>1560649735843.9299</v>
      </c>
      <c r="H6" s="4">
        <v>374581254.29702502</v>
      </c>
      <c r="I6" s="4">
        <v>14993.2061650957</v>
      </c>
      <c r="J6" s="4">
        <v>100214.070034447</v>
      </c>
      <c r="K6" s="4">
        <v>6</v>
      </c>
      <c r="L6" s="4">
        <f>MATCH(D6,$A$4:$A$9,0)</f>
        <v>6</v>
      </c>
      <c r="M6" s="4" t="str">
        <f t="shared" si="1"/>
        <v>6_6</v>
      </c>
      <c r="O6" s="4" t="s">
        <v>17</v>
      </c>
      <c r="P6" s="5">
        <v>6.7966766621171999E+19</v>
      </c>
      <c r="Q6" s="4">
        <v>6077449210.7441101</v>
      </c>
      <c r="R6" s="4">
        <v>1535093124604.28</v>
      </c>
      <c r="S6" s="4">
        <v>2145492233.5966301</v>
      </c>
      <c r="T6" s="4">
        <v>41275.678783366297</v>
      </c>
      <c r="U6" s="4">
        <v>118127.27910831101</v>
      </c>
      <c r="V6" s="4">
        <v>5</v>
      </c>
      <c r="W6" s="4">
        <f>MATCH(O6,$A$4:$A$9,0)</f>
        <v>5</v>
      </c>
      <c r="X6" s="4" t="str">
        <f t="shared" si="2"/>
        <v>5_5</v>
      </c>
      <c r="Z6" s="4">
        <v>3</v>
      </c>
      <c r="AA6" s="4">
        <v>1</v>
      </c>
      <c r="AB6" s="4" t="str">
        <f t="shared" si="3"/>
        <v>3_1</v>
      </c>
      <c r="AC6" s="4">
        <f t="shared" si="4"/>
        <v>53</v>
      </c>
      <c r="AF6" s="4">
        <v>3</v>
      </c>
      <c r="AG6" s="4">
        <f t="shared" si="5"/>
        <v>564</v>
      </c>
      <c r="AH6" s="4">
        <f t="shared" si="6"/>
        <v>5.3799104758657004E+21</v>
      </c>
      <c r="AI6" s="4">
        <f t="shared" si="0"/>
        <v>5.3799104758657004E+21</v>
      </c>
      <c r="AJ6" s="4">
        <f t="shared" si="0"/>
        <v>5.3799104758657004E+21</v>
      </c>
      <c r="AK6" s="4">
        <f t="shared" si="0"/>
        <v>5.3799104758657004E+21</v>
      </c>
      <c r="AL6" s="4">
        <f t="shared" si="0"/>
        <v>5.3799104758657004E+21</v>
      </c>
      <c r="AM6" s="4">
        <f t="shared" si="0"/>
        <v>5.3799104758657004E+21</v>
      </c>
      <c r="AO6" s="1">
        <f>AO5</f>
        <v>1</v>
      </c>
      <c r="AP6" s="1">
        <f>AP5+1</f>
        <v>3</v>
      </c>
      <c r="AQ6" s="1">
        <f t="array" ref="AQ6">INDEX(P$4:P$63,MATCH(1,($AO6=$W$4:$W$63)*($AP6=$V$4:$V$63),0))</f>
        <v>1.5949658507181398E+20</v>
      </c>
      <c r="AR6" s="1">
        <f t="array" ref="AR6">INDEX(Q$4:Q$63,MATCH(1,($AO6=$W$4:$W$63)*($AP6=$V$4:$V$63),0))</f>
        <v>10815054582.206499</v>
      </c>
      <c r="AS6" s="1">
        <f t="array" ref="AS6">INDEX(R$4:R$63,MATCH(1,($AO6=$W$4:$W$63)*($AP6=$V$4:$V$63),0))</f>
        <v>1455677540855.95</v>
      </c>
      <c r="AT6" s="1">
        <f t="array" ref="AT6">INDEX(S$4:S$63,MATCH(1,($AO6=$W$4:$W$63)*($AP6=$V$4:$V$63),0))</f>
        <v>13126377006.7799</v>
      </c>
      <c r="AU6" s="1">
        <f t="array" ref="AU6">INDEX(T$4:T$63,MATCH(1,($AO6=$W$4:$W$63)*($AP6=$V$4:$V$63),0))</f>
        <v>109341.005805234</v>
      </c>
      <c r="AV6" s="1">
        <f t="array" ref="AV6">INDEX(U$4:U$63,MATCH(1,($AO6=$W$4:$W$63)*($AP6=$V$4:$V$63),0))</f>
        <v>38601.965891890701</v>
      </c>
    </row>
    <row r="7" spans="1:48" x14ac:dyDescent="0.2">
      <c r="A7" s="1" t="s">
        <v>18</v>
      </c>
      <c r="C7" s="1">
        <v>4</v>
      </c>
      <c r="D7" s="4" t="s">
        <v>16</v>
      </c>
      <c r="E7" s="5">
        <v>1.6702202517676501E+21</v>
      </c>
      <c r="F7" s="4">
        <v>32757386319.123299</v>
      </c>
      <c r="G7" s="4">
        <v>1641915149933.79</v>
      </c>
      <c r="H7" s="4">
        <v>693964363.97590601</v>
      </c>
      <c r="I7" s="4">
        <v>22388.673048019598</v>
      </c>
      <c r="J7" s="4">
        <v>141718.44115688899</v>
      </c>
      <c r="K7" s="4">
        <v>10</v>
      </c>
      <c r="L7" s="4">
        <f>MATCH(D7,$A$4:$A$9,0)</f>
        <v>6</v>
      </c>
      <c r="M7" s="4" t="str">
        <f t="shared" si="1"/>
        <v>6_10</v>
      </c>
      <c r="O7" s="4" t="s">
        <v>13</v>
      </c>
      <c r="P7" s="4">
        <v>7.4590974029247693E+19</v>
      </c>
      <c r="Q7" s="4">
        <v>6847070671.8827801</v>
      </c>
      <c r="R7" s="4">
        <v>1557326401719.8</v>
      </c>
      <c r="S7" s="4">
        <v>3305018141.87501</v>
      </c>
      <c r="T7" s="4">
        <v>52838.9775071271</v>
      </c>
      <c r="U7" s="4">
        <v>217153.57729670501</v>
      </c>
      <c r="V7" s="4">
        <v>10</v>
      </c>
      <c r="W7" s="4">
        <f>MATCH(O7,$A$4:$A$9,0)</f>
        <v>1</v>
      </c>
      <c r="X7" s="4" t="str">
        <f t="shared" si="2"/>
        <v>1_10</v>
      </c>
      <c r="Z7" s="4">
        <v>4</v>
      </c>
      <c r="AA7" s="4">
        <v>1</v>
      </c>
      <c r="AB7" s="4" t="str">
        <f t="shared" si="3"/>
        <v>4_1</v>
      </c>
      <c r="AC7" s="4">
        <f t="shared" si="4"/>
        <v>93</v>
      </c>
      <c r="AF7" s="4">
        <v>4</v>
      </c>
      <c r="AG7" s="4">
        <f t="shared" si="5"/>
        <v>815</v>
      </c>
      <c r="AH7" s="4">
        <f t="shared" si="6"/>
        <v>6.3230780226845698E+21</v>
      </c>
      <c r="AI7" s="4">
        <f t="shared" si="0"/>
        <v>6.3230780226845698E+21</v>
      </c>
      <c r="AJ7" s="4">
        <f t="shared" si="0"/>
        <v>6.3230780226845698E+21</v>
      </c>
      <c r="AK7" s="4">
        <f t="shared" si="0"/>
        <v>6.3230780226845698E+21</v>
      </c>
      <c r="AL7" s="4">
        <f t="shared" si="0"/>
        <v>6.3230780226845698E+21</v>
      </c>
      <c r="AM7" s="4">
        <f t="shared" si="0"/>
        <v>6.3230780226845698E+21</v>
      </c>
      <c r="AO7" s="1">
        <f>AO6</f>
        <v>1</v>
      </c>
      <c r="AP7" s="1">
        <f>AP6+1</f>
        <v>4</v>
      </c>
      <c r="AQ7" s="1">
        <f t="array" ref="AQ7">INDEX(P$4:P$63,MATCH(1,($AO7=$W$4:$W$63)*($AP7=$V$4:$V$63),0))</f>
        <v>1.01097162870642E+21</v>
      </c>
      <c r="AR7" s="1">
        <f t="array" ref="AR7">INDEX(Q$4:Q$63,MATCH(1,($AO7=$W$4:$W$63)*($AP7=$V$4:$V$63),0))</f>
        <v>26469339208.047501</v>
      </c>
      <c r="AS7" s="1">
        <f t="array" ref="AS7">INDEX(R$4:R$63,MATCH(1,($AO7=$W$4:$W$63)*($AP7=$V$4:$V$63),0))</f>
        <v>1451024517581.99</v>
      </c>
      <c r="AT7" s="1">
        <f t="array" ref="AT7">INDEX(S$4:S$63,MATCH(1,($AO7=$W$4:$W$63)*($AP7=$V$4:$V$63),0))</f>
        <v>2920397427.7244</v>
      </c>
      <c r="AU7" s="1">
        <f t="array" ref="AU7">INDEX(T$4:T$63,MATCH(1,($AO7=$W$4:$W$63)*($AP7=$V$4:$V$63),0))</f>
        <v>44718.8643713696</v>
      </c>
      <c r="AV7" s="1">
        <f t="array" ref="AV7">INDEX(U$4:U$63,MATCH(1,($AO7=$W$4:$W$63)*($AP7=$V$4:$V$63),0))</f>
        <v>31993.586906374901</v>
      </c>
    </row>
    <row r="8" spans="1:48" x14ac:dyDescent="0.2">
      <c r="A8" s="1" t="s">
        <v>17</v>
      </c>
      <c r="C8" s="1">
        <v>5</v>
      </c>
      <c r="D8" s="4" t="s">
        <v>15</v>
      </c>
      <c r="E8" s="5">
        <v>4.5660002791422099E+20</v>
      </c>
      <c r="F8" s="4">
        <v>16616193297.6451</v>
      </c>
      <c r="G8" s="4">
        <v>1473315741225.8301</v>
      </c>
      <c r="H8" s="4">
        <v>1001211511.82581</v>
      </c>
      <c r="I8" s="4">
        <v>27899.185729906701</v>
      </c>
      <c r="J8" s="4">
        <v>196731.05422479101</v>
      </c>
      <c r="K8" s="4">
        <v>4</v>
      </c>
      <c r="L8" s="4">
        <f>MATCH(D8,$A$4:$A$9,0)</f>
        <v>3</v>
      </c>
      <c r="M8" s="4" t="str">
        <f t="shared" si="1"/>
        <v>3_4</v>
      </c>
      <c r="O8" s="4" t="s">
        <v>15</v>
      </c>
      <c r="P8" s="4">
        <v>9.8959998031867199E+19</v>
      </c>
      <c r="Q8" s="4">
        <v>8141548325.7942801</v>
      </c>
      <c r="R8" s="4">
        <v>1508941050573.6201</v>
      </c>
      <c r="S8" s="4">
        <v>15436036292.712099</v>
      </c>
      <c r="T8" s="4">
        <v>121607.248618055</v>
      </c>
      <c r="U8" s="4">
        <v>-4192.8508839784199</v>
      </c>
      <c r="V8" s="4">
        <v>1</v>
      </c>
      <c r="W8" s="4">
        <f>MATCH(O8,$A$4:$A$9,0)</f>
        <v>3</v>
      </c>
      <c r="X8" s="4" t="str">
        <f t="shared" si="2"/>
        <v>3_1</v>
      </c>
      <c r="Z8" s="4">
        <v>5</v>
      </c>
      <c r="AA8" s="4">
        <v>1</v>
      </c>
      <c r="AB8" s="4" t="str">
        <f t="shared" si="3"/>
        <v>5_1</v>
      </c>
      <c r="AC8" s="4">
        <f t="shared" si="4"/>
        <v>79</v>
      </c>
      <c r="AF8" s="4">
        <v>5</v>
      </c>
      <c r="AG8" s="4">
        <f t="shared" si="5"/>
        <v>611</v>
      </c>
      <c r="AH8" s="4">
        <f t="shared" si="6"/>
        <v>4.8794096261381688E+21</v>
      </c>
      <c r="AI8" s="4">
        <f t="shared" si="0"/>
        <v>4.8794096261381688E+21</v>
      </c>
      <c r="AJ8" s="4">
        <f t="shared" si="0"/>
        <v>4.8794096261381688E+21</v>
      </c>
      <c r="AK8" s="4">
        <f t="shared" si="0"/>
        <v>4.8794096261381688E+21</v>
      </c>
      <c r="AL8" s="4">
        <f t="shared" si="0"/>
        <v>4.8794096261381688E+21</v>
      </c>
      <c r="AM8" s="4">
        <f t="shared" si="0"/>
        <v>4.8794096261381688E+21</v>
      </c>
      <c r="AO8" s="1">
        <f>AO7</f>
        <v>1</v>
      </c>
      <c r="AP8" s="1">
        <f>AP7+1</f>
        <v>5</v>
      </c>
      <c r="AQ8" s="1">
        <f t="array" ref="AQ8">INDEX(P$4:P$63,MATCH(1,($AO8=$W$4:$W$63)*($AP8=$V$4:$V$63),0))</f>
        <v>1.17352133254035E+20</v>
      </c>
      <c r="AR8" s="1">
        <f t="array" ref="AR8">INDEX(Q$4:Q$63,MATCH(1,($AO8=$W$4:$W$63)*($AP8=$V$4:$V$63),0))</f>
        <v>8901748219.9008007</v>
      </c>
      <c r="AS8" s="1">
        <f t="array" ref="AS8">INDEX(R$4:R$63,MATCH(1,($AO8=$W$4:$W$63)*($AP8=$V$4:$V$63),0))</f>
        <v>1537603992706.3501</v>
      </c>
      <c r="AT8" s="1">
        <f t="array" ref="AT8">INDEX(S$4:S$63,MATCH(1,($AO8=$W$4:$W$63)*($AP8=$V$4:$V$63),0))</f>
        <v>4245952567.1658201</v>
      </c>
      <c r="AU8" s="1">
        <f t="array" ref="AU8">INDEX(T$4:T$63,MATCH(1,($AO8=$W$4:$W$63)*($AP8=$V$4:$V$63),0))</f>
        <v>52709.680530873797</v>
      </c>
      <c r="AV8" s="1">
        <f t="array" ref="AV8">INDEX(U$4:U$63,MATCH(1,($AO8=$W$4:$W$63)*($AP8=$V$4:$V$63),0))</f>
        <v>48711.194211158399</v>
      </c>
    </row>
    <row r="9" spans="1:48" x14ac:dyDescent="0.2">
      <c r="A9" s="1" t="s">
        <v>16</v>
      </c>
      <c r="C9" s="1">
        <v>6</v>
      </c>
      <c r="D9" s="4" t="s">
        <v>13</v>
      </c>
      <c r="E9" s="5">
        <v>6.2629084633769404E+20</v>
      </c>
      <c r="F9" s="4">
        <v>20766674424.891499</v>
      </c>
      <c r="G9" s="4">
        <v>1429243836625.1499</v>
      </c>
      <c r="H9" s="4">
        <v>1149852864.1437299</v>
      </c>
      <c r="I9" s="4">
        <v>28864.452891944398</v>
      </c>
      <c r="J9" s="4">
        <v>117541.348522499</v>
      </c>
      <c r="K9" s="4">
        <v>7</v>
      </c>
      <c r="L9" s="4">
        <f>MATCH(D9,$A$4:$A$9,0)</f>
        <v>1</v>
      </c>
      <c r="M9" s="4" t="str">
        <f t="shared" si="1"/>
        <v>1_7</v>
      </c>
      <c r="O9" s="4" t="s">
        <v>16</v>
      </c>
      <c r="P9" s="5">
        <v>1.09536645743469E+20</v>
      </c>
      <c r="Q9" s="4">
        <v>8519548993.2292995</v>
      </c>
      <c r="R9" s="4">
        <v>1548939115745.8899</v>
      </c>
      <c r="S9" s="4">
        <v>11083526813.0399</v>
      </c>
      <c r="T9" s="4">
        <v>102446.49287385499</v>
      </c>
      <c r="U9" s="4">
        <v>17605.678796588902</v>
      </c>
      <c r="V9" s="4">
        <v>3</v>
      </c>
      <c r="W9" s="4">
        <f>MATCH(O9,$A$4:$A$9,0)</f>
        <v>6</v>
      </c>
      <c r="X9" s="4" t="str">
        <f t="shared" si="2"/>
        <v>6_3</v>
      </c>
      <c r="Z9" s="4">
        <v>6</v>
      </c>
      <c r="AA9" s="4">
        <v>1</v>
      </c>
      <c r="AB9" s="4" t="str">
        <f t="shared" si="3"/>
        <v>6_1</v>
      </c>
      <c r="AC9" s="4">
        <f t="shared" si="4"/>
        <v>62</v>
      </c>
      <c r="AF9" s="4">
        <v>6</v>
      </c>
      <c r="AG9" s="4">
        <f t="shared" si="5"/>
        <v>585</v>
      </c>
      <c r="AH9" s="4">
        <f t="shared" si="6"/>
        <v>5.2739736561502703E+21</v>
      </c>
      <c r="AI9" s="4">
        <f t="shared" si="0"/>
        <v>5.2739736561502703E+21</v>
      </c>
      <c r="AJ9" s="4">
        <f t="shared" si="0"/>
        <v>5.2739736561502703E+21</v>
      </c>
      <c r="AK9" s="4">
        <f t="shared" si="0"/>
        <v>5.2739736561502703E+21</v>
      </c>
      <c r="AL9" s="4">
        <f t="shared" si="0"/>
        <v>5.2739736561502703E+21</v>
      </c>
      <c r="AM9" s="4">
        <f t="shared" si="0"/>
        <v>5.2739736561502703E+21</v>
      </c>
      <c r="AO9" s="1">
        <f>AO8</f>
        <v>1</v>
      </c>
      <c r="AP9" s="1">
        <f>AP8+1</f>
        <v>6</v>
      </c>
      <c r="AQ9" s="1">
        <f t="array" ref="AQ9">INDEX(P$4:P$63,MATCH(1,($AO9=$W$4:$W$63)*($AP9=$V$4:$V$63),0))</f>
        <v>1.6348499158541301E+20</v>
      </c>
      <c r="AR9" s="1">
        <f t="array" ref="AR9">INDEX(Q$4:Q$63,MATCH(1,($AO9=$W$4:$W$63)*($AP9=$V$4:$V$63),0))</f>
        <v>9944850930.1881104</v>
      </c>
      <c r="AS9" s="1">
        <f t="array" ref="AS9">INDEX(R$4:R$63,MATCH(1,($AO9=$W$4:$W$63)*($AP9=$V$4:$V$63),0))</f>
        <v>1535386204872.51</v>
      </c>
      <c r="AT9" s="1">
        <f t="array" ref="AT9">INDEX(S$4:S$63,MATCH(1,($AO9=$W$4:$W$63)*($AP9=$V$4:$V$63),0))</f>
        <v>1247560078.0617299</v>
      </c>
      <c r="AU9" s="1">
        <f t="array" ref="AU9">INDEX(T$4:T$63,MATCH(1,($AO9=$W$4:$W$63)*($AP9=$V$4:$V$63),0))</f>
        <v>32563.502451551401</v>
      </c>
      <c r="AV9" s="1">
        <f t="array" ref="AV9">INDEX(U$4:U$63,MATCH(1,($AO9=$W$4:$W$63)*($AP9=$V$4:$V$63),0))</f>
        <v>217064.61918443901</v>
      </c>
    </row>
    <row r="10" spans="1:48" x14ac:dyDescent="0.2">
      <c r="C10" s="1">
        <v>7</v>
      </c>
      <c r="D10" s="4" t="s">
        <v>15</v>
      </c>
      <c r="E10" s="5">
        <v>1.2091860194467199E+20</v>
      </c>
      <c r="F10" s="4">
        <v>8496362318.7474899</v>
      </c>
      <c r="G10" s="4">
        <v>1497083934778.98</v>
      </c>
      <c r="H10" s="4">
        <v>1155791232.4975901</v>
      </c>
      <c r="I10" s="4">
        <v>30648.654268854702</v>
      </c>
      <c r="J10" s="4">
        <v>201541.86311404</v>
      </c>
      <c r="K10" s="4">
        <v>8</v>
      </c>
      <c r="L10" s="4">
        <f>MATCH(D10,$A$4:$A$9,0)</f>
        <v>3</v>
      </c>
      <c r="M10" s="4" t="str">
        <f t="shared" si="1"/>
        <v>3_8</v>
      </c>
      <c r="O10" s="4" t="s">
        <v>15</v>
      </c>
      <c r="P10" s="5">
        <v>1.1255937760160199E+20</v>
      </c>
      <c r="Q10" s="4">
        <v>8372039419.1921101</v>
      </c>
      <c r="R10" s="4">
        <v>1497812413884.99</v>
      </c>
      <c r="S10" s="4">
        <v>10033331254.2166</v>
      </c>
      <c r="T10" s="4">
        <v>92828.799241498695</v>
      </c>
      <c r="U10" s="4">
        <v>285294.34573980799</v>
      </c>
      <c r="V10" s="4">
        <v>5</v>
      </c>
      <c r="W10" s="4">
        <f>MATCH(O10,$A$4:$A$9,0)</f>
        <v>3</v>
      </c>
      <c r="X10" s="4" t="str">
        <f t="shared" si="2"/>
        <v>3_5</v>
      </c>
      <c r="Z10" s="4">
        <f>Z4</f>
        <v>1</v>
      </c>
      <c r="AA10" s="4">
        <f>AA4+1</f>
        <v>2</v>
      </c>
      <c r="AB10" s="4" t="str">
        <f t="shared" si="3"/>
        <v>1_2</v>
      </c>
      <c r="AC10" s="4">
        <f t="shared" si="4"/>
        <v>40</v>
      </c>
      <c r="AO10" s="1">
        <f>AO9</f>
        <v>1</v>
      </c>
      <c r="AP10" s="1">
        <f>AP9+1</f>
        <v>7</v>
      </c>
      <c r="AQ10" s="1">
        <f t="array" ref="AQ10">INDEX(P$4:P$63,MATCH(1,($AO10=$W$4:$W$63)*($AP10=$V$4:$V$63),0))</f>
        <v>6.2629084633769404E+20</v>
      </c>
      <c r="AR10" s="1">
        <f t="array" ref="AR10">INDEX(Q$4:Q$63,MATCH(1,($AO10=$W$4:$W$63)*($AP10=$V$4:$V$63),0))</f>
        <v>20766674424.891499</v>
      </c>
      <c r="AS10" s="1">
        <f t="array" ref="AS10">INDEX(R$4:R$63,MATCH(1,($AO10=$W$4:$W$63)*($AP10=$V$4:$V$63),0))</f>
        <v>1429243836625.1499</v>
      </c>
      <c r="AT10" s="1">
        <f t="array" ref="AT10">INDEX(S$4:S$63,MATCH(1,($AO10=$W$4:$W$63)*($AP10=$V$4:$V$63),0))</f>
        <v>1149852864.1437299</v>
      </c>
      <c r="AU10" s="1">
        <f t="array" ref="AU10">INDEX(T$4:T$63,MATCH(1,($AO10=$W$4:$W$63)*($AP10=$V$4:$V$63),0))</f>
        <v>28864.452891944398</v>
      </c>
      <c r="AV10" s="1">
        <f t="array" ref="AV10">INDEX(U$4:U$63,MATCH(1,($AO10=$W$4:$W$63)*($AP10=$V$4:$V$63),0))</f>
        <v>117541.348522499</v>
      </c>
    </row>
    <row r="11" spans="1:48" ht="15" x14ac:dyDescent="0.25">
      <c r="C11" s="1">
        <v>8</v>
      </c>
      <c r="D11" s="4" t="s">
        <v>18</v>
      </c>
      <c r="E11" s="5">
        <v>1.25127445514607E+21</v>
      </c>
      <c r="F11" s="4">
        <v>28935928056.647701</v>
      </c>
      <c r="G11" s="4">
        <v>1450375359452.24</v>
      </c>
      <c r="H11" s="4">
        <v>1186379300.7091899</v>
      </c>
      <c r="I11" s="4">
        <v>29732.198058627499</v>
      </c>
      <c r="J11" s="4">
        <v>191911.51543198599</v>
      </c>
      <c r="K11" s="4">
        <v>7</v>
      </c>
      <c r="L11" s="4">
        <f>MATCH(D11,$A$4:$A$9,0)</f>
        <v>4</v>
      </c>
      <c r="M11" s="4" t="str">
        <f t="shared" si="1"/>
        <v>4_7</v>
      </c>
      <c r="O11" s="4" t="s">
        <v>17</v>
      </c>
      <c r="P11" s="5">
        <v>1.13594268241487E+20</v>
      </c>
      <c r="Q11" s="4">
        <v>9181957901.1187305</v>
      </c>
      <c r="R11" s="4">
        <v>1463495922864.3401</v>
      </c>
      <c r="S11" s="4">
        <v>5016234283.9733</v>
      </c>
      <c r="T11" s="4">
        <v>53991.884954777699</v>
      </c>
      <c r="U11" s="4">
        <v>108004.027640795</v>
      </c>
      <c r="V11" s="4">
        <v>3</v>
      </c>
      <c r="W11" s="4">
        <f>MATCH(O11,$A$4:$A$9,0)</f>
        <v>5</v>
      </c>
      <c r="X11" s="4" t="str">
        <f t="shared" si="2"/>
        <v>5_3</v>
      </c>
      <c r="Z11" s="4">
        <f t="shared" ref="Z11:Z63" si="7">Z5</f>
        <v>2</v>
      </c>
      <c r="AA11" s="4">
        <f t="shared" ref="AA11:AA63" si="8">AA5+1</f>
        <v>2</v>
      </c>
      <c r="AB11" s="4" t="str">
        <f t="shared" si="3"/>
        <v>2_2</v>
      </c>
      <c r="AC11" s="4">
        <f t="shared" si="4"/>
        <v>55</v>
      </c>
      <c r="AF11" s="7" t="s">
        <v>20</v>
      </c>
      <c r="AO11" s="1">
        <f>AO10</f>
        <v>1</v>
      </c>
      <c r="AP11" s="1">
        <f>AP10+1</f>
        <v>8</v>
      </c>
      <c r="AQ11" s="1">
        <f t="array" ref="AQ11">INDEX(P$4:P$63,MATCH(1,($AO11=$W$4:$W$63)*($AP11=$V$4:$V$63),0))</f>
        <v>5.0780456544857399E+19</v>
      </c>
      <c r="AR11" s="1">
        <f t="array" ref="AR11">INDEX(Q$4:Q$63,MATCH(1,($AO11=$W$4:$W$63)*($AP11=$V$4:$V$63),0))</f>
        <v>5187272801.81744</v>
      </c>
      <c r="AS11" s="1">
        <f t="array" ref="AS11">INDEX(R$4:R$63,MATCH(1,($AO11=$W$4:$W$63)*($AP11=$V$4:$V$63),0))</f>
        <v>1497513941864.1299</v>
      </c>
      <c r="AT11" s="1">
        <f t="array" ref="AT11">INDEX(S$4:S$63,MATCH(1,($AO11=$W$4:$W$63)*($AP11=$V$4:$V$63),0))</f>
        <v>309233918.50878203</v>
      </c>
      <c r="AU11" s="1">
        <f t="array" ref="AU11">INDEX(T$4:T$63,MATCH(1,($AO11=$W$4:$W$63)*($AP11=$V$4:$V$63),0))</f>
        <v>13201.1000439861</v>
      </c>
      <c r="AV11" s="1">
        <f t="array" ref="AV11">INDEX(U$4:U$63,MATCH(1,($AO11=$W$4:$W$63)*($AP11=$V$4:$V$63),0))</f>
        <v>94524.424519220804</v>
      </c>
    </row>
    <row r="12" spans="1:48" x14ac:dyDescent="0.2">
      <c r="C12" s="1">
        <v>9</v>
      </c>
      <c r="D12" s="4" t="s">
        <v>13</v>
      </c>
      <c r="E12" s="5">
        <v>1.6348499158541301E+20</v>
      </c>
      <c r="F12" s="4">
        <v>9944850930.1881104</v>
      </c>
      <c r="G12" s="4">
        <v>1535386204872.51</v>
      </c>
      <c r="H12" s="4">
        <v>1247560078.0617299</v>
      </c>
      <c r="I12" s="4">
        <v>32563.502451551401</v>
      </c>
      <c r="J12" s="4">
        <v>217064.61918443901</v>
      </c>
      <c r="K12" s="4">
        <v>6</v>
      </c>
      <c r="L12" s="4">
        <f>MATCH(D12,$A$4:$A$9,0)</f>
        <v>1</v>
      </c>
      <c r="M12" s="4" t="str">
        <f t="shared" si="1"/>
        <v>1_6</v>
      </c>
      <c r="O12" s="4" t="s">
        <v>13</v>
      </c>
      <c r="P12" s="5">
        <v>1.17352133254035E+20</v>
      </c>
      <c r="Q12" s="4">
        <v>8901748219.9008007</v>
      </c>
      <c r="R12" s="4">
        <v>1537603992706.3501</v>
      </c>
      <c r="S12" s="4">
        <v>4245952567.1658201</v>
      </c>
      <c r="T12" s="4">
        <v>52709.680530873797</v>
      </c>
      <c r="U12" s="4">
        <v>48711.194211158399</v>
      </c>
      <c r="V12" s="4">
        <v>5</v>
      </c>
      <c r="W12" s="4">
        <f>MATCH(O12,$A$4:$A$9,0)</f>
        <v>1</v>
      </c>
      <c r="X12" s="4" t="str">
        <f t="shared" si="2"/>
        <v>1_5</v>
      </c>
      <c r="Z12" s="4">
        <f t="shared" si="7"/>
        <v>3</v>
      </c>
      <c r="AA12" s="4">
        <f t="shared" si="8"/>
        <v>2</v>
      </c>
      <c r="AB12" s="4" t="str">
        <f t="shared" si="3"/>
        <v>3_2</v>
      </c>
      <c r="AC12" s="4">
        <f t="shared" si="4"/>
        <v>61</v>
      </c>
      <c r="AO12" s="1">
        <f>AO11</f>
        <v>1</v>
      </c>
      <c r="AP12" s="1">
        <f>AP11+1</f>
        <v>9</v>
      </c>
      <c r="AQ12" s="1">
        <f t="array" ref="AQ12">INDEX(P$4:P$63,MATCH(1,($AO12=$W$4:$W$63)*($AP12=$V$4:$V$63),0))</f>
        <v>6.5225863573625299E+19</v>
      </c>
      <c r="AR12" s="1">
        <f t="array" ref="AR12">INDEX(Q$4:Q$63,MATCH(1,($AO12=$W$4:$W$63)*($AP12=$V$4:$V$63),0))</f>
        <v>5880499955.5616999</v>
      </c>
      <c r="AS12" s="1">
        <f t="array" ref="AS12">INDEX(R$4:R$63,MATCH(1,($AO12=$W$4:$W$63)*($AP12=$V$4:$V$63),0))</f>
        <v>1541068638149.54</v>
      </c>
      <c r="AT12" s="1">
        <f t="array" ref="AT12">INDEX(S$4:S$63,MATCH(1,($AO12=$W$4:$W$63)*($AP12=$V$4:$V$63),0))</f>
        <v>1917563552.54656</v>
      </c>
      <c r="AU12" s="1">
        <f t="array" ref="AU12">INDEX(T$4:T$63,MATCH(1,($AO12=$W$4:$W$63)*($AP12=$V$4:$V$63),0))</f>
        <v>29899.235911284701</v>
      </c>
      <c r="AV12" s="1">
        <f t="array" ref="AV12">INDEX(U$4:U$63,MATCH(1,($AO12=$W$4:$W$63)*($AP12=$V$4:$V$63),0))</f>
        <v>104991.81589529201</v>
      </c>
    </row>
    <row r="13" spans="1:48" x14ac:dyDescent="0.2">
      <c r="C13" s="1">
        <v>10</v>
      </c>
      <c r="D13" s="4" t="s">
        <v>17</v>
      </c>
      <c r="E13" s="5">
        <v>4.6203170681609499E+20</v>
      </c>
      <c r="F13" s="4">
        <v>18893816975.316299</v>
      </c>
      <c r="G13" s="4">
        <v>1498971344451.3701</v>
      </c>
      <c r="H13" s="4">
        <v>1341764641.1568999</v>
      </c>
      <c r="I13" s="4">
        <v>33191.279163294901</v>
      </c>
      <c r="J13" s="4">
        <v>114265.857106367</v>
      </c>
      <c r="K13" s="4">
        <v>10</v>
      </c>
      <c r="L13" s="4">
        <f>MATCH(D13,$A$4:$A$9,0)</f>
        <v>5</v>
      </c>
      <c r="M13" s="4" t="str">
        <f t="shared" si="1"/>
        <v>5_10</v>
      </c>
      <c r="O13" s="4" t="s">
        <v>16</v>
      </c>
      <c r="P13" s="5">
        <v>1.1796030668895401E+20</v>
      </c>
      <c r="Q13" s="4">
        <v>8057652019.8955698</v>
      </c>
      <c r="R13" s="4">
        <v>1560649735843.9299</v>
      </c>
      <c r="S13" s="4">
        <v>374581254.29702502</v>
      </c>
      <c r="T13" s="4">
        <v>14993.2061650957</v>
      </c>
      <c r="U13" s="4">
        <v>100214.070034447</v>
      </c>
      <c r="V13" s="4">
        <v>6</v>
      </c>
      <c r="W13" s="4">
        <f>MATCH(O13,$A$4:$A$9,0)</f>
        <v>6</v>
      </c>
      <c r="X13" s="4" t="str">
        <f t="shared" si="2"/>
        <v>6_6</v>
      </c>
      <c r="Z13" s="4">
        <f t="shared" si="7"/>
        <v>4</v>
      </c>
      <c r="AA13" s="4">
        <f t="shared" si="8"/>
        <v>2</v>
      </c>
      <c r="AB13" s="4" t="str">
        <f t="shared" si="3"/>
        <v>4_2</v>
      </c>
      <c r="AC13" s="4">
        <f t="shared" si="4"/>
        <v>79</v>
      </c>
      <c r="AF13" s="6" t="s">
        <v>9</v>
      </c>
      <c r="AG13" s="6" t="s">
        <v>12</v>
      </c>
      <c r="AH13" s="6" t="s">
        <v>2</v>
      </c>
      <c r="AI13" s="6" t="s">
        <v>3</v>
      </c>
      <c r="AJ13" s="6" t="s">
        <v>4</v>
      </c>
      <c r="AK13" s="6" t="s">
        <v>5</v>
      </c>
      <c r="AL13" s="6" t="s">
        <v>6</v>
      </c>
      <c r="AM13" s="6" t="s">
        <v>7</v>
      </c>
      <c r="AO13" s="1">
        <f>AO12</f>
        <v>1</v>
      </c>
      <c r="AP13" s="1">
        <f>AP12+1</f>
        <v>10</v>
      </c>
      <c r="AQ13" s="1">
        <f t="array" ref="AQ13">INDEX(P$4:P$63,MATCH(1,($AO13=$W$4:$W$63)*($AP13=$V$4:$V$63),0))</f>
        <v>7.4590974029247693E+19</v>
      </c>
      <c r="AR13" s="1">
        <f t="array" ref="AR13">INDEX(Q$4:Q$63,MATCH(1,($AO13=$W$4:$W$63)*($AP13=$V$4:$V$63),0))</f>
        <v>6847070671.8827801</v>
      </c>
      <c r="AS13" s="1">
        <f t="array" ref="AS13">INDEX(R$4:R$63,MATCH(1,($AO13=$W$4:$W$63)*($AP13=$V$4:$V$63),0))</f>
        <v>1557326401719.8</v>
      </c>
      <c r="AT13" s="1">
        <f t="array" ref="AT13">INDEX(S$4:S$63,MATCH(1,($AO13=$W$4:$W$63)*($AP13=$V$4:$V$63),0))</f>
        <v>3305018141.87501</v>
      </c>
      <c r="AU13" s="1">
        <f t="array" ref="AU13">INDEX(T$4:T$63,MATCH(1,($AO13=$W$4:$W$63)*($AP13=$V$4:$V$63),0))</f>
        <v>52838.9775071271</v>
      </c>
      <c r="AV13" s="1">
        <f t="array" ref="AV13">INDEX(U$4:U$63,MATCH(1,($AO13=$W$4:$W$63)*($AP13=$V$4:$V$63),0))</f>
        <v>217153.57729670501</v>
      </c>
    </row>
    <row r="14" spans="1:48" x14ac:dyDescent="0.2">
      <c r="C14" s="1">
        <v>11</v>
      </c>
      <c r="D14" s="4" t="s">
        <v>14</v>
      </c>
      <c r="E14" s="5">
        <v>3.6941542611885097E+20</v>
      </c>
      <c r="F14" s="4">
        <v>17266310489.632401</v>
      </c>
      <c r="G14" s="4">
        <v>1569886445045.46</v>
      </c>
      <c r="H14" s="4">
        <v>1344826564.2430501</v>
      </c>
      <c r="I14" s="4">
        <v>32609.740686767502</v>
      </c>
      <c r="J14" s="4">
        <v>118446.335357323</v>
      </c>
      <c r="K14" s="4">
        <v>10</v>
      </c>
      <c r="L14" s="4">
        <f>MATCH(D14,$A$4:$A$9,0)</f>
        <v>2</v>
      </c>
      <c r="M14" s="4" t="str">
        <f t="shared" si="1"/>
        <v>2_10</v>
      </c>
      <c r="O14" s="4" t="s">
        <v>15</v>
      </c>
      <c r="P14" s="5">
        <v>1.2091860194467199E+20</v>
      </c>
      <c r="Q14" s="4">
        <v>8496362318.7474899</v>
      </c>
      <c r="R14" s="4">
        <v>1497083934778.98</v>
      </c>
      <c r="S14" s="4">
        <v>1155791232.4975901</v>
      </c>
      <c r="T14" s="4">
        <v>30648.654268854702</v>
      </c>
      <c r="U14" s="4">
        <v>201541.86311404</v>
      </c>
      <c r="V14" s="4">
        <v>8</v>
      </c>
      <c r="W14" s="4">
        <f>MATCH(O14,$A$4:$A$9,0)</f>
        <v>3</v>
      </c>
      <c r="X14" s="4" t="str">
        <f t="shared" si="2"/>
        <v>3_8</v>
      </c>
      <c r="Z14" s="4">
        <f t="shared" si="7"/>
        <v>5</v>
      </c>
      <c r="AA14" s="4">
        <f t="shared" si="8"/>
        <v>2</v>
      </c>
      <c r="AB14" s="4" t="str">
        <f t="shared" si="3"/>
        <v>5_2</v>
      </c>
      <c r="AC14" s="4">
        <f t="shared" si="4"/>
        <v>95</v>
      </c>
      <c r="AF14" s="4">
        <v>1</v>
      </c>
      <c r="AG14" s="4">
        <f>_xlfn.RANK.AVG(AG4,AG$4:AG$9,1)</f>
        <v>1</v>
      </c>
      <c r="AH14" s="4">
        <f>_xlfn.RANK.AVG(AH4,AH$4:AH$9,1)</f>
        <v>1</v>
      </c>
      <c r="AI14" s="4">
        <f>_xlfn.RANK.AVG(AI4,AI$4:AI$9,1)</f>
        <v>1</v>
      </c>
      <c r="AJ14" s="4">
        <f>_xlfn.RANK.AVG(AJ4,AJ$4:AJ$9,1)</f>
        <v>1</v>
      </c>
      <c r="AK14" s="4">
        <f>_xlfn.RANK.AVG(AK4,AK$4:AK$9,1)</f>
        <v>1</v>
      </c>
      <c r="AL14" s="4">
        <f>_xlfn.RANK.AVG(AL4,AL$4:AL$9,1)</f>
        <v>1</v>
      </c>
      <c r="AM14" s="4">
        <f>_xlfn.RANK.AVG(AM4,AM$4:AM$9,1)</f>
        <v>1</v>
      </c>
      <c r="AO14" s="1">
        <f>AO4+1</f>
        <v>2</v>
      </c>
      <c r="AP14" s="1">
        <f>AP4</f>
        <v>1</v>
      </c>
      <c r="AQ14" s="1">
        <f t="array" ref="AQ14">INDEX(P$4:P$63,MATCH(1,($AO14=$W$4:$W$63)*($AP14=$V$4:$V$63),0))</f>
        <v>5.1380449798230599E+20</v>
      </c>
      <c r="AR14" s="1">
        <f t="array" ref="AR14">INDEX(Q$4:Q$63,MATCH(1,($AO14=$W$4:$W$63)*($AP14=$V$4:$V$63),0))</f>
        <v>17664016279.3587</v>
      </c>
      <c r="AS14" s="1">
        <f t="array" ref="AS14">INDEX(R$4:R$63,MATCH(1,($AO14=$W$4:$W$63)*($AP14=$V$4:$V$63),0))</f>
        <v>1433890075770.8</v>
      </c>
      <c r="AT14" s="1">
        <f t="array" ref="AT14">INDEX(S$4:S$63,MATCH(1,($AO14=$W$4:$W$63)*($AP14=$V$4:$V$63),0))</f>
        <v>10483719964.176901</v>
      </c>
      <c r="AU14" s="1">
        <f t="array" ref="AU14">INDEX(T$4:T$63,MATCH(1,($AO14=$W$4:$W$63)*($AP14=$V$4:$V$63),0))</f>
        <v>97505.639035519402</v>
      </c>
      <c r="AV14" s="1">
        <f t="array" ref="AV14">INDEX(U$4:U$63,MATCH(1,($AO14=$W$4:$W$63)*($AP14=$V$4:$V$63),0))</f>
        <v>-50139.3208513106</v>
      </c>
    </row>
    <row r="15" spans="1:48" x14ac:dyDescent="0.2">
      <c r="C15" s="1">
        <v>12</v>
      </c>
      <c r="D15" s="4" t="s">
        <v>13</v>
      </c>
      <c r="E15" s="5">
        <v>3.6939231702099401E+20</v>
      </c>
      <c r="F15" s="4">
        <v>14683323845.4275</v>
      </c>
      <c r="G15" s="4">
        <v>1579014430443.8601</v>
      </c>
      <c r="H15" s="4">
        <v>1381876955.4930601</v>
      </c>
      <c r="I15" s="4">
        <v>30478.321935675402</v>
      </c>
      <c r="J15" s="4">
        <v>79575.511475862004</v>
      </c>
      <c r="K15" s="4">
        <v>2</v>
      </c>
      <c r="L15" s="4">
        <f>MATCH(D15,$A$4:$A$9,0)</f>
        <v>1</v>
      </c>
      <c r="M15" s="4" t="str">
        <f t="shared" si="1"/>
        <v>1_2</v>
      </c>
      <c r="O15" s="4" t="s">
        <v>15</v>
      </c>
      <c r="P15" s="5">
        <v>1.4409412417873201E+20</v>
      </c>
      <c r="Q15" s="4">
        <v>9202223184.1792393</v>
      </c>
      <c r="R15" s="4">
        <v>1540821565528.8</v>
      </c>
      <c r="S15" s="4">
        <v>15443864103.5958</v>
      </c>
      <c r="T15" s="4">
        <v>122621.098668787</v>
      </c>
      <c r="U15" s="4">
        <v>274376.43603762798</v>
      </c>
      <c r="V15" s="4">
        <v>2</v>
      </c>
      <c r="W15" s="4">
        <f>MATCH(O15,$A$4:$A$9,0)</f>
        <v>3</v>
      </c>
      <c r="X15" s="4" t="str">
        <f t="shared" si="2"/>
        <v>3_2</v>
      </c>
      <c r="Z15" s="4">
        <f t="shared" si="7"/>
        <v>6</v>
      </c>
      <c r="AA15" s="4">
        <f t="shared" si="8"/>
        <v>2</v>
      </c>
      <c r="AB15" s="4" t="str">
        <f t="shared" si="3"/>
        <v>6_2</v>
      </c>
      <c r="AC15" s="4">
        <f t="shared" si="4"/>
        <v>85</v>
      </c>
      <c r="AF15" s="4">
        <v>2</v>
      </c>
      <c r="AG15" s="4">
        <f>_xlfn.RANK.AVG(AG5,AG$4:AG$9,1)</f>
        <v>5</v>
      </c>
      <c r="AH15" s="4">
        <f>_xlfn.RANK.AVG(AH5,AH$4:AH$9,1)</f>
        <v>2</v>
      </c>
      <c r="AI15" s="4">
        <f>_xlfn.RANK.AVG(AI5,AI$4:AI$9,1)</f>
        <v>2</v>
      </c>
      <c r="AJ15" s="4">
        <f>_xlfn.RANK.AVG(AJ5,AJ$4:AJ$9,1)</f>
        <v>2</v>
      </c>
      <c r="AK15" s="4">
        <f>_xlfn.RANK.AVG(AK5,AK$4:AK$9,1)</f>
        <v>2</v>
      </c>
      <c r="AL15" s="4">
        <f>_xlfn.RANK.AVG(AL5,AL$4:AL$9,1)</f>
        <v>2</v>
      </c>
      <c r="AM15" s="4">
        <f>_xlfn.RANK.AVG(AM5,AM$4:AM$9,1)</f>
        <v>2</v>
      </c>
      <c r="AO15" s="1">
        <f t="shared" ref="AO15:AO63" si="9">AO5+1</f>
        <v>2</v>
      </c>
      <c r="AP15" s="1">
        <f t="shared" ref="AP15:AP63" si="10">AP5</f>
        <v>2</v>
      </c>
      <c r="AQ15" s="1">
        <f t="array" ref="AQ15">INDEX(P$4:P$63,MATCH(1,($AO15=$W$4:$W$63)*($AP15=$V$4:$V$63),0))</f>
        <v>3.8998382991801503E+20</v>
      </c>
      <c r="AR15" s="1">
        <f t="array" ref="AR15">INDEX(Q$4:Q$63,MATCH(1,($AO15=$W$4:$W$63)*($AP15=$V$4:$V$63),0))</f>
        <v>14617363369.6047</v>
      </c>
      <c r="AS15" s="1">
        <f t="array" ref="AS15">INDEX(R$4:R$63,MATCH(1,($AO15=$W$4:$W$63)*($AP15=$V$4:$V$63),0))</f>
        <v>1437322518823.25</v>
      </c>
      <c r="AT15" s="1">
        <f t="array" ref="AT15">INDEX(S$4:S$63,MATCH(1,($AO15=$W$4:$W$63)*($AP15=$V$4:$V$63),0))</f>
        <v>3784906193.8777299</v>
      </c>
      <c r="AU15" s="1">
        <f t="array" ref="AU15">INDEX(T$4:T$63,MATCH(1,($AO15=$W$4:$W$63)*($AP15=$V$4:$V$63),0))</f>
        <v>54960.554714443198</v>
      </c>
      <c r="AV15" s="1">
        <f t="array" ref="AV15">INDEX(U$4:U$63,MATCH(1,($AO15=$W$4:$W$63)*($AP15=$V$4:$V$63),0))</f>
        <v>57573.626394784798</v>
      </c>
    </row>
    <row r="16" spans="1:48" x14ac:dyDescent="0.2">
      <c r="C16" s="1">
        <v>13</v>
      </c>
      <c r="D16" s="4" t="s">
        <v>16</v>
      </c>
      <c r="E16" s="5">
        <v>2.0028087496283999E+20</v>
      </c>
      <c r="F16" s="4">
        <v>11462114474.2337</v>
      </c>
      <c r="G16" s="4">
        <v>1523311656284.1101</v>
      </c>
      <c r="H16" s="4">
        <v>1727330032.6719201</v>
      </c>
      <c r="I16" s="4">
        <v>36891.757585465501</v>
      </c>
      <c r="J16" s="4">
        <v>117106.03839941999</v>
      </c>
      <c r="K16" s="4">
        <v>9</v>
      </c>
      <c r="L16" s="4">
        <f>MATCH(D16,$A$4:$A$9,0)</f>
        <v>6</v>
      </c>
      <c r="M16" s="4" t="str">
        <f t="shared" si="1"/>
        <v>6_9</v>
      </c>
      <c r="O16" s="4" t="s">
        <v>13</v>
      </c>
      <c r="P16" s="5">
        <v>1.5949658507181398E+20</v>
      </c>
      <c r="Q16" s="4">
        <v>10815054582.206499</v>
      </c>
      <c r="R16" s="4">
        <v>1455677540855.95</v>
      </c>
      <c r="S16" s="4">
        <v>13126377006.7799</v>
      </c>
      <c r="T16" s="4">
        <v>109341.005805234</v>
      </c>
      <c r="U16" s="4">
        <v>38601.965891890701</v>
      </c>
      <c r="V16" s="4">
        <v>3</v>
      </c>
      <c r="W16" s="4">
        <f>MATCH(O16,$A$4:$A$9,0)</f>
        <v>1</v>
      </c>
      <c r="X16" s="4" t="str">
        <f t="shared" si="2"/>
        <v>1_3</v>
      </c>
      <c r="Z16" s="4">
        <f t="shared" si="7"/>
        <v>1</v>
      </c>
      <c r="AA16" s="4">
        <f t="shared" si="8"/>
        <v>3</v>
      </c>
      <c r="AB16" s="4" t="str">
        <f t="shared" si="3"/>
        <v>1_3</v>
      </c>
      <c r="AC16" s="4">
        <f t="shared" si="4"/>
        <v>60</v>
      </c>
      <c r="AF16" s="4">
        <v>3</v>
      </c>
      <c r="AG16" s="4">
        <f>_xlfn.RANK.AVG(AG6,AG$4:AG$9,1)</f>
        <v>2</v>
      </c>
      <c r="AH16" s="4">
        <f>_xlfn.RANK.AVG(AH6,AH$4:AH$9,1)</f>
        <v>5</v>
      </c>
      <c r="AI16" s="4">
        <f>_xlfn.RANK.AVG(AI6,AI$4:AI$9,1)</f>
        <v>5</v>
      </c>
      <c r="AJ16" s="4">
        <f>_xlfn.RANK.AVG(AJ6,AJ$4:AJ$9,1)</f>
        <v>5</v>
      </c>
      <c r="AK16" s="4">
        <f>_xlfn.RANK.AVG(AK6,AK$4:AK$9,1)</f>
        <v>5</v>
      </c>
      <c r="AL16" s="4">
        <f>_xlfn.RANK.AVG(AL6,AL$4:AL$9,1)</f>
        <v>5</v>
      </c>
      <c r="AM16" s="4">
        <f>_xlfn.RANK.AVG(AM6,AM$4:AM$9,1)</f>
        <v>5</v>
      </c>
      <c r="AO16" s="1">
        <f t="shared" si="9"/>
        <v>2</v>
      </c>
      <c r="AP16" s="1">
        <f t="shared" si="10"/>
        <v>3</v>
      </c>
      <c r="AQ16" s="1">
        <f t="array" ref="AQ16">INDEX(P$4:P$63,MATCH(1,($AO16=$W$4:$W$63)*($AP16=$V$4:$V$63),0))</f>
        <v>2.2453211054162398E+20</v>
      </c>
      <c r="AR16" s="1">
        <f t="array" ref="AR16">INDEX(Q$4:Q$63,MATCH(1,($AO16=$W$4:$W$63)*($AP16=$V$4:$V$63),0))</f>
        <v>12007291528.032</v>
      </c>
      <c r="AS16" s="1">
        <f t="array" ref="AS16">INDEX(R$4:R$63,MATCH(1,($AO16=$W$4:$W$63)*($AP16=$V$4:$V$63),0))</f>
        <v>1538063180430.76</v>
      </c>
      <c r="AT16" s="1">
        <f t="array" ref="AT16">INDEX(S$4:S$63,MATCH(1,($AO16=$W$4:$W$63)*($AP16=$V$4:$V$63),0))</f>
        <v>5327306956.5274</v>
      </c>
      <c r="AU16" s="1">
        <f t="array" ref="AU16">INDEX(T$4:T$63,MATCH(1,($AO16=$W$4:$W$63)*($AP16=$V$4:$V$63),0))</f>
        <v>62208.400238018497</v>
      </c>
      <c r="AV16" s="1">
        <f t="array" ref="AV16">INDEX(U$4:U$63,MATCH(1,($AO16=$W$4:$W$63)*($AP16=$V$4:$V$63),0))</f>
        <v>99494.149254671793</v>
      </c>
    </row>
    <row r="17" spans="3:48" x14ac:dyDescent="0.2">
      <c r="C17" s="1">
        <v>14</v>
      </c>
      <c r="D17" s="4" t="s">
        <v>13</v>
      </c>
      <c r="E17" s="5">
        <v>5.2255636448288303E+20</v>
      </c>
      <c r="F17" s="4">
        <v>17164898738.939199</v>
      </c>
      <c r="G17" s="4">
        <v>1581977672517.01</v>
      </c>
      <c r="H17" s="4">
        <v>1881434302.2793601</v>
      </c>
      <c r="I17" s="4">
        <v>39386.733723073601</v>
      </c>
      <c r="J17" s="4">
        <v>40399.812500940403</v>
      </c>
      <c r="K17" s="4">
        <v>1</v>
      </c>
      <c r="L17" s="4">
        <f>MATCH(D17,$A$4:$A$9,0)</f>
        <v>1</v>
      </c>
      <c r="M17" s="4" t="str">
        <f t="shared" si="1"/>
        <v>1_1</v>
      </c>
      <c r="O17" s="4" t="s">
        <v>13</v>
      </c>
      <c r="P17" s="5">
        <v>1.6348499158541301E+20</v>
      </c>
      <c r="Q17" s="4">
        <v>9944850930.1881104</v>
      </c>
      <c r="R17" s="4">
        <v>1535386204872.51</v>
      </c>
      <c r="S17" s="4">
        <v>1247560078.0617299</v>
      </c>
      <c r="T17" s="4">
        <v>32563.502451551401</v>
      </c>
      <c r="U17" s="4">
        <v>217064.61918443901</v>
      </c>
      <c r="V17" s="4">
        <v>6</v>
      </c>
      <c r="W17" s="4">
        <f>MATCH(O17,$A$4:$A$9,0)</f>
        <v>1</v>
      </c>
      <c r="X17" s="4" t="str">
        <f t="shared" si="2"/>
        <v>1_6</v>
      </c>
      <c r="Z17" s="4">
        <f t="shared" si="7"/>
        <v>2</v>
      </c>
      <c r="AA17" s="4">
        <f t="shared" si="8"/>
        <v>3</v>
      </c>
      <c r="AB17" s="4" t="str">
        <f t="shared" si="3"/>
        <v>2_3</v>
      </c>
      <c r="AC17" s="4">
        <f t="shared" si="4"/>
        <v>51</v>
      </c>
      <c r="AF17" s="4">
        <v>4</v>
      </c>
      <c r="AG17" s="4">
        <f>_xlfn.RANK.AVG(AG7,AG$4:AG$9,1)</f>
        <v>6</v>
      </c>
      <c r="AH17" s="4">
        <f>_xlfn.RANK.AVG(AH7,AH$4:AH$9,1)</f>
        <v>6</v>
      </c>
      <c r="AI17" s="4">
        <f>_xlfn.RANK.AVG(AI7,AI$4:AI$9,1)</f>
        <v>6</v>
      </c>
      <c r="AJ17" s="4">
        <f>_xlfn.RANK.AVG(AJ7,AJ$4:AJ$9,1)</f>
        <v>6</v>
      </c>
      <c r="AK17" s="4">
        <f>_xlfn.RANK.AVG(AK7,AK$4:AK$9,1)</f>
        <v>6</v>
      </c>
      <c r="AL17" s="4">
        <f>_xlfn.RANK.AVG(AL7,AL$4:AL$9,1)</f>
        <v>6</v>
      </c>
      <c r="AM17" s="4">
        <f>_xlfn.RANK.AVG(AM7,AM$4:AM$9,1)</f>
        <v>6</v>
      </c>
      <c r="AO17" s="1">
        <f t="shared" si="9"/>
        <v>2</v>
      </c>
      <c r="AP17" s="1">
        <f t="shared" si="10"/>
        <v>4</v>
      </c>
      <c r="AQ17" s="1">
        <f t="array" ref="AQ17">INDEX(P$4:P$63,MATCH(1,($AO17=$W$4:$W$63)*($AP17=$V$4:$V$63),0))</f>
        <v>3.2023842783702798E+20</v>
      </c>
      <c r="AR17" s="1">
        <f t="array" ref="AR17">INDEX(Q$4:Q$63,MATCH(1,($AO17=$W$4:$W$63)*($AP17=$V$4:$V$63),0))</f>
        <v>14537815615.572001</v>
      </c>
      <c r="AS17" s="1">
        <f t="array" ref="AS17">INDEX(R$4:R$63,MATCH(1,($AO17=$W$4:$W$63)*($AP17=$V$4:$V$63),0))</f>
        <v>1524967531655.8501</v>
      </c>
      <c r="AT17" s="1">
        <f t="array" ref="AT17">INDEX(S$4:S$63,MATCH(1,($AO17=$W$4:$W$63)*($AP17=$V$4:$V$63),0))</f>
        <v>5989471252.7796097</v>
      </c>
      <c r="AU17" s="1">
        <f t="array" ref="AU17">INDEX(T$4:T$63,MATCH(1,($AO17=$W$4:$W$63)*($AP17=$V$4:$V$63),0))</f>
        <v>71582.724818028903</v>
      </c>
      <c r="AV17" s="1">
        <f t="array" ref="AV17">INDEX(U$4:U$63,MATCH(1,($AO17=$W$4:$W$63)*($AP17=$V$4:$V$63),0))</f>
        <v>219769.42771961499</v>
      </c>
    </row>
    <row r="18" spans="3:48" x14ac:dyDescent="0.2">
      <c r="C18" s="1">
        <v>15</v>
      </c>
      <c r="D18" s="4" t="s">
        <v>17</v>
      </c>
      <c r="E18" s="5">
        <v>2.4231048456251802E+20</v>
      </c>
      <c r="F18" s="4">
        <v>12979762144.192801</v>
      </c>
      <c r="G18" s="4">
        <v>1519824051454.7</v>
      </c>
      <c r="H18" s="4">
        <v>1913100437.4197199</v>
      </c>
      <c r="I18" s="4">
        <v>37792.710611934701</v>
      </c>
      <c r="J18" s="4">
        <v>100552.640185529</v>
      </c>
      <c r="K18" s="4">
        <v>6</v>
      </c>
      <c r="L18" s="4">
        <f>MATCH(D18,$A$4:$A$9,0)</f>
        <v>5</v>
      </c>
      <c r="M18" s="4" t="str">
        <f t="shared" si="1"/>
        <v>5_6</v>
      </c>
      <c r="O18" s="4" t="s">
        <v>15</v>
      </c>
      <c r="P18" s="5">
        <v>1.6738431205314E+20</v>
      </c>
      <c r="Q18" s="4">
        <v>9911110763.3001099</v>
      </c>
      <c r="R18" s="4">
        <v>1518531260260.4099</v>
      </c>
      <c r="S18" s="4">
        <v>2181690250.8131199</v>
      </c>
      <c r="T18" s="4">
        <v>40974.622259434997</v>
      </c>
      <c r="U18" s="4">
        <v>207110.47503424701</v>
      </c>
      <c r="V18" s="4">
        <v>7</v>
      </c>
      <c r="W18" s="4">
        <f>MATCH(O18,$A$4:$A$9,0)</f>
        <v>3</v>
      </c>
      <c r="X18" s="4" t="str">
        <f t="shared" si="2"/>
        <v>3_7</v>
      </c>
      <c r="Z18" s="4">
        <f t="shared" si="7"/>
        <v>3</v>
      </c>
      <c r="AA18" s="4">
        <f t="shared" si="8"/>
        <v>3</v>
      </c>
      <c r="AB18" s="4" t="str">
        <f t="shared" si="3"/>
        <v>3_3</v>
      </c>
      <c r="AC18" s="4">
        <f t="shared" si="4"/>
        <v>35</v>
      </c>
      <c r="AF18" s="4">
        <v>5</v>
      </c>
      <c r="AG18" s="4">
        <f>_xlfn.RANK.AVG(AG8,AG$4:AG$9,1)</f>
        <v>4</v>
      </c>
      <c r="AH18" s="4">
        <f>_xlfn.RANK.AVG(AH8,AH$4:AH$9,1)</f>
        <v>3</v>
      </c>
      <c r="AI18" s="4">
        <f>_xlfn.RANK.AVG(AI8,AI$4:AI$9,1)</f>
        <v>3</v>
      </c>
      <c r="AJ18" s="4">
        <f>_xlfn.RANK.AVG(AJ8,AJ$4:AJ$9,1)</f>
        <v>3</v>
      </c>
      <c r="AK18" s="4">
        <f>_xlfn.RANK.AVG(AK8,AK$4:AK$9,1)</f>
        <v>3</v>
      </c>
      <c r="AL18" s="4">
        <f>_xlfn.RANK.AVG(AL8,AL$4:AL$9,1)</f>
        <v>3</v>
      </c>
      <c r="AM18" s="4">
        <f>_xlfn.RANK.AVG(AM8,AM$4:AM$9,1)</f>
        <v>3</v>
      </c>
      <c r="AO18" s="1">
        <f t="shared" si="9"/>
        <v>2</v>
      </c>
      <c r="AP18" s="1">
        <f t="shared" si="10"/>
        <v>5</v>
      </c>
      <c r="AQ18" s="1">
        <f t="array" ref="AQ18">INDEX(P$4:P$63,MATCH(1,($AO18=$W$4:$W$63)*($AP18=$V$4:$V$63),0))</f>
        <v>1.0160797384069701E+21</v>
      </c>
      <c r="AR18" s="1">
        <f t="array" ref="AR18">INDEX(Q$4:Q$63,MATCH(1,($AO18=$W$4:$W$63)*($AP18=$V$4:$V$63),0))</f>
        <v>26951559586.165501</v>
      </c>
      <c r="AS18" s="1">
        <f t="array" ref="AS18">INDEX(R$4:R$63,MATCH(1,($AO18=$W$4:$W$63)*($AP18=$V$4:$V$63),0))</f>
        <v>1601701370218.5901</v>
      </c>
      <c r="AT18" s="1">
        <f t="array" ref="AT18">INDEX(S$4:S$63,MATCH(1,($AO18=$W$4:$W$63)*($AP18=$V$4:$V$63),0))</f>
        <v>4788463177.8649797</v>
      </c>
      <c r="AU18" s="1">
        <f t="array" ref="AU18">INDEX(T$4:T$63,MATCH(1,($AO18=$W$4:$W$63)*($AP18=$V$4:$V$63),0))</f>
        <v>62308.5206619206</v>
      </c>
      <c r="AV18" s="1">
        <f t="array" ref="AV18">INDEX(U$4:U$63,MATCH(1,($AO18=$W$4:$W$63)*($AP18=$V$4:$V$63),0))</f>
        <v>182323.31619832799</v>
      </c>
    </row>
    <row r="19" spans="3:48" x14ac:dyDescent="0.2">
      <c r="C19" s="1">
        <v>16</v>
      </c>
      <c r="D19" s="4" t="s">
        <v>13</v>
      </c>
      <c r="E19" s="4">
        <v>6.5225863573625299E+19</v>
      </c>
      <c r="F19" s="4">
        <v>5880499955.5616999</v>
      </c>
      <c r="G19" s="4">
        <v>1541068638149.54</v>
      </c>
      <c r="H19" s="4">
        <v>1917563552.54656</v>
      </c>
      <c r="I19" s="4">
        <v>29899.235911284701</v>
      </c>
      <c r="J19" s="4">
        <v>104991.81589529201</v>
      </c>
      <c r="K19" s="4">
        <v>9</v>
      </c>
      <c r="L19" s="4">
        <f>MATCH(D19,$A$4:$A$9,0)</f>
        <v>1</v>
      </c>
      <c r="M19" s="4" t="str">
        <f t="shared" si="1"/>
        <v>1_9</v>
      </c>
      <c r="O19" s="4" t="s">
        <v>16</v>
      </c>
      <c r="P19" s="5">
        <v>2.0028087496283999E+20</v>
      </c>
      <c r="Q19" s="4">
        <v>11462114474.2337</v>
      </c>
      <c r="R19" s="4">
        <v>1523311656284.1101</v>
      </c>
      <c r="S19" s="4">
        <v>1727330032.6719201</v>
      </c>
      <c r="T19" s="4">
        <v>36891.757585465501</v>
      </c>
      <c r="U19" s="4">
        <v>117106.03839941999</v>
      </c>
      <c r="V19" s="4">
        <v>9</v>
      </c>
      <c r="W19" s="4">
        <f>MATCH(O19,$A$4:$A$9,0)</f>
        <v>6</v>
      </c>
      <c r="X19" s="4" t="str">
        <f t="shared" si="2"/>
        <v>6_9</v>
      </c>
      <c r="Z19" s="4">
        <f t="shared" si="7"/>
        <v>4</v>
      </c>
      <c r="AA19" s="4">
        <f t="shared" si="8"/>
        <v>3</v>
      </c>
      <c r="AB19" s="4" t="str">
        <f t="shared" si="3"/>
        <v>4_3</v>
      </c>
      <c r="AC19" s="4">
        <f t="shared" si="4"/>
        <v>88</v>
      </c>
      <c r="AF19" s="4">
        <v>6</v>
      </c>
      <c r="AG19" s="4">
        <f>_xlfn.RANK.AVG(AG9,AG$4:AG$9,1)</f>
        <v>3</v>
      </c>
      <c r="AH19" s="4">
        <f>_xlfn.RANK.AVG(AH9,AH$4:AH$9,1)</f>
        <v>4</v>
      </c>
      <c r="AI19" s="4">
        <f>_xlfn.RANK.AVG(AI9,AI$4:AI$9,1)</f>
        <v>4</v>
      </c>
      <c r="AJ19" s="4">
        <f>_xlfn.RANK.AVG(AJ9,AJ$4:AJ$9,1)</f>
        <v>4</v>
      </c>
      <c r="AK19" s="4">
        <f>_xlfn.RANK.AVG(AK9,AK$4:AK$9,1)</f>
        <v>4</v>
      </c>
      <c r="AL19" s="4">
        <f>_xlfn.RANK.AVG(AL9,AL$4:AL$9,1)</f>
        <v>4</v>
      </c>
      <c r="AM19" s="4">
        <f>_xlfn.RANK.AVG(AM9,AM$4:AM$9,1)</f>
        <v>4</v>
      </c>
      <c r="AO19" s="1">
        <f t="shared" si="9"/>
        <v>2</v>
      </c>
      <c r="AP19" s="1">
        <f t="shared" si="10"/>
        <v>6</v>
      </c>
      <c r="AQ19" s="1">
        <f t="array" ref="AQ19">INDEX(P$4:P$63,MATCH(1,($AO19=$W$4:$W$63)*($AP19=$V$4:$V$63),0))</f>
        <v>6.3609061080431906E+20</v>
      </c>
      <c r="AR19" s="1">
        <f t="array" ref="AR19">INDEX(Q$4:Q$63,MATCH(1,($AO19=$W$4:$W$63)*($AP19=$V$4:$V$63),0))</f>
        <v>20208991207.9664</v>
      </c>
      <c r="AS19" s="1">
        <f t="array" ref="AS19">INDEX(R$4:R$63,MATCH(1,($AO19=$W$4:$W$63)*($AP19=$V$4:$V$63),0))</f>
        <v>1370753393040.5601</v>
      </c>
      <c r="AT19" s="1">
        <f t="array" ref="AT19">INDEX(S$4:S$63,MATCH(1,($AO19=$W$4:$W$63)*($AP19=$V$4:$V$63),0))</f>
        <v>3981807253.5272598</v>
      </c>
      <c r="AU19" s="1">
        <f t="array" ref="AU19">INDEX(T$4:T$63,MATCH(1,($AO19=$W$4:$W$63)*($AP19=$V$4:$V$63),0))</f>
        <v>54592.263889993999</v>
      </c>
      <c r="AV19" s="1">
        <f t="array" ref="AV19">INDEX(U$4:U$63,MATCH(1,($AO19=$W$4:$W$63)*($AP19=$V$4:$V$63),0))</f>
        <v>171311.62916110401</v>
      </c>
    </row>
    <row r="20" spans="3:48" x14ac:dyDescent="0.2">
      <c r="C20" s="1">
        <v>17</v>
      </c>
      <c r="D20" s="4" t="s">
        <v>15</v>
      </c>
      <c r="E20" s="5">
        <v>2.21128816227898E+20</v>
      </c>
      <c r="F20" s="4">
        <v>11599119503.289101</v>
      </c>
      <c r="G20" s="4">
        <v>1473786230893.27</v>
      </c>
      <c r="H20" s="4">
        <v>2027611959.21509</v>
      </c>
      <c r="I20" s="4">
        <v>38794.634852383802</v>
      </c>
      <c r="J20" s="4">
        <v>120278.82506782</v>
      </c>
      <c r="K20" s="4">
        <v>3</v>
      </c>
      <c r="L20" s="4">
        <f>MATCH(D20,$A$4:$A$9,0)</f>
        <v>3</v>
      </c>
      <c r="M20" s="4" t="str">
        <f t="shared" si="1"/>
        <v>3_3</v>
      </c>
      <c r="O20" s="4" t="s">
        <v>14</v>
      </c>
      <c r="P20" s="5">
        <v>2.20099813108365E+20</v>
      </c>
      <c r="Q20" s="4">
        <v>12488845128.8494</v>
      </c>
      <c r="R20" s="4">
        <v>1491359048856.2</v>
      </c>
      <c r="S20" s="4">
        <v>67056997246.560303</v>
      </c>
      <c r="T20" s="4">
        <v>253690.47823760999</v>
      </c>
      <c r="U20" s="4">
        <v>323566.67745477398</v>
      </c>
      <c r="V20" s="4">
        <v>9</v>
      </c>
      <c r="W20" s="4">
        <f>MATCH(O20,$A$4:$A$9,0)</f>
        <v>2</v>
      </c>
      <c r="X20" s="4" t="str">
        <f t="shared" si="2"/>
        <v>2_9</v>
      </c>
      <c r="Z20" s="4">
        <f t="shared" si="7"/>
        <v>5</v>
      </c>
      <c r="AA20" s="4">
        <f t="shared" si="8"/>
        <v>3</v>
      </c>
      <c r="AB20" s="4" t="str">
        <f t="shared" si="3"/>
        <v>5_3</v>
      </c>
      <c r="AC20" s="4">
        <f t="shared" si="4"/>
        <v>39</v>
      </c>
      <c r="AO20" s="1">
        <f t="shared" si="9"/>
        <v>2</v>
      </c>
      <c r="AP20" s="1">
        <f t="shared" si="10"/>
        <v>7</v>
      </c>
      <c r="AQ20" s="1">
        <f t="array" ref="AQ20">INDEX(P$4:P$63,MATCH(1,($AO20=$W$4:$W$63)*($AP20=$V$4:$V$63),0))</f>
        <v>2.9835897190545903E+20</v>
      </c>
      <c r="AR20" s="1">
        <f t="array" ref="AR20">INDEX(Q$4:Q$63,MATCH(1,($AO20=$W$4:$W$63)*($AP20=$V$4:$V$63),0))</f>
        <v>14956531670.7265</v>
      </c>
      <c r="AS20" s="1">
        <f t="array" ref="AS20">INDEX(R$4:R$63,MATCH(1,($AO20=$W$4:$W$63)*($AP20=$V$4:$V$63),0))</f>
        <v>1514059453200.01</v>
      </c>
      <c r="AT20" s="1">
        <f t="array" ref="AT20">INDEX(S$4:S$63,MATCH(1,($AO20=$W$4:$W$63)*($AP20=$V$4:$V$63),0))</f>
        <v>17360034050.339699</v>
      </c>
      <c r="AU20" s="1">
        <f t="array" ref="AU20">INDEX(T$4:T$63,MATCH(1,($AO20=$W$4:$W$63)*($AP20=$V$4:$V$63),0))</f>
        <v>118476.33253744501</v>
      </c>
      <c r="AV20" s="1">
        <f t="array" ref="AV20">INDEX(U$4:U$63,MATCH(1,($AO20=$W$4:$W$63)*($AP20=$V$4:$V$63),0))</f>
        <v>105399.672249266</v>
      </c>
    </row>
    <row r="21" spans="3:48" x14ac:dyDescent="0.2">
      <c r="C21" s="1">
        <v>18</v>
      </c>
      <c r="D21" s="4" t="s">
        <v>17</v>
      </c>
      <c r="E21" s="5">
        <v>6.7966766621171999E+19</v>
      </c>
      <c r="F21" s="4">
        <v>6077449210.7441101</v>
      </c>
      <c r="G21" s="4">
        <v>1535093124604.28</v>
      </c>
      <c r="H21" s="4">
        <v>2145492233.5966301</v>
      </c>
      <c r="I21" s="4">
        <v>41275.678783366297</v>
      </c>
      <c r="J21" s="4">
        <v>118127.27910831101</v>
      </c>
      <c r="K21" s="4">
        <v>5</v>
      </c>
      <c r="L21" s="4">
        <f>MATCH(D21,$A$4:$A$9,0)</f>
        <v>5</v>
      </c>
      <c r="M21" s="4" t="str">
        <f t="shared" si="1"/>
        <v>5_5</v>
      </c>
      <c r="O21" s="4" t="s">
        <v>15</v>
      </c>
      <c r="P21" s="5">
        <v>2.21128816227898E+20</v>
      </c>
      <c r="Q21" s="4">
        <v>11599119503.289101</v>
      </c>
      <c r="R21" s="4">
        <v>1473786230893.27</v>
      </c>
      <c r="S21" s="4">
        <v>2027611959.21509</v>
      </c>
      <c r="T21" s="4">
        <v>38794.634852383802</v>
      </c>
      <c r="U21" s="4">
        <v>120278.82506782</v>
      </c>
      <c r="V21" s="4">
        <v>3</v>
      </c>
      <c r="W21" s="4">
        <f>MATCH(O21,$A$4:$A$9,0)</f>
        <v>3</v>
      </c>
      <c r="X21" s="4" t="str">
        <f t="shared" si="2"/>
        <v>3_3</v>
      </c>
      <c r="Z21" s="4">
        <f t="shared" si="7"/>
        <v>6</v>
      </c>
      <c r="AA21" s="4">
        <f t="shared" si="8"/>
        <v>3</v>
      </c>
      <c r="AB21" s="4" t="str">
        <f t="shared" si="3"/>
        <v>6_3</v>
      </c>
      <c r="AC21" s="4">
        <f t="shared" si="4"/>
        <v>49</v>
      </c>
      <c r="AO21" s="1">
        <f t="shared" si="9"/>
        <v>2</v>
      </c>
      <c r="AP21" s="1">
        <f t="shared" si="10"/>
        <v>8</v>
      </c>
      <c r="AQ21" s="1">
        <f t="array" ref="AQ21">INDEX(P$4:P$63,MATCH(1,($AO21=$W$4:$W$63)*($AP21=$V$4:$V$63),0))</f>
        <v>7.9933539685277106E+20</v>
      </c>
      <c r="AR21" s="1">
        <f t="array" ref="AR21">INDEX(Q$4:Q$63,MATCH(1,($AO21=$W$4:$W$63)*($AP21=$V$4:$V$63),0))</f>
        <v>22648031614.912601</v>
      </c>
      <c r="AS21" s="1">
        <f t="array" ref="AS21">INDEX(R$4:R$63,MATCH(1,($AO21=$W$4:$W$63)*($AP21=$V$4:$V$63),0))</f>
        <v>1439548305411</v>
      </c>
      <c r="AT21" s="1">
        <f t="array" ref="AT21">INDEX(S$4:S$63,MATCH(1,($AO21=$W$4:$W$63)*($AP21=$V$4:$V$63),0))</f>
        <v>12125568701.3001</v>
      </c>
      <c r="AU21" s="1">
        <f t="array" ref="AU21">INDEX(T$4:T$63,MATCH(1,($AO21=$W$4:$W$63)*($AP21=$V$4:$V$63),0))</f>
        <v>106000.495504463</v>
      </c>
      <c r="AV21" s="1">
        <f t="array" ref="AV21">INDEX(U$4:U$63,MATCH(1,($AO21=$W$4:$W$63)*($AP21=$V$4:$V$63),0))</f>
        <v>232627.94363019301</v>
      </c>
    </row>
    <row r="22" spans="3:48" x14ac:dyDescent="0.2">
      <c r="C22" s="1">
        <v>19</v>
      </c>
      <c r="D22" s="4" t="s">
        <v>15</v>
      </c>
      <c r="E22" s="5">
        <v>1.6738431205314E+20</v>
      </c>
      <c r="F22" s="4">
        <v>9911110763.3001099</v>
      </c>
      <c r="G22" s="4">
        <v>1518531260260.4099</v>
      </c>
      <c r="H22" s="4">
        <v>2181690250.8131199</v>
      </c>
      <c r="I22" s="4">
        <v>40974.622259434997</v>
      </c>
      <c r="J22" s="4">
        <v>207110.47503424701</v>
      </c>
      <c r="K22" s="4">
        <v>7</v>
      </c>
      <c r="L22" s="4">
        <f>MATCH(D22,$A$4:$A$9,0)</f>
        <v>3</v>
      </c>
      <c r="M22" s="4" t="str">
        <f t="shared" si="1"/>
        <v>3_7</v>
      </c>
      <c r="O22" s="4" t="s">
        <v>14</v>
      </c>
      <c r="P22" s="5">
        <v>2.2453211054162398E+20</v>
      </c>
      <c r="Q22" s="4">
        <v>12007291528.032</v>
      </c>
      <c r="R22" s="4">
        <v>1538063180430.76</v>
      </c>
      <c r="S22" s="4">
        <v>5327306956.5274</v>
      </c>
      <c r="T22" s="4">
        <v>62208.400238018497</v>
      </c>
      <c r="U22" s="4">
        <v>99494.149254671793</v>
      </c>
      <c r="V22" s="4">
        <v>3</v>
      </c>
      <c r="W22" s="4">
        <f>MATCH(O22,$A$4:$A$9,0)</f>
        <v>2</v>
      </c>
      <c r="X22" s="4" t="str">
        <f t="shared" si="2"/>
        <v>2_3</v>
      </c>
      <c r="Z22" s="4">
        <f t="shared" si="7"/>
        <v>1</v>
      </c>
      <c r="AA22" s="4">
        <f t="shared" si="8"/>
        <v>4</v>
      </c>
      <c r="AB22" s="4" t="str">
        <f t="shared" si="3"/>
        <v>1_4</v>
      </c>
      <c r="AC22" s="4">
        <f t="shared" si="4"/>
        <v>77</v>
      </c>
      <c r="AO22" s="1">
        <f t="shared" si="9"/>
        <v>2</v>
      </c>
      <c r="AP22" s="1">
        <f t="shared" si="10"/>
        <v>9</v>
      </c>
      <c r="AQ22" s="1">
        <f t="array" ref="AQ22">INDEX(P$4:P$63,MATCH(1,($AO22=$W$4:$W$63)*($AP22=$V$4:$V$63),0))</f>
        <v>2.20099813108365E+20</v>
      </c>
      <c r="AR22" s="1">
        <f t="array" ref="AR22">INDEX(Q$4:Q$63,MATCH(1,($AO22=$W$4:$W$63)*($AP22=$V$4:$V$63),0))</f>
        <v>12488845128.8494</v>
      </c>
      <c r="AS22" s="1">
        <f t="array" ref="AS22">INDEX(R$4:R$63,MATCH(1,($AO22=$W$4:$W$63)*($AP22=$V$4:$V$63),0))</f>
        <v>1491359048856.2</v>
      </c>
      <c r="AT22" s="1">
        <f t="array" ref="AT22">INDEX(S$4:S$63,MATCH(1,($AO22=$W$4:$W$63)*($AP22=$V$4:$V$63),0))</f>
        <v>67056997246.560303</v>
      </c>
      <c r="AU22" s="1">
        <f t="array" ref="AU22">INDEX(T$4:T$63,MATCH(1,($AO22=$W$4:$W$63)*($AP22=$V$4:$V$63),0))</f>
        <v>253690.47823760999</v>
      </c>
      <c r="AV22" s="1">
        <f t="array" ref="AV22">INDEX(U$4:U$63,MATCH(1,($AO22=$W$4:$W$63)*($AP22=$V$4:$V$63),0))</f>
        <v>323566.67745477398</v>
      </c>
    </row>
    <row r="23" spans="3:48" x14ac:dyDescent="0.2">
      <c r="C23" s="1">
        <v>20</v>
      </c>
      <c r="D23" s="4" t="s">
        <v>16</v>
      </c>
      <c r="E23" s="5">
        <v>4.3871888928073699E+20</v>
      </c>
      <c r="F23" s="4">
        <v>16722673285.9391</v>
      </c>
      <c r="G23" s="4">
        <v>1587901283036.9099</v>
      </c>
      <c r="H23" s="4">
        <v>2414669111.4061098</v>
      </c>
      <c r="I23" s="4">
        <v>45134.569301144496</v>
      </c>
      <c r="J23" s="4">
        <v>111708.113869578</v>
      </c>
      <c r="K23" s="4">
        <v>7</v>
      </c>
      <c r="L23" s="4">
        <f>MATCH(D23,$A$4:$A$9,0)</f>
        <v>6</v>
      </c>
      <c r="M23" s="4" t="str">
        <f t="shared" si="1"/>
        <v>6_7</v>
      </c>
      <c r="O23" s="4" t="s">
        <v>17</v>
      </c>
      <c r="P23" s="5">
        <v>2.4231048456251802E+20</v>
      </c>
      <c r="Q23" s="4">
        <v>12979762144.192801</v>
      </c>
      <c r="R23" s="4">
        <v>1519824051454.7</v>
      </c>
      <c r="S23" s="4">
        <v>1913100437.4197199</v>
      </c>
      <c r="T23" s="4">
        <v>37792.710611934701</v>
      </c>
      <c r="U23" s="4">
        <v>100552.640185529</v>
      </c>
      <c r="V23" s="4">
        <v>6</v>
      </c>
      <c r="W23" s="4">
        <f>MATCH(O23,$A$4:$A$9,0)</f>
        <v>5</v>
      </c>
      <c r="X23" s="4" t="str">
        <f t="shared" si="2"/>
        <v>5_6</v>
      </c>
      <c r="Z23" s="4">
        <f t="shared" si="7"/>
        <v>2</v>
      </c>
      <c r="AA23" s="4">
        <f t="shared" si="8"/>
        <v>4</v>
      </c>
      <c r="AB23" s="4" t="str">
        <f t="shared" si="3"/>
        <v>2_4</v>
      </c>
      <c r="AC23" s="4">
        <f t="shared" si="4"/>
        <v>61</v>
      </c>
      <c r="AO23" s="1">
        <f t="shared" si="9"/>
        <v>2</v>
      </c>
      <c r="AP23" s="1">
        <f t="shared" si="10"/>
        <v>10</v>
      </c>
      <c r="AQ23" s="1">
        <f t="array" ref="AQ23">INDEX(P$4:P$63,MATCH(1,($AO23=$W$4:$W$63)*($AP23=$V$4:$V$63),0))</f>
        <v>3.6941542611885097E+20</v>
      </c>
      <c r="AR23" s="1">
        <f t="array" ref="AR23">INDEX(Q$4:Q$63,MATCH(1,($AO23=$W$4:$W$63)*($AP23=$V$4:$V$63),0))</f>
        <v>17266310489.632401</v>
      </c>
      <c r="AS23" s="1">
        <f t="array" ref="AS23">INDEX(R$4:R$63,MATCH(1,($AO23=$W$4:$W$63)*($AP23=$V$4:$V$63),0))</f>
        <v>1569886445045.46</v>
      </c>
      <c r="AT23" s="1">
        <f t="array" ref="AT23">INDEX(S$4:S$63,MATCH(1,($AO23=$W$4:$W$63)*($AP23=$V$4:$V$63),0))</f>
        <v>1344826564.2430501</v>
      </c>
      <c r="AU23" s="1">
        <f t="array" ref="AU23">INDEX(T$4:T$63,MATCH(1,($AO23=$W$4:$W$63)*($AP23=$V$4:$V$63),0))</f>
        <v>32609.740686767502</v>
      </c>
      <c r="AV23" s="1">
        <f t="array" ref="AV23">INDEX(U$4:U$63,MATCH(1,($AO23=$W$4:$W$63)*($AP23=$V$4:$V$63),0))</f>
        <v>118446.335357323</v>
      </c>
    </row>
    <row r="24" spans="3:48" x14ac:dyDescent="0.2">
      <c r="C24" s="1">
        <v>21</v>
      </c>
      <c r="D24" s="4" t="s">
        <v>17</v>
      </c>
      <c r="E24" s="5">
        <v>3.0251770122102997E+20</v>
      </c>
      <c r="F24" s="4">
        <v>14163675849.0308</v>
      </c>
      <c r="G24" s="4">
        <v>1562483731615.22</v>
      </c>
      <c r="H24" s="4">
        <v>2453158077.2839799</v>
      </c>
      <c r="I24" s="4">
        <v>44142.438179729201</v>
      </c>
      <c r="J24" s="4">
        <v>151155.62490955499</v>
      </c>
      <c r="K24" s="4">
        <v>4</v>
      </c>
      <c r="L24" s="4">
        <f>MATCH(D24,$A$4:$A$9,0)</f>
        <v>5</v>
      </c>
      <c r="M24" s="4" t="str">
        <f t="shared" si="1"/>
        <v>5_4</v>
      </c>
      <c r="O24" s="4" t="s">
        <v>18</v>
      </c>
      <c r="P24" s="5">
        <v>2.5221497385003601E+20</v>
      </c>
      <c r="Q24" s="4">
        <v>13075354315.9902</v>
      </c>
      <c r="R24" s="4">
        <v>1559634279222.6699</v>
      </c>
      <c r="S24" s="4">
        <v>78052023004.178207</v>
      </c>
      <c r="T24" s="4">
        <v>278283.62026497599</v>
      </c>
      <c r="U24" s="4">
        <v>-183834.949698752</v>
      </c>
      <c r="V24" s="4">
        <v>8</v>
      </c>
      <c r="W24" s="4">
        <f>MATCH(O24,$A$4:$A$9,0)</f>
        <v>4</v>
      </c>
      <c r="X24" s="4" t="str">
        <f t="shared" si="2"/>
        <v>4_8</v>
      </c>
      <c r="Z24" s="4">
        <f t="shared" si="7"/>
        <v>3</v>
      </c>
      <c r="AA24" s="4">
        <f t="shared" si="8"/>
        <v>4</v>
      </c>
      <c r="AB24" s="4" t="str">
        <f t="shared" si="3"/>
        <v>3_4</v>
      </c>
      <c r="AC24" s="4">
        <f t="shared" si="4"/>
        <v>40</v>
      </c>
      <c r="AO24" s="1">
        <f t="shared" si="9"/>
        <v>3</v>
      </c>
      <c r="AP24" s="1">
        <f t="shared" si="10"/>
        <v>1</v>
      </c>
      <c r="AQ24" s="1">
        <f t="array" ref="AQ24">INDEX(P$4:P$63,MATCH(1,($AO24=$W$4:$W$63)*($AP24=$V$4:$V$63),0))</f>
        <v>9.8959998031867199E+19</v>
      </c>
      <c r="AR24" s="1">
        <f t="array" ref="AR24">INDEX(Q$4:Q$63,MATCH(1,($AO24=$W$4:$W$63)*($AP24=$V$4:$V$63),0))</f>
        <v>8141548325.7942801</v>
      </c>
      <c r="AS24" s="1">
        <f t="array" ref="AS24">INDEX(R$4:R$63,MATCH(1,($AO24=$W$4:$W$63)*($AP24=$V$4:$V$63),0))</f>
        <v>1508941050573.6201</v>
      </c>
      <c r="AT24" s="1">
        <f t="array" ref="AT24">INDEX(S$4:S$63,MATCH(1,($AO24=$W$4:$W$63)*($AP24=$V$4:$V$63),0))</f>
        <v>15436036292.712099</v>
      </c>
      <c r="AU24" s="1">
        <f t="array" ref="AU24">INDEX(T$4:T$63,MATCH(1,($AO24=$W$4:$W$63)*($AP24=$V$4:$V$63),0))</f>
        <v>121607.248618055</v>
      </c>
      <c r="AV24" s="1">
        <f t="array" ref="AV24">INDEX(U$4:U$63,MATCH(1,($AO24=$W$4:$W$63)*($AP24=$V$4:$V$63),0))</f>
        <v>-4192.8508839784199</v>
      </c>
    </row>
    <row r="25" spans="3:48" x14ac:dyDescent="0.2">
      <c r="C25" s="1">
        <v>22</v>
      </c>
      <c r="D25" s="4" t="s">
        <v>16</v>
      </c>
      <c r="E25" s="5">
        <v>5.8017375656666602E+20</v>
      </c>
      <c r="F25" s="4">
        <v>20499106913.986099</v>
      </c>
      <c r="G25" s="4">
        <v>1462219440240.51</v>
      </c>
      <c r="H25" s="4">
        <v>2727001640.1275802</v>
      </c>
      <c r="I25" s="4">
        <v>49481.195259698303</v>
      </c>
      <c r="J25" s="4">
        <v>49197.8567081043</v>
      </c>
      <c r="K25" s="4">
        <v>4</v>
      </c>
      <c r="L25" s="4">
        <f>MATCH(D25,$A$4:$A$9,0)</f>
        <v>6</v>
      </c>
      <c r="M25" s="4" t="str">
        <f t="shared" si="1"/>
        <v>6_4</v>
      </c>
      <c r="O25" s="4" t="s">
        <v>16</v>
      </c>
      <c r="P25" s="5">
        <v>2.6314166176043001E+20</v>
      </c>
      <c r="Q25" s="4">
        <v>14293531805.9736</v>
      </c>
      <c r="R25" s="4">
        <v>1528663015211.8501</v>
      </c>
      <c r="S25" s="4">
        <v>18425125622.047298</v>
      </c>
      <c r="T25" s="4">
        <v>133843.288468171</v>
      </c>
      <c r="U25" s="4">
        <v>290542.87436352501</v>
      </c>
      <c r="V25" s="4">
        <v>5</v>
      </c>
      <c r="W25" s="4">
        <f>MATCH(O25,$A$4:$A$9,0)</f>
        <v>6</v>
      </c>
      <c r="X25" s="4" t="str">
        <f t="shared" si="2"/>
        <v>6_5</v>
      </c>
      <c r="Z25" s="4">
        <f t="shared" si="7"/>
        <v>4</v>
      </c>
      <c r="AA25" s="4">
        <f t="shared" si="8"/>
        <v>4</v>
      </c>
      <c r="AB25" s="4" t="str">
        <f t="shared" si="3"/>
        <v>4_4</v>
      </c>
      <c r="AC25" s="4">
        <f t="shared" si="4"/>
        <v>61</v>
      </c>
      <c r="AO25" s="1">
        <f t="shared" si="9"/>
        <v>3</v>
      </c>
      <c r="AP25" s="1">
        <f t="shared" si="10"/>
        <v>2</v>
      </c>
      <c r="AQ25" s="1">
        <f t="array" ref="AQ25">INDEX(P$4:P$63,MATCH(1,($AO25=$W$4:$W$63)*($AP25=$V$4:$V$63),0))</f>
        <v>1.4409412417873201E+20</v>
      </c>
      <c r="AR25" s="1">
        <f t="array" ref="AR25">INDEX(Q$4:Q$63,MATCH(1,($AO25=$W$4:$W$63)*($AP25=$V$4:$V$63),0))</f>
        <v>9202223184.1792393</v>
      </c>
      <c r="AS25" s="1">
        <f t="array" ref="AS25">INDEX(R$4:R$63,MATCH(1,($AO25=$W$4:$W$63)*($AP25=$V$4:$V$63),0))</f>
        <v>1540821565528.8</v>
      </c>
      <c r="AT25" s="1">
        <f t="array" ref="AT25">INDEX(S$4:S$63,MATCH(1,($AO25=$W$4:$W$63)*($AP25=$V$4:$V$63),0))</f>
        <v>15443864103.5958</v>
      </c>
      <c r="AU25" s="1">
        <f t="array" ref="AU25">INDEX(T$4:T$63,MATCH(1,($AO25=$W$4:$W$63)*($AP25=$V$4:$V$63),0))</f>
        <v>122621.098668787</v>
      </c>
      <c r="AV25" s="1">
        <f t="array" ref="AV25">INDEX(U$4:U$63,MATCH(1,($AO25=$W$4:$W$63)*($AP25=$V$4:$V$63),0))</f>
        <v>274376.43603762798</v>
      </c>
    </row>
    <row r="26" spans="3:48" x14ac:dyDescent="0.2">
      <c r="C26" s="1">
        <v>23</v>
      </c>
      <c r="D26" s="4" t="s">
        <v>13</v>
      </c>
      <c r="E26" s="5">
        <v>1.01097162870642E+21</v>
      </c>
      <c r="F26" s="4">
        <v>26469339208.047501</v>
      </c>
      <c r="G26" s="4">
        <v>1451024517581.99</v>
      </c>
      <c r="H26" s="4">
        <v>2920397427.7244</v>
      </c>
      <c r="I26" s="4">
        <v>44718.8643713696</v>
      </c>
      <c r="J26" s="4">
        <v>31993.586906374901</v>
      </c>
      <c r="K26" s="4">
        <v>4</v>
      </c>
      <c r="L26" s="4">
        <f>MATCH(D26,$A$4:$A$9,0)</f>
        <v>1</v>
      </c>
      <c r="M26" s="4" t="str">
        <f t="shared" si="1"/>
        <v>1_4</v>
      </c>
      <c r="O26" s="4" t="s">
        <v>14</v>
      </c>
      <c r="P26" s="5">
        <v>2.9835897190545903E+20</v>
      </c>
      <c r="Q26" s="4">
        <v>14956531670.7265</v>
      </c>
      <c r="R26" s="4">
        <v>1514059453200.01</v>
      </c>
      <c r="S26" s="4">
        <v>17360034050.339699</v>
      </c>
      <c r="T26" s="4">
        <v>118476.33253744501</v>
      </c>
      <c r="U26" s="4">
        <v>105399.672249266</v>
      </c>
      <c r="V26" s="4">
        <v>7</v>
      </c>
      <c r="W26" s="4">
        <f>MATCH(O26,$A$4:$A$9,0)</f>
        <v>2</v>
      </c>
      <c r="X26" s="4" t="str">
        <f t="shared" si="2"/>
        <v>2_7</v>
      </c>
      <c r="Z26" s="4">
        <f t="shared" si="7"/>
        <v>5</v>
      </c>
      <c r="AA26" s="4">
        <f t="shared" si="8"/>
        <v>4</v>
      </c>
      <c r="AB26" s="4" t="str">
        <f t="shared" si="3"/>
        <v>5_4</v>
      </c>
      <c r="AC26" s="4">
        <f t="shared" si="4"/>
        <v>46</v>
      </c>
      <c r="AO26" s="1">
        <f t="shared" si="9"/>
        <v>3</v>
      </c>
      <c r="AP26" s="1">
        <f t="shared" si="10"/>
        <v>3</v>
      </c>
      <c r="AQ26" s="1">
        <f t="array" ref="AQ26">INDEX(P$4:P$63,MATCH(1,($AO26=$W$4:$W$63)*($AP26=$V$4:$V$63),0))</f>
        <v>2.21128816227898E+20</v>
      </c>
      <c r="AR26" s="1">
        <f t="array" ref="AR26">INDEX(Q$4:Q$63,MATCH(1,($AO26=$W$4:$W$63)*($AP26=$V$4:$V$63),0))</f>
        <v>11599119503.289101</v>
      </c>
      <c r="AS26" s="1">
        <f t="array" ref="AS26">INDEX(R$4:R$63,MATCH(1,($AO26=$W$4:$W$63)*($AP26=$V$4:$V$63),0))</f>
        <v>1473786230893.27</v>
      </c>
      <c r="AT26" s="1">
        <f t="array" ref="AT26">INDEX(S$4:S$63,MATCH(1,($AO26=$W$4:$W$63)*($AP26=$V$4:$V$63),0))</f>
        <v>2027611959.21509</v>
      </c>
      <c r="AU26" s="1">
        <f t="array" ref="AU26">INDEX(T$4:T$63,MATCH(1,($AO26=$W$4:$W$63)*($AP26=$V$4:$V$63),0))</f>
        <v>38794.634852383802</v>
      </c>
      <c r="AV26" s="1">
        <f t="array" ref="AV26">INDEX(U$4:U$63,MATCH(1,($AO26=$W$4:$W$63)*($AP26=$V$4:$V$63),0))</f>
        <v>120278.82506782</v>
      </c>
    </row>
    <row r="27" spans="3:48" x14ac:dyDescent="0.2">
      <c r="C27" s="1">
        <v>24</v>
      </c>
      <c r="D27" s="4" t="s">
        <v>13</v>
      </c>
      <c r="E27" s="4">
        <v>7.4590974029247693E+19</v>
      </c>
      <c r="F27" s="4">
        <v>6847070671.8827801</v>
      </c>
      <c r="G27" s="4">
        <v>1557326401719.8</v>
      </c>
      <c r="H27" s="4">
        <v>3305018141.87501</v>
      </c>
      <c r="I27" s="4">
        <v>52838.9775071271</v>
      </c>
      <c r="J27" s="4">
        <v>217153.57729670501</v>
      </c>
      <c r="K27" s="4">
        <v>10</v>
      </c>
      <c r="L27" s="4">
        <f>MATCH(D27,$A$4:$A$9,0)</f>
        <v>1</v>
      </c>
      <c r="M27" s="4" t="str">
        <f t="shared" si="1"/>
        <v>1_10</v>
      </c>
      <c r="O27" s="4" t="s">
        <v>17</v>
      </c>
      <c r="P27" s="5">
        <v>3.0035583564178601E+20</v>
      </c>
      <c r="Q27" s="4">
        <v>14307617576.828501</v>
      </c>
      <c r="R27" s="4">
        <v>1565781603039.4099</v>
      </c>
      <c r="S27" s="4">
        <v>22958175109.567902</v>
      </c>
      <c r="T27" s="4">
        <v>147750.99016070701</v>
      </c>
      <c r="U27" s="4">
        <v>255305.54694769401</v>
      </c>
      <c r="V27" s="4">
        <v>1</v>
      </c>
      <c r="W27" s="4">
        <f>MATCH(O27,$A$4:$A$9,0)</f>
        <v>5</v>
      </c>
      <c r="X27" s="4" t="str">
        <f t="shared" si="2"/>
        <v>5_1</v>
      </c>
      <c r="Z27" s="4">
        <f t="shared" si="7"/>
        <v>6</v>
      </c>
      <c r="AA27" s="4">
        <f t="shared" si="8"/>
        <v>4</v>
      </c>
      <c r="AB27" s="4" t="str">
        <f t="shared" si="3"/>
        <v>6_4</v>
      </c>
      <c r="AC27" s="4">
        <f t="shared" si="4"/>
        <v>65</v>
      </c>
      <c r="AO27" s="1">
        <f t="shared" si="9"/>
        <v>3</v>
      </c>
      <c r="AP27" s="1">
        <f t="shared" si="10"/>
        <v>4</v>
      </c>
      <c r="AQ27" s="1">
        <f t="array" ref="AQ27">INDEX(P$4:P$63,MATCH(1,($AO27=$W$4:$W$63)*($AP27=$V$4:$V$63),0))</f>
        <v>4.5660002791422099E+20</v>
      </c>
      <c r="AR27" s="1">
        <f t="array" ref="AR27">INDEX(Q$4:Q$63,MATCH(1,($AO27=$W$4:$W$63)*($AP27=$V$4:$V$63),0))</f>
        <v>16616193297.6451</v>
      </c>
      <c r="AS27" s="1">
        <f t="array" ref="AS27">INDEX(R$4:R$63,MATCH(1,($AO27=$W$4:$W$63)*($AP27=$V$4:$V$63),0))</f>
        <v>1473315741225.8301</v>
      </c>
      <c r="AT27" s="1">
        <f t="array" ref="AT27">INDEX(S$4:S$63,MATCH(1,($AO27=$W$4:$W$63)*($AP27=$V$4:$V$63),0))</f>
        <v>1001211511.82581</v>
      </c>
      <c r="AU27" s="1">
        <f t="array" ref="AU27">INDEX(T$4:T$63,MATCH(1,($AO27=$W$4:$W$63)*($AP27=$V$4:$V$63),0))</f>
        <v>27899.185729906701</v>
      </c>
      <c r="AV27" s="1">
        <f t="array" ref="AV27">INDEX(U$4:U$63,MATCH(1,($AO27=$W$4:$W$63)*($AP27=$V$4:$V$63),0))</f>
        <v>196731.05422479101</v>
      </c>
    </row>
    <row r="28" spans="3:48" x14ac:dyDescent="0.2">
      <c r="C28" s="1">
        <v>25</v>
      </c>
      <c r="D28" s="4" t="s">
        <v>14</v>
      </c>
      <c r="E28" s="5">
        <v>3.8998382991801503E+20</v>
      </c>
      <c r="F28" s="4">
        <v>14617363369.6047</v>
      </c>
      <c r="G28" s="4">
        <v>1437322518823.25</v>
      </c>
      <c r="H28" s="4">
        <v>3784906193.8777299</v>
      </c>
      <c r="I28" s="4">
        <v>54960.554714443198</v>
      </c>
      <c r="J28" s="4">
        <v>57573.626394784798</v>
      </c>
      <c r="K28" s="4">
        <v>2</v>
      </c>
      <c r="L28" s="4">
        <f>MATCH(D28,$A$4:$A$9,0)</f>
        <v>2</v>
      </c>
      <c r="M28" s="4" t="str">
        <f t="shared" si="1"/>
        <v>2_2</v>
      </c>
      <c r="O28" s="4" t="s">
        <v>17</v>
      </c>
      <c r="P28" s="5">
        <v>3.0251770122102997E+20</v>
      </c>
      <c r="Q28" s="4">
        <v>14163675849.0308</v>
      </c>
      <c r="R28" s="4">
        <v>1562483731615.22</v>
      </c>
      <c r="S28" s="4">
        <v>2453158077.2839799</v>
      </c>
      <c r="T28" s="4">
        <v>44142.438179729201</v>
      </c>
      <c r="U28" s="4">
        <v>151155.62490955499</v>
      </c>
      <c r="V28" s="4">
        <v>4</v>
      </c>
      <c r="W28" s="4">
        <f>MATCH(O28,$A$4:$A$9,0)</f>
        <v>5</v>
      </c>
      <c r="X28" s="4" t="str">
        <f t="shared" si="2"/>
        <v>5_4</v>
      </c>
      <c r="Z28" s="4">
        <f t="shared" si="7"/>
        <v>1</v>
      </c>
      <c r="AA28" s="4">
        <f t="shared" si="8"/>
        <v>5</v>
      </c>
      <c r="AB28" s="4" t="str">
        <f t="shared" si="3"/>
        <v>1_5</v>
      </c>
      <c r="AC28" s="4">
        <f t="shared" si="4"/>
        <v>36</v>
      </c>
      <c r="AO28" s="1">
        <f t="shared" si="9"/>
        <v>3</v>
      </c>
      <c r="AP28" s="1">
        <f t="shared" si="10"/>
        <v>5</v>
      </c>
      <c r="AQ28" s="1">
        <f t="array" ref="AQ28">INDEX(P$4:P$63,MATCH(1,($AO28=$W$4:$W$63)*($AP28=$V$4:$V$63),0))</f>
        <v>1.1255937760160199E+20</v>
      </c>
      <c r="AR28" s="1">
        <f t="array" ref="AR28">INDEX(Q$4:Q$63,MATCH(1,($AO28=$W$4:$W$63)*($AP28=$V$4:$V$63),0))</f>
        <v>8372039419.1921101</v>
      </c>
      <c r="AS28" s="1">
        <f t="array" ref="AS28">INDEX(R$4:R$63,MATCH(1,($AO28=$W$4:$W$63)*($AP28=$V$4:$V$63),0))</f>
        <v>1497812413884.99</v>
      </c>
      <c r="AT28" s="1">
        <f t="array" ref="AT28">INDEX(S$4:S$63,MATCH(1,($AO28=$W$4:$W$63)*($AP28=$V$4:$V$63),0))</f>
        <v>10033331254.2166</v>
      </c>
      <c r="AU28" s="1">
        <f t="array" ref="AU28">INDEX(T$4:T$63,MATCH(1,($AO28=$W$4:$W$63)*($AP28=$V$4:$V$63),0))</f>
        <v>92828.799241498695</v>
      </c>
      <c r="AV28" s="1">
        <f t="array" ref="AV28">INDEX(U$4:U$63,MATCH(1,($AO28=$W$4:$W$63)*($AP28=$V$4:$V$63),0))</f>
        <v>285294.34573980799</v>
      </c>
    </row>
    <row r="29" spans="3:48" x14ac:dyDescent="0.2">
      <c r="C29" s="1">
        <v>26</v>
      </c>
      <c r="D29" s="4" t="s">
        <v>14</v>
      </c>
      <c r="E29" s="5">
        <v>6.3609061080431906E+20</v>
      </c>
      <c r="F29" s="4">
        <v>20208991207.9664</v>
      </c>
      <c r="G29" s="4">
        <v>1370753393040.5601</v>
      </c>
      <c r="H29" s="4">
        <v>3981807253.5272598</v>
      </c>
      <c r="I29" s="4">
        <v>54592.263889993999</v>
      </c>
      <c r="J29" s="4">
        <v>171311.62916110401</v>
      </c>
      <c r="K29" s="4">
        <v>6</v>
      </c>
      <c r="L29" s="4">
        <f>MATCH(D29,$A$4:$A$9,0)</f>
        <v>2</v>
      </c>
      <c r="M29" s="4" t="str">
        <f t="shared" si="1"/>
        <v>2_6</v>
      </c>
      <c r="O29" s="4" t="s">
        <v>18</v>
      </c>
      <c r="P29" s="5">
        <v>3.1542781974253502E+20</v>
      </c>
      <c r="Q29" s="4">
        <v>14541667372.390301</v>
      </c>
      <c r="R29" s="4">
        <v>1516000247148.49</v>
      </c>
      <c r="S29" s="4">
        <v>6970740366.9684896</v>
      </c>
      <c r="T29" s="4">
        <v>74464.108984516206</v>
      </c>
      <c r="U29" s="4">
        <v>198814.30152705801</v>
      </c>
      <c r="V29" s="4">
        <v>4</v>
      </c>
      <c r="W29" s="4">
        <f>MATCH(O29,$A$4:$A$9,0)</f>
        <v>4</v>
      </c>
      <c r="X29" s="4" t="str">
        <f t="shared" si="2"/>
        <v>4_4</v>
      </c>
      <c r="Z29" s="4">
        <f t="shared" si="7"/>
        <v>2</v>
      </c>
      <c r="AA29" s="4">
        <f t="shared" si="8"/>
        <v>5</v>
      </c>
      <c r="AB29" s="4" t="str">
        <f t="shared" si="3"/>
        <v>2_5</v>
      </c>
      <c r="AC29" s="4">
        <f t="shared" si="4"/>
        <v>85</v>
      </c>
      <c r="AO29" s="1">
        <f t="shared" si="9"/>
        <v>3</v>
      </c>
      <c r="AP29" s="1">
        <f t="shared" si="10"/>
        <v>6</v>
      </c>
      <c r="AQ29" s="1">
        <f t="array" ref="AQ29">INDEX(P$4:P$63,MATCH(1,($AO29=$W$4:$W$63)*($AP29=$V$4:$V$63),0))</f>
        <v>1.9018277369388401E+21</v>
      </c>
      <c r="AR29" s="1">
        <f t="array" ref="AR29">INDEX(Q$4:Q$63,MATCH(1,($AO29=$W$4:$W$63)*($AP29=$V$4:$V$63),0))</f>
        <v>32107540026.909</v>
      </c>
      <c r="AS29" s="1">
        <f t="array" ref="AS29">INDEX(R$4:R$63,MATCH(1,($AO29=$W$4:$W$63)*($AP29=$V$4:$V$63),0))</f>
        <v>1415632994035.96</v>
      </c>
      <c r="AT29" s="1">
        <f t="array" ref="AT29">INDEX(S$4:S$63,MATCH(1,($AO29=$W$4:$W$63)*($AP29=$V$4:$V$63),0))</f>
        <v>53506692479.946602</v>
      </c>
      <c r="AU29" s="1">
        <f t="array" ref="AU29">INDEX(T$4:T$63,MATCH(1,($AO29=$W$4:$W$63)*($AP29=$V$4:$V$63),0))</f>
        <v>228914.26140750799</v>
      </c>
      <c r="AV29" s="1">
        <f t="array" ref="AV29">INDEX(U$4:U$63,MATCH(1,($AO29=$W$4:$W$63)*($AP29=$V$4:$V$63),0))</f>
        <v>390191.08930126397</v>
      </c>
    </row>
    <row r="30" spans="3:48" x14ac:dyDescent="0.2">
      <c r="C30" s="1">
        <v>27</v>
      </c>
      <c r="D30" s="4" t="s">
        <v>13</v>
      </c>
      <c r="E30" s="5">
        <v>1.17352133254035E+20</v>
      </c>
      <c r="F30" s="4">
        <v>8901748219.9008007</v>
      </c>
      <c r="G30" s="4">
        <v>1537603992706.3501</v>
      </c>
      <c r="H30" s="4">
        <v>4245952567.1658201</v>
      </c>
      <c r="I30" s="4">
        <v>52709.680530873797</v>
      </c>
      <c r="J30" s="4">
        <v>48711.194211158399</v>
      </c>
      <c r="K30" s="4">
        <v>5</v>
      </c>
      <c r="L30" s="4">
        <f>MATCH(D30,$A$4:$A$9,0)</f>
        <v>1</v>
      </c>
      <c r="M30" s="4" t="str">
        <f t="shared" si="1"/>
        <v>1_5</v>
      </c>
      <c r="O30" s="4" t="s">
        <v>14</v>
      </c>
      <c r="P30" s="5">
        <v>3.2023842783702798E+20</v>
      </c>
      <c r="Q30" s="4">
        <v>14537815615.572001</v>
      </c>
      <c r="R30" s="4">
        <v>1524967531655.8501</v>
      </c>
      <c r="S30" s="4">
        <v>5989471252.7796097</v>
      </c>
      <c r="T30" s="4">
        <v>71582.724818028903</v>
      </c>
      <c r="U30" s="4">
        <v>219769.42771961499</v>
      </c>
      <c r="V30" s="4">
        <v>4</v>
      </c>
      <c r="W30" s="4">
        <f>MATCH(O30,$A$4:$A$9,0)</f>
        <v>2</v>
      </c>
      <c r="X30" s="4" t="str">
        <f t="shared" si="2"/>
        <v>2_4</v>
      </c>
      <c r="Z30" s="4">
        <f t="shared" si="7"/>
        <v>3</v>
      </c>
      <c r="AA30" s="4">
        <f t="shared" si="8"/>
        <v>5</v>
      </c>
      <c r="AB30" s="4" t="str">
        <f t="shared" si="3"/>
        <v>3_5</v>
      </c>
      <c r="AC30" s="4">
        <f t="shared" si="4"/>
        <v>47</v>
      </c>
      <c r="AO30" s="1">
        <f t="shared" si="9"/>
        <v>3</v>
      </c>
      <c r="AP30" s="1">
        <f t="shared" si="10"/>
        <v>7</v>
      </c>
      <c r="AQ30" s="1">
        <f t="array" ref="AQ30">INDEX(P$4:P$63,MATCH(1,($AO30=$W$4:$W$63)*($AP30=$V$4:$V$63),0))</f>
        <v>1.6738431205314E+20</v>
      </c>
      <c r="AR30" s="1">
        <f t="array" ref="AR30">INDEX(Q$4:Q$63,MATCH(1,($AO30=$W$4:$W$63)*($AP30=$V$4:$V$63),0))</f>
        <v>9911110763.3001099</v>
      </c>
      <c r="AS30" s="1">
        <f t="array" ref="AS30">INDEX(R$4:R$63,MATCH(1,($AO30=$W$4:$W$63)*($AP30=$V$4:$V$63),0))</f>
        <v>1518531260260.4099</v>
      </c>
      <c r="AT30" s="1">
        <f t="array" ref="AT30">INDEX(S$4:S$63,MATCH(1,($AO30=$W$4:$W$63)*($AP30=$V$4:$V$63),0))</f>
        <v>2181690250.8131199</v>
      </c>
      <c r="AU30" s="1">
        <f t="array" ref="AU30">INDEX(T$4:T$63,MATCH(1,($AO30=$W$4:$W$63)*($AP30=$V$4:$V$63),0))</f>
        <v>40974.622259434997</v>
      </c>
      <c r="AV30" s="1">
        <f t="array" ref="AV30">INDEX(U$4:U$63,MATCH(1,($AO30=$W$4:$W$63)*($AP30=$V$4:$V$63),0))</f>
        <v>207110.47503424701</v>
      </c>
    </row>
    <row r="31" spans="3:48" x14ac:dyDescent="0.2">
      <c r="C31" s="1">
        <v>28</v>
      </c>
      <c r="D31" s="4" t="s">
        <v>16</v>
      </c>
      <c r="E31" s="5">
        <v>4.5572300247296501E+20</v>
      </c>
      <c r="F31" s="4">
        <v>18261259567.346001</v>
      </c>
      <c r="G31" s="4">
        <v>1545298290341.6001</v>
      </c>
      <c r="H31" s="4">
        <v>4509901644.0190201</v>
      </c>
      <c r="I31" s="4">
        <v>65358.636878384001</v>
      </c>
      <c r="J31" s="4">
        <v>178873.18720922599</v>
      </c>
      <c r="K31" s="4">
        <v>1</v>
      </c>
      <c r="L31" s="4">
        <f>MATCH(D31,$A$4:$A$9,0)</f>
        <v>6</v>
      </c>
      <c r="M31" s="4" t="str">
        <f t="shared" si="1"/>
        <v>6_1</v>
      </c>
      <c r="O31" s="4" t="s">
        <v>13</v>
      </c>
      <c r="P31" s="5">
        <v>3.6939231702099401E+20</v>
      </c>
      <c r="Q31" s="4">
        <v>14683323845.4275</v>
      </c>
      <c r="R31" s="4">
        <v>1579014430443.8601</v>
      </c>
      <c r="S31" s="4">
        <v>1381876955.4930601</v>
      </c>
      <c r="T31" s="4">
        <v>30478.321935675402</v>
      </c>
      <c r="U31" s="4">
        <v>79575.511475862004</v>
      </c>
      <c r="V31" s="4">
        <v>2</v>
      </c>
      <c r="W31" s="4">
        <f>MATCH(O31,$A$4:$A$9,0)</f>
        <v>1</v>
      </c>
      <c r="X31" s="4" t="str">
        <f t="shared" si="2"/>
        <v>1_2</v>
      </c>
      <c r="Z31" s="4">
        <f t="shared" si="7"/>
        <v>4</v>
      </c>
      <c r="AA31" s="4">
        <f t="shared" si="8"/>
        <v>5</v>
      </c>
      <c r="AB31" s="4" t="str">
        <f t="shared" si="3"/>
        <v>4_5</v>
      </c>
      <c r="AC31" s="4">
        <f t="shared" si="4"/>
        <v>93</v>
      </c>
      <c r="AO31" s="1">
        <f t="shared" si="9"/>
        <v>3</v>
      </c>
      <c r="AP31" s="1">
        <f t="shared" si="10"/>
        <v>8</v>
      </c>
      <c r="AQ31" s="1">
        <f t="array" ref="AQ31">INDEX(P$4:P$63,MATCH(1,($AO31=$W$4:$W$63)*($AP31=$V$4:$V$63),0))</f>
        <v>1.2091860194467199E+20</v>
      </c>
      <c r="AR31" s="1">
        <f t="array" ref="AR31">INDEX(Q$4:Q$63,MATCH(1,($AO31=$W$4:$W$63)*($AP31=$V$4:$V$63),0))</f>
        <v>8496362318.7474899</v>
      </c>
      <c r="AS31" s="1">
        <f t="array" ref="AS31">INDEX(R$4:R$63,MATCH(1,($AO31=$W$4:$W$63)*($AP31=$V$4:$V$63),0))</f>
        <v>1497083934778.98</v>
      </c>
      <c r="AT31" s="1">
        <f t="array" ref="AT31">INDEX(S$4:S$63,MATCH(1,($AO31=$W$4:$W$63)*($AP31=$V$4:$V$63),0))</f>
        <v>1155791232.4975901</v>
      </c>
      <c r="AU31" s="1">
        <f t="array" ref="AU31">INDEX(T$4:T$63,MATCH(1,($AO31=$W$4:$W$63)*($AP31=$V$4:$V$63),0))</f>
        <v>30648.654268854702</v>
      </c>
      <c r="AV31" s="1">
        <f t="array" ref="AV31">INDEX(U$4:U$63,MATCH(1,($AO31=$W$4:$W$63)*($AP31=$V$4:$V$63),0))</f>
        <v>201541.86311404</v>
      </c>
    </row>
    <row r="32" spans="3:48" x14ac:dyDescent="0.2">
      <c r="C32" s="1">
        <v>29</v>
      </c>
      <c r="D32" s="4" t="s">
        <v>18</v>
      </c>
      <c r="E32" s="5">
        <v>8.0021234079585206E+20</v>
      </c>
      <c r="F32" s="4">
        <v>24300853710.642399</v>
      </c>
      <c r="G32" s="4">
        <v>1592614830215.45</v>
      </c>
      <c r="H32" s="4">
        <v>4584810155.0515404</v>
      </c>
      <c r="I32" s="4">
        <v>63315.720940514897</v>
      </c>
      <c r="J32" s="4">
        <v>232475.86159989701</v>
      </c>
      <c r="K32" s="4">
        <v>10</v>
      </c>
      <c r="L32" s="4">
        <f>MATCH(D32,$A$4:$A$9,0)</f>
        <v>4</v>
      </c>
      <c r="M32" s="4" t="str">
        <f t="shared" si="1"/>
        <v>4_10</v>
      </c>
      <c r="O32" s="4" t="s">
        <v>14</v>
      </c>
      <c r="P32" s="5">
        <v>3.6941542611885097E+20</v>
      </c>
      <c r="Q32" s="4">
        <v>17266310489.632401</v>
      </c>
      <c r="R32" s="4">
        <v>1569886445045.46</v>
      </c>
      <c r="S32" s="4">
        <v>1344826564.2430501</v>
      </c>
      <c r="T32" s="4">
        <v>32609.740686767502</v>
      </c>
      <c r="U32" s="4">
        <v>118446.335357323</v>
      </c>
      <c r="V32" s="4">
        <v>10</v>
      </c>
      <c r="W32" s="4">
        <f>MATCH(O32,$A$4:$A$9,0)</f>
        <v>2</v>
      </c>
      <c r="X32" s="4" t="str">
        <f t="shared" si="2"/>
        <v>2_10</v>
      </c>
      <c r="Z32" s="4">
        <f t="shared" si="7"/>
        <v>5</v>
      </c>
      <c r="AA32" s="4">
        <f t="shared" si="8"/>
        <v>5</v>
      </c>
      <c r="AB32" s="4" t="str">
        <f t="shared" si="3"/>
        <v>5_5</v>
      </c>
      <c r="AC32" s="4">
        <f t="shared" si="4"/>
        <v>21</v>
      </c>
      <c r="AO32" s="1">
        <f t="shared" si="9"/>
        <v>3</v>
      </c>
      <c r="AP32" s="1">
        <f t="shared" si="10"/>
        <v>9</v>
      </c>
      <c r="AQ32" s="1">
        <f t="array" ref="AQ32">INDEX(P$4:P$63,MATCH(1,($AO32=$W$4:$W$63)*($AP32=$V$4:$V$63),0))</f>
        <v>1.4836669192010599E+21</v>
      </c>
      <c r="AR32" s="1">
        <f t="array" ref="AR32">INDEX(Q$4:Q$63,MATCH(1,($AO32=$W$4:$W$63)*($AP32=$V$4:$V$63),0))</f>
        <v>30123621601.572701</v>
      </c>
      <c r="AS32" s="1">
        <f t="array" ref="AS32">INDEX(R$4:R$63,MATCH(1,($AO32=$W$4:$W$63)*($AP32=$V$4:$V$63),0))</f>
        <v>1407767774879.6899</v>
      </c>
      <c r="AT32" s="1">
        <f t="array" ref="AT32">INDEX(S$4:S$63,MATCH(1,($AO32=$W$4:$W$63)*($AP32=$V$4:$V$63),0))</f>
        <v>17011076326.1362</v>
      </c>
      <c r="AU32" s="1">
        <f t="array" ref="AU32">INDEX(T$4:T$63,MATCH(1,($AO32=$W$4:$W$63)*($AP32=$V$4:$V$63),0))</f>
        <v>127960.806261445</v>
      </c>
      <c r="AV32" s="1">
        <f t="array" ref="AV32">INDEX(U$4:U$63,MATCH(1,($AO32=$W$4:$W$63)*($AP32=$V$4:$V$63),0))</f>
        <v>48159.314199402703</v>
      </c>
    </row>
    <row r="33" spans="3:48" x14ac:dyDescent="0.2">
      <c r="C33" s="1">
        <v>30</v>
      </c>
      <c r="D33" s="4" t="s">
        <v>14</v>
      </c>
      <c r="E33" s="5">
        <v>1.0160797384069701E+21</v>
      </c>
      <c r="F33" s="4">
        <v>26951559586.165501</v>
      </c>
      <c r="G33" s="4">
        <v>1601701370218.5901</v>
      </c>
      <c r="H33" s="4">
        <v>4788463177.8649797</v>
      </c>
      <c r="I33" s="4">
        <v>62308.5206619206</v>
      </c>
      <c r="J33" s="4">
        <v>182323.31619832799</v>
      </c>
      <c r="K33" s="4">
        <v>5</v>
      </c>
      <c r="L33" s="4">
        <f>MATCH(D33,$A$4:$A$9,0)</f>
        <v>2</v>
      </c>
      <c r="M33" s="4" t="str">
        <f t="shared" si="1"/>
        <v>2_5</v>
      </c>
      <c r="O33" s="4" t="s">
        <v>14</v>
      </c>
      <c r="P33" s="5">
        <v>3.8998382991801503E+20</v>
      </c>
      <c r="Q33" s="4">
        <v>14617363369.6047</v>
      </c>
      <c r="R33" s="4">
        <v>1437322518823.25</v>
      </c>
      <c r="S33" s="4">
        <v>3784906193.8777299</v>
      </c>
      <c r="T33" s="4">
        <v>54960.554714443198</v>
      </c>
      <c r="U33" s="4">
        <v>57573.626394784798</v>
      </c>
      <c r="V33" s="4">
        <v>2</v>
      </c>
      <c r="W33" s="4">
        <f>MATCH(O33,$A$4:$A$9,0)</f>
        <v>2</v>
      </c>
      <c r="X33" s="4" t="str">
        <f t="shared" si="2"/>
        <v>2_2</v>
      </c>
      <c r="Z33" s="4">
        <f t="shared" si="7"/>
        <v>6</v>
      </c>
      <c r="AA33" s="4">
        <f t="shared" si="8"/>
        <v>5</v>
      </c>
      <c r="AB33" s="4" t="str">
        <f t="shared" si="3"/>
        <v>6_5</v>
      </c>
      <c r="AC33" s="4">
        <f t="shared" si="4"/>
        <v>75</v>
      </c>
      <c r="AO33" s="1">
        <f t="shared" si="9"/>
        <v>3</v>
      </c>
      <c r="AP33" s="1">
        <f t="shared" si="10"/>
        <v>10</v>
      </c>
      <c r="AQ33" s="1">
        <f t="array" ref="AQ33">INDEX(P$4:P$63,MATCH(1,($AO33=$W$4:$W$63)*($AP33=$V$4:$V$63),0))</f>
        <v>6.7277056177366801E+20</v>
      </c>
      <c r="AR33" s="1">
        <f t="array" ref="AR33">INDEX(Q$4:Q$63,MATCH(1,($AO33=$W$4:$W$63)*($AP33=$V$4:$V$63),0))</f>
        <v>20683041282.432499</v>
      </c>
      <c r="AS33" s="1">
        <f t="array" ref="AS33">INDEX(R$4:R$63,MATCH(1,($AO33=$W$4:$W$63)*($AP33=$V$4:$V$63),0))</f>
        <v>1459464802706.8</v>
      </c>
      <c r="AT33" s="1">
        <f t="array" ref="AT33">INDEX(S$4:S$63,MATCH(1,($AO33=$W$4:$W$63)*($AP33=$V$4:$V$63),0))</f>
        <v>331033470.21247602</v>
      </c>
      <c r="AU33" s="1">
        <f t="array" ref="AU33">INDEX(T$4:T$63,MATCH(1,($AO33=$W$4:$W$63)*($AP33=$V$4:$V$63),0))</f>
        <v>14962.9006995373</v>
      </c>
      <c r="AV33" s="1">
        <f t="array" ref="AV33">INDEX(U$4:U$63,MATCH(1,($AO33=$W$4:$W$63)*($AP33=$V$4:$V$63),0))</f>
        <v>147093.05960936099</v>
      </c>
    </row>
    <row r="34" spans="3:48" x14ac:dyDescent="0.2">
      <c r="C34" s="1">
        <v>31</v>
      </c>
      <c r="D34" s="4" t="s">
        <v>17</v>
      </c>
      <c r="E34" s="5">
        <v>1.13594268241487E+20</v>
      </c>
      <c r="F34" s="4">
        <v>9181957901.1187305</v>
      </c>
      <c r="G34" s="4">
        <v>1463495922864.3401</v>
      </c>
      <c r="H34" s="4">
        <v>5016234283.9733</v>
      </c>
      <c r="I34" s="4">
        <v>53991.884954777699</v>
      </c>
      <c r="J34" s="4">
        <v>108004.027640795</v>
      </c>
      <c r="K34" s="4">
        <v>3</v>
      </c>
      <c r="L34" s="4">
        <f>MATCH(D34,$A$4:$A$9,0)</f>
        <v>5</v>
      </c>
      <c r="M34" s="4" t="str">
        <f t="shared" si="1"/>
        <v>5_3</v>
      </c>
      <c r="O34" s="4" t="s">
        <v>16</v>
      </c>
      <c r="P34" s="5">
        <v>4.3179208407739898E+20</v>
      </c>
      <c r="Q34" s="4">
        <v>16205067679.120199</v>
      </c>
      <c r="R34" s="4">
        <v>1479488157429.8301</v>
      </c>
      <c r="S34" s="4">
        <v>19254686236.5854</v>
      </c>
      <c r="T34" s="4">
        <v>136895.19214226399</v>
      </c>
      <c r="U34" s="4">
        <v>341146.68862589798</v>
      </c>
      <c r="V34" s="4">
        <v>2</v>
      </c>
      <c r="W34" s="4">
        <f>MATCH(O34,$A$4:$A$9,0)</f>
        <v>6</v>
      </c>
      <c r="X34" s="4" t="str">
        <f t="shared" si="2"/>
        <v>6_2</v>
      </c>
      <c r="Z34" s="4">
        <f t="shared" si="7"/>
        <v>1</v>
      </c>
      <c r="AA34" s="4">
        <f t="shared" si="8"/>
        <v>6</v>
      </c>
      <c r="AB34" s="4" t="str">
        <f t="shared" si="3"/>
        <v>1_6</v>
      </c>
      <c r="AC34" s="4">
        <f t="shared" si="4"/>
        <v>23</v>
      </c>
      <c r="AO34" s="1">
        <f t="shared" si="9"/>
        <v>4</v>
      </c>
      <c r="AP34" s="1">
        <f t="shared" si="10"/>
        <v>1</v>
      </c>
      <c r="AQ34" s="1">
        <f t="array" ref="AQ34">INDEX(P$4:P$63,MATCH(1,($AO34=$W$4:$W$63)*($AP34=$V$4:$V$63),0))</f>
        <v>4.5747756782872199E+20</v>
      </c>
      <c r="AR34" s="1">
        <f t="array" ref="AR34">INDEX(Q$4:Q$63,MATCH(1,($AO34=$W$4:$W$63)*($AP34=$V$4:$V$63),0))</f>
        <v>17605379038.3922</v>
      </c>
      <c r="AS34" s="1">
        <f t="array" ref="AS34">INDEX(R$4:R$63,MATCH(1,($AO34=$W$4:$W$63)*($AP34=$V$4:$V$63),0))</f>
        <v>1593640803716.8501</v>
      </c>
      <c r="AT34" s="1">
        <f t="array" ref="AT34">INDEX(S$4:S$63,MATCH(1,($AO34=$W$4:$W$63)*($AP34=$V$4:$V$63),0))</f>
        <v>32235979968.309299</v>
      </c>
      <c r="AU34" s="1">
        <f t="array" ref="AU34">INDEX(T$4:T$63,MATCH(1,($AO34=$W$4:$W$63)*($AP34=$V$4:$V$63),0))</f>
        <v>178144.25061861801</v>
      </c>
      <c r="AV34" s="1">
        <f t="array" ref="AV34">INDEX(U$4:U$63,MATCH(1,($AO34=$W$4:$W$63)*($AP34=$V$4:$V$63),0))</f>
        <v>291346.93403278902</v>
      </c>
    </row>
    <row r="35" spans="3:48" x14ac:dyDescent="0.2">
      <c r="C35" s="1">
        <v>32</v>
      </c>
      <c r="D35" s="4" t="s">
        <v>14</v>
      </c>
      <c r="E35" s="5">
        <v>2.2453211054162398E+20</v>
      </c>
      <c r="F35" s="4">
        <v>12007291528.032</v>
      </c>
      <c r="G35" s="4">
        <v>1538063180430.76</v>
      </c>
      <c r="H35" s="4">
        <v>5327306956.5274</v>
      </c>
      <c r="I35" s="4">
        <v>62208.400238018497</v>
      </c>
      <c r="J35" s="4">
        <v>99494.149254671793</v>
      </c>
      <c r="K35" s="4">
        <v>3</v>
      </c>
      <c r="L35" s="4">
        <f>MATCH(D35,$A$4:$A$9,0)</f>
        <v>2</v>
      </c>
      <c r="M35" s="4" t="str">
        <f t="shared" si="1"/>
        <v>2_3</v>
      </c>
      <c r="O35" s="4" t="s">
        <v>17</v>
      </c>
      <c r="P35" s="5">
        <v>4.3570504181228798E+20</v>
      </c>
      <c r="Q35" s="4">
        <v>17856026926.1968</v>
      </c>
      <c r="R35" s="4">
        <v>1487538369989.01</v>
      </c>
      <c r="S35" s="4">
        <v>11271852785.3692</v>
      </c>
      <c r="T35" s="4">
        <v>92841.790150480796</v>
      </c>
      <c r="U35" s="4">
        <v>45012.993754456802</v>
      </c>
      <c r="V35" s="4">
        <v>7</v>
      </c>
      <c r="W35" s="4">
        <f>MATCH(O35,$A$4:$A$9,0)</f>
        <v>5</v>
      </c>
      <c r="X35" s="4" t="str">
        <f t="shared" si="2"/>
        <v>5_7</v>
      </c>
      <c r="Z35" s="4">
        <f t="shared" si="7"/>
        <v>2</v>
      </c>
      <c r="AA35" s="4">
        <f t="shared" si="8"/>
        <v>6</v>
      </c>
      <c r="AB35" s="4" t="str">
        <f t="shared" si="3"/>
        <v>2_6</v>
      </c>
      <c r="AC35" s="4">
        <f t="shared" si="4"/>
        <v>73</v>
      </c>
      <c r="AO35" s="1">
        <f t="shared" si="9"/>
        <v>4</v>
      </c>
      <c r="AP35" s="1">
        <f t="shared" si="10"/>
        <v>2</v>
      </c>
      <c r="AQ35" s="1">
        <f t="array" ref="AQ35">INDEX(P$4:P$63,MATCH(1,($AO35=$W$4:$W$63)*($AP35=$V$4:$V$63),0))</f>
        <v>5.3115619870518903E+20</v>
      </c>
      <c r="AR35" s="1">
        <f t="array" ref="AR35">INDEX(Q$4:Q$63,MATCH(1,($AO35=$W$4:$W$63)*($AP35=$V$4:$V$63),0))</f>
        <v>18164494525.882999</v>
      </c>
      <c r="AS35" s="1">
        <f t="array" ref="AS35">INDEX(R$4:R$63,MATCH(1,($AO35=$W$4:$W$63)*($AP35=$V$4:$V$63),0))</f>
        <v>1461308115545.1399</v>
      </c>
      <c r="AT35" s="1">
        <f t="array" ref="AT35">INDEX(S$4:S$63,MATCH(1,($AO35=$W$4:$W$63)*($AP35=$V$4:$V$63),0))</f>
        <v>8128411795.1256104</v>
      </c>
      <c r="AU35" s="1">
        <f t="array" ref="AU35">INDEX(T$4:T$63,MATCH(1,($AO35=$W$4:$W$63)*($AP35=$V$4:$V$63),0))</f>
        <v>78293.725957720104</v>
      </c>
      <c r="AV35" s="1">
        <f t="array" ref="AV35">INDEX(U$4:U$63,MATCH(1,($AO35=$W$4:$W$63)*($AP35=$V$4:$V$63),0))</f>
        <v>96535.462483467098</v>
      </c>
    </row>
    <row r="36" spans="3:48" x14ac:dyDescent="0.2">
      <c r="C36" s="1">
        <v>33</v>
      </c>
      <c r="D36" s="4" t="s">
        <v>17</v>
      </c>
      <c r="E36" s="5">
        <v>5.9810920772487099E+20</v>
      </c>
      <c r="F36" s="4">
        <v>19364562358.238499</v>
      </c>
      <c r="G36" s="4">
        <v>1564585641204.9299</v>
      </c>
      <c r="H36" s="4">
        <v>5926006241.7799997</v>
      </c>
      <c r="I36" s="4">
        <v>67724.014418357503</v>
      </c>
      <c r="J36" s="4">
        <v>-18794.4638726995</v>
      </c>
      <c r="K36" s="4">
        <v>9</v>
      </c>
      <c r="L36" s="4">
        <f>MATCH(D36,$A$4:$A$9,0)</f>
        <v>5</v>
      </c>
      <c r="M36" s="4" t="str">
        <f t="shared" si="1"/>
        <v>5_9</v>
      </c>
      <c r="O36" s="4" t="s">
        <v>16</v>
      </c>
      <c r="P36" s="5">
        <v>4.3871888928073699E+20</v>
      </c>
      <c r="Q36" s="4">
        <v>16722673285.9391</v>
      </c>
      <c r="R36" s="4">
        <v>1587901283036.9099</v>
      </c>
      <c r="S36" s="4">
        <v>2414669111.4061098</v>
      </c>
      <c r="T36" s="4">
        <v>45134.569301144496</v>
      </c>
      <c r="U36" s="4">
        <v>111708.113869578</v>
      </c>
      <c r="V36" s="4">
        <v>7</v>
      </c>
      <c r="W36" s="4">
        <f>MATCH(O36,$A$4:$A$9,0)</f>
        <v>6</v>
      </c>
      <c r="X36" s="4" t="str">
        <f t="shared" si="2"/>
        <v>6_7</v>
      </c>
      <c r="Z36" s="4">
        <f t="shared" si="7"/>
        <v>3</v>
      </c>
      <c r="AA36" s="4">
        <f t="shared" si="8"/>
        <v>6</v>
      </c>
      <c r="AB36" s="4" t="str">
        <f t="shared" si="3"/>
        <v>3_6</v>
      </c>
      <c r="AC36" s="4">
        <f t="shared" si="4"/>
        <v>118</v>
      </c>
      <c r="AO36" s="1">
        <f t="shared" si="9"/>
        <v>4</v>
      </c>
      <c r="AP36" s="1">
        <f t="shared" si="10"/>
        <v>3</v>
      </c>
      <c r="AQ36" s="1">
        <f t="array" ref="AQ36">INDEX(P$4:P$63,MATCH(1,($AO36=$W$4:$W$63)*($AP36=$V$4:$V$63),0))</f>
        <v>4.971746379115E+20</v>
      </c>
      <c r="AR36" s="1">
        <f t="array" ref="AR36">INDEX(Q$4:Q$63,MATCH(1,($AO36=$W$4:$W$63)*($AP36=$V$4:$V$63),0))</f>
        <v>20003276133.102299</v>
      </c>
      <c r="AS36" s="1">
        <f t="array" ref="AS36">INDEX(R$4:R$63,MATCH(1,($AO36=$W$4:$W$63)*($AP36=$V$4:$V$63),0))</f>
        <v>1558402234120.5701</v>
      </c>
      <c r="AT36" s="1">
        <f t="array" ref="AT36">INDEX(S$4:S$63,MATCH(1,($AO36=$W$4:$W$63)*($AP36=$V$4:$V$63),0))</f>
        <v>15616523697.688801</v>
      </c>
      <c r="AU36" s="1">
        <f t="array" ref="AU36">INDEX(T$4:T$63,MATCH(1,($AO36=$W$4:$W$63)*($AP36=$V$4:$V$63),0))</f>
        <v>123690.343971786</v>
      </c>
      <c r="AV36" s="1">
        <f t="array" ref="AV36">INDEX(U$4:U$63,MATCH(1,($AO36=$W$4:$W$63)*($AP36=$V$4:$V$63),0))</f>
        <v>271298.76976635802</v>
      </c>
    </row>
    <row r="37" spans="3:48" x14ac:dyDescent="0.2">
      <c r="C37" s="1">
        <v>34</v>
      </c>
      <c r="D37" s="4" t="s">
        <v>14</v>
      </c>
      <c r="E37" s="5">
        <v>3.2023842783702798E+20</v>
      </c>
      <c r="F37" s="4">
        <v>14537815615.572001</v>
      </c>
      <c r="G37" s="4">
        <v>1524967531655.8501</v>
      </c>
      <c r="H37" s="4">
        <v>5989471252.7796097</v>
      </c>
      <c r="I37" s="4">
        <v>71582.724818028903</v>
      </c>
      <c r="J37" s="4">
        <v>219769.42771961499</v>
      </c>
      <c r="K37" s="4">
        <v>4</v>
      </c>
      <c r="L37" s="4">
        <f>MATCH(D37,$A$4:$A$9,0)</f>
        <v>2</v>
      </c>
      <c r="M37" s="4" t="str">
        <f t="shared" si="1"/>
        <v>2_4</v>
      </c>
      <c r="O37" s="4" t="s">
        <v>16</v>
      </c>
      <c r="P37" s="5">
        <v>4.5572300247296501E+20</v>
      </c>
      <c r="Q37" s="4">
        <v>18261259567.346001</v>
      </c>
      <c r="R37" s="4">
        <v>1545298290341.6001</v>
      </c>
      <c r="S37" s="4">
        <v>4509901644.0190201</v>
      </c>
      <c r="T37" s="4">
        <v>65358.636878384001</v>
      </c>
      <c r="U37" s="4">
        <v>178873.18720922599</v>
      </c>
      <c r="V37" s="4">
        <v>1</v>
      </c>
      <c r="W37" s="4">
        <f>MATCH(O37,$A$4:$A$9,0)</f>
        <v>6</v>
      </c>
      <c r="X37" s="4" t="str">
        <f t="shared" si="2"/>
        <v>6_1</v>
      </c>
      <c r="Z37" s="4">
        <f t="shared" si="7"/>
        <v>4</v>
      </c>
      <c r="AA37" s="4">
        <f t="shared" si="8"/>
        <v>6</v>
      </c>
      <c r="AB37" s="4" t="str">
        <f t="shared" si="3"/>
        <v>4_6</v>
      </c>
      <c r="AC37" s="4">
        <f t="shared" si="4"/>
        <v>90</v>
      </c>
      <c r="AO37" s="1">
        <f t="shared" si="9"/>
        <v>4</v>
      </c>
      <c r="AP37" s="1">
        <f t="shared" si="10"/>
        <v>4</v>
      </c>
      <c r="AQ37" s="1">
        <f t="array" ref="AQ37">INDEX(P$4:P$63,MATCH(1,($AO37=$W$4:$W$63)*($AP37=$V$4:$V$63),0))</f>
        <v>3.1542781974253502E+20</v>
      </c>
      <c r="AR37" s="1">
        <f t="array" ref="AR37">INDEX(Q$4:Q$63,MATCH(1,($AO37=$W$4:$W$63)*($AP37=$V$4:$V$63),0))</f>
        <v>14541667372.390301</v>
      </c>
      <c r="AS37" s="1">
        <f t="array" ref="AS37">INDEX(R$4:R$63,MATCH(1,($AO37=$W$4:$W$63)*($AP37=$V$4:$V$63),0))</f>
        <v>1516000247148.49</v>
      </c>
      <c r="AT37" s="1">
        <f t="array" ref="AT37">INDEX(S$4:S$63,MATCH(1,($AO37=$W$4:$W$63)*($AP37=$V$4:$V$63),0))</f>
        <v>6970740366.9684896</v>
      </c>
      <c r="AU37" s="1">
        <f t="array" ref="AU37">INDEX(T$4:T$63,MATCH(1,($AO37=$W$4:$W$63)*($AP37=$V$4:$V$63),0))</f>
        <v>74464.108984516206</v>
      </c>
      <c r="AV37" s="1">
        <f t="array" ref="AV37">INDEX(U$4:U$63,MATCH(1,($AO37=$W$4:$W$63)*($AP37=$V$4:$V$63),0))</f>
        <v>198814.30152705801</v>
      </c>
    </row>
    <row r="38" spans="3:48" x14ac:dyDescent="0.2">
      <c r="C38" s="1">
        <v>35</v>
      </c>
      <c r="D38" s="4" t="s">
        <v>18</v>
      </c>
      <c r="E38" s="5">
        <v>3.1542781974253502E+20</v>
      </c>
      <c r="F38" s="4">
        <v>14541667372.390301</v>
      </c>
      <c r="G38" s="4">
        <v>1516000247148.49</v>
      </c>
      <c r="H38" s="4">
        <v>6970740366.9684896</v>
      </c>
      <c r="I38" s="4">
        <v>74464.108984516206</v>
      </c>
      <c r="J38" s="4">
        <v>198814.30152705801</v>
      </c>
      <c r="K38" s="4">
        <v>4</v>
      </c>
      <c r="L38" s="4">
        <f>MATCH(D38,$A$4:$A$9,0)</f>
        <v>4</v>
      </c>
      <c r="M38" s="4" t="str">
        <f t="shared" si="1"/>
        <v>4_4</v>
      </c>
      <c r="O38" s="4" t="s">
        <v>15</v>
      </c>
      <c r="P38" s="5">
        <v>4.5660002791422099E+20</v>
      </c>
      <c r="Q38" s="4">
        <v>16616193297.6451</v>
      </c>
      <c r="R38" s="4">
        <v>1473315741225.8301</v>
      </c>
      <c r="S38" s="4">
        <v>1001211511.82581</v>
      </c>
      <c r="T38" s="4">
        <v>27899.185729906701</v>
      </c>
      <c r="U38" s="4">
        <v>196731.05422479101</v>
      </c>
      <c r="V38" s="4">
        <v>4</v>
      </c>
      <c r="W38" s="4">
        <f>MATCH(O38,$A$4:$A$9,0)</f>
        <v>3</v>
      </c>
      <c r="X38" s="4" t="str">
        <f t="shared" si="2"/>
        <v>3_4</v>
      </c>
      <c r="Z38" s="4">
        <f t="shared" si="7"/>
        <v>5</v>
      </c>
      <c r="AA38" s="4">
        <f t="shared" si="8"/>
        <v>6</v>
      </c>
      <c r="AB38" s="4" t="str">
        <f t="shared" si="3"/>
        <v>5_6</v>
      </c>
      <c r="AC38" s="4">
        <f t="shared" si="4"/>
        <v>35</v>
      </c>
      <c r="AO38" s="1">
        <f t="shared" si="9"/>
        <v>4</v>
      </c>
      <c r="AP38" s="1">
        <f t="shared" si="10"/>
        <v>5</v>
      </c>
      <c r="AQ38" s="1">
        <f t="array" ref="AQ38">INDEX(P$4:P$63,MATCH(1,($AO38=$W$4:$W$63)*($AP38=$V$4:$V$63),0))</f>
        <v>7.5758294894396296E+20</v>
      </c>
      <c r="AR38" s="1">
        <f t="array" ref="AR38">INDEX(Q$4:Q$63,MATCH(1,($AO38=$W$4:$W$63)*($AP38=$V$4:$V$63),0))</f>
        <v>21162788513.554001</v>
      </c>
      <c r="AS38" s="1">
        <f t="array" ref="AS38">INDEX(R$4:R$63,MATCH(1,($AO38=$W$4:$W$63)*($AP38=$V$4:$V$63),0))</f>
        <v>1442544490500.26</v>
      </c>
      <c r="AT38" s="1">
        <f t="array" ref="AT38">INDEX(S$4:S$63,MATCH(1,($AO38=$W$4:$W$63)*($AP38=$V$4:$V$63),0))</f>
        <v>11249613251.0697</v>
      </c>
      <c r="AU38" s="1">
        <f t="array" ref="AU38">INDEX(T$4:T$63,MATCH(1,($AO38=$W$4:$W$63)*($AP38=$V$4:$V$63),0))</f>
        <v>103563.10086629</v>
      </c>
      <c r="AV38" s="1">
        <f t="array" ref="AV38">INDEX(U$4:U$63,MATCH(1,($AO38=$W$4:$W$63)*($AP38=$V$4:$V$63),0))</f>
        <v>13084.299786814499</v>
      </c>
    </row>
    <row r="39" spans="3:48" x14ac:dyDescent="0.2">
      <c r="C39" s="1">
        <v>36</v>
      </c>
      <c r="D39" s="4" t="s">
        <v>17</v>
      </c>
      <c r="E39" s="5">
        <v>1.84733825242917E+21</v>
      </c>
      <c r="F39" s="4">
        <v>34637435707.700203</v>
      </c>
      <c r="G39" s="4">
        <v>1602949427641.02</v>
      </c>
      <c r="H39" s="4">
        <v>7665670425.2473297</v>
      </c>
      <c r="I39" s="4">
        <v>85877.490090851104</v>
      </c>
      <c r="J39" s="4">
        <v>213875.044239968</v>
      </c>
      <c r="K39" s="4">
        <v>2</v>
      </c>
      <c r="L39" s="4">
        <f>MATCH(D39,$A$4:$A$9,0)</f>
        <v>5</v>
      </c>
      <c r="M39" s="4" t="str">
        <f t="shared" si="1"/>
        <v>5_2</v>
      </c>
      <c r="O39" s="4" t="s">
        <v>18</v>
      </c>
      <c r="P39" s="5">
        <v>4.5747756782872199E+20</v>
      </c>
      <c r="Q39" s="4">
        <v>17605379038.3922</v>
      </c>
      <c r="R39" s="4">
        <v>1593640803716.8501</v>
      </c>
      <c r="S39" s="4">
        <v>32235979968.309299</v>
      </c>
      <c r="T39" s="4">
        <v>178144.25061861801</v>
      </c>
      <c r="U39" s="4">
        <v>291346.93403278902</v>
      </c>
      <c r="V39" s="4">
        <v>1</v>
      </c>
      <c r="W39" s="4">
        <f>MATCH(O39,$A$4:$A$9,0)</f>
        <v>4</v>
      </c>
      <c r="X39" s="4" t="str">
        <f t="shared" si="2"/>
        <v>4_1</v>
      </c>
      <c r="Z39" s="4">
        <f t="shared" si="7"/>
        <v>6</v>
      </c>
      <c r="AA39" s="4">
        <f t="shared" si="8"/>
        <v>6</v>
      </c>
      <c r="AB39" s="4" t="str">
        <f t="shared" si="3"/>
        <v>6_6</v>
      </c>
      <c r="AC39" s="4">
        <f t="shared" si="4"/>
        <v>13</v>
      </c>
      <c r="AO39" s="1">
        <f t="shared" si="9"/>
        <v>4</v>
      </c>
      <c r="AP39" s="1">
        <f t="shared" si="10"/>
        <v>6</v>
      </c>
      <c r="AQ39" s="1">
        <f t="array" ref="AQ39">INDEX(P$4:P$63,MATCH(1,($AO39=$W$4:$W$63)*($AP39=$V$4:$V$63),0))</f>
        <v>8.5105619997435494E+20</v>
      </c>
      <c r="AR39" s="1">
        <f t="array" ref="AR39">INDEX(Q$4:Q$63,MATCH(1,($AO39=$W$4:$W$63)*($AP39=$V$4:$V$63),0))</f>
        <v>24142572710.7048</v>
      </c>
      <c r="AS39" s="1">
        <f t="array" ref="AS39">INDEX(R$4:R$63,MATCH(1,($AO39=$W$4:$W$63)*($AP39=$V$4:$V$63),0))</f>
        <v>1474218459854.5</v>
      </c>
      <c r="AT39" s="1">
        <f t="array" ref="AT39">INDEX(S$4:S$63,MATCH(1,($AO39=$W$4:$W$63)*($AP39=$V$4:$V$63),0))</f>
        <v>8459327421.5609503</v>
      </c>
      <c r="AU39" s="1">
        <f t="array" ref="AU39">INDEX(T$4:T$63,MATCH(1,($AO39=$W$4:$W$63)*($AP39=$V$4:$V$63),0))</f>
        <v>90326.057359757106</v>
      </c>
      <c r="AV39" s="1">
        <f t="array" ref="AV39">INDEX(U$4:U$63,MATCH(1,($AO39=$W$4:$W$63)*($AP39=$V$4:$V$63),0))</f>
        <v>224267.184637411</v>
      </c>
    </row>
    <row r="40" spans="3:48" x14ac:dyDescent="0.2">
      <c r="C40" s="1">
        <v>37</v>
      </c>
      <c r="D40" s="4" t="s">
        <v>18</v>
      </c>
      <c r="E40" s="5">
        <v>5.3115619870518903E+20</v>
      </c>
      <c r="F40" s="4">
        <v>18164494525.882999</v>
      </c>
      <c r="G40" s="4">
        <v>1461308115545.1399</v>
      </c>
      <c r="H40" s="4">
        <v>8128411795.1256104</v>
      </c>
      <c r="I40" s="4">
        <v>78293.725957720104</v>
      </c>
      <c r="J40" s="4">
        <v>96535.462483467098</v>
      </c>
      <c r="K40" s="4">
        <v>2</v>
      </c>
      <c r="L40" s="4">
        <f>MATCH(D40,$A$4:$A$9,0)</f>
        <v>4</v>
      </c>
      <c r="M40" s="4" t="str">
        <f t="shared" si="1"/>
        <v>4_2</v>
      </c>
      <c r="O40" s="4" t="s">
        <v>17</v>
      </c>
      <c r="P40" s="5">
        <v>4.6203170681609499E+20</v>
      </c>
      <c r="Q40" s="4">
        <v>18893816975.316299</v>
      </c>
      <c r="R40" s="4">
        <v>1498971344451.3701</v>
      </c>
      <c r="S40" s="4">
        <v>1341764641.1568999</v>
      </c>
      <c r="T40" s="4">
        <v>33191.279163294901</v>
      </c>
      <c r="U40" s="4">
        <v>114265.857106367</v>
      </c>
      <c r="V40" s="4">
        <v>10</v>
      </c>
      <c r="W40" s="4">
        <f>MATCH(O40,$A$4:$A$9,0)</f>
        <v>5</v>
      </c>
      <c r="X40" s="4" t="str">
        <f t="shared" si="2"/>
        <v>5_10</v>
      </c>
      <c r="Z40" s="4">
        <f t="shared" si="7"/>
        <v>1</v>
      </c>
      <c r="AA40" s="4">
        <f t="shared" si="8"/>
        <v>7</v>
      </c>
      <c r="AB40" s="4" t="str">
        <f t="shared" si="3"/>
        <v>1_7</v>
      </c>
      <c r="AC40" s="4">
        <f t="shared" si="4"/>
        <v>52</v>
      </c>
      <c r="AO40" s="1">
        <f t="shared" si="9"/>
        <v>4</v>
      </c>
      <c r="AP40" s="1">
        <f t="shared" si="10"/>
        <v>7</v>
      </c>
      <c r="AQ40" s="1">
        <f t="array" ref="AQ40">INDEX(P$4:P$63,MATCH(1,($AO40=$W$4:$W$63)*($AP40=$V$4:$V$63),0))</f>
        <v>1.25127445514607E+21</v>
      </c>
      <c r="AR40" s="1">
        <f t="array" ref="AR40">INDEX(Q$4:Q$63,MATCH(1,($AO40=$W$4:$W$63)*($AP40=$V$4:$V$63),0))</f>
        <v>28935928056.647701</v>
      </c>
      <c r="AS40" s="1">
        <f t="array" ref="AS40">INDEX(R$4:R$63,MATCH(1,($AO40=$W$4:$W$63)*($AP40=$V$4:$V$63),0))</f>
        <v>1450375359452.24</v>
      </c>
      <c r="AT40" s="1">
        <f t="array" ref="AT40">INDEX(S$4:S$63,MATCH(1,($AO40=$W$4:$W$63)*($AP40=$V$4:$V$63),0))</f>
        <v>1186379300.7091899</v>
      </c>
      <c r="AU40" s="1">
        <f t="array" ref="AU40">INDEX(T$4:T$63,MATCH(1,($AO40=$W$4:$W$63)*($AP40=$V$4:$V$63),0))</f>
        <v>29732.198058627499</v>
      </c>
      <c r="AV40" s="1">
        <f t="array" ref="AV40">INDEX(U$4:U$63,MATCH(1,($AO40=$W$4:$W$63)*($AP40=$V$4:$V$63),0))</f>
        <v>191911.51543198599</v>
      </c>
    </row>
    <row r="41" spans="3:48" x14ac:dyDescent="0.2">
      <c r="C41" s="1">
        <v>38</v>
      </c>
      <c r="D41" s="4" t="s">
        <v>18</v>
      </c>
      <c r="E41" s="5">
        <v>8.5105619997435494E+20</v>
      </c>
      <c r="F41" s="4">
        <v>24142572710.7048</v>
      </c>
      <c r="G41" s="4">
        <v>1474218459854.5</v>
      </c>
      <c r="H41" s="4">
        <v>8459327421.5609503</v>
      </c>
      <c r="I41" s="4">
        <v>90326.057359757106</v>
      </c>
      <c r="J41" s="4">
        <v>224267.184637411</v>
      </c>
      <c r="K41" s="4">
        <v>6</v>
      </c>
      <c r="L41" s="4">
        <f>MATCH(D41,$A$4:$A$9,0)</f>
        <v>4</v>
      </c>
      <c r="M41" s="4" t="str">
        <f t="shared" si="1"/>
        <v>4_6</v>
      </c>
      <c r="O41" s="4" t="s">
        <v>18</v>
      </c>
      <c r="P41" s="5">
        <v>4.971746379115E+20</v>
      </c>
      <c r="Q41" s="4">
        <v>20003276133.102299</v>
      </c>
      <c r="R41" s="4">
        <v>1558402234120.5701</v>
      </c>
      <c r="S41" s="4">
        <v>15616523697.688801</v>
      </c>
      <c r="T41" s="4">
        <v>123690.343971786</v>
      </c>
      <c r="U41" s="4">
        <v>271298.76976635802</v>
      </c>
      <c r="V41" s="4">
        <v>3</v>
      </c>
      <c r="W41" s="4">
        <f>MATCH(O41,$A$4:$A$9,0)</f>
        <v>4</v>
      </c>
      <c r="X41" s="4" t="str">
        <f t="shared" si="2"/>
        <v>4_3</v>
      </c>
      <c r="Z41" s="4">
        <f t="shared" si="7"/>
        <v>2</v>
      </c>
      <c r="AA41" s="4">
        <f t="shared" si="8"/>
        <v>7</v>
      </c>
      <c r="AB41" s="4" t="str">
        <f t="shared" si="3"/>
        <v>2_7</v>
      </c>
      <c r="AC41" s="4">
        <f t="shared" si="4"/>
        <v>75</v>
      </c>
      <c r="AO41" s="1">
        <f t="shared" si="9"/>
        <v>4</v>
      </c>
      <c r="AP41" s="1">
        <f t="shared" si="10"/>
        <v>8</v>
      </c>
      <c r="AQ41" s="1">
        <f t="array" ref="AQ41">INDEX(P$4:P$63,MATCH(1,($AO41=$W$4:$W$63)*($AP41=$V$4:$V$63),0))</f>
        <v>2.5221497385003601E+20</v>
      </c>
      <c r="AR41" s="1">
        <f t="array" ref="AR41">INDEX(Q$4:Q$63,MATCH(1,($AO41=$W$4:$W$63)*($AP41=$V$4:$V$63),0))</f>
        <v>13075354315.9902</v>
      </c>
      <c r="AS41" s="1">
        <f t="array" ref="AS41">INDEX(R$4:R$63,MATCH(1,($AO41=$W$4:$W$63)*($AP41=$V$4:$V$63),0))</f>
        <v>1559634279222.6699</v>
      </c>
      <c r="AT41" s="1">
        <f t="array" ref="AT41">INDEX(S$4:S$63,MATCH(1,($AO41=$W$4:$W$63)*($AP41=$V$4:$V$63),0))</f>
        <v>78052023004.178207</v>
      </c>
      <c r="AU41" s="1">
        <f t="array" ref="AU41">INDEX(T$4:T$63,MATCH(1,($AO41=$W$4:$W$63)*($AP41=$V$4:$V$63),0))</f>
        <v>278283.62026497599</v>
      </c>
      <c r="AV41" s="1">
        <f t="array" ref="AV41">INDEX(U$4:U$63,MATCH(1,($AO41=$W$4:$W$63)*($AP41=$V$4:$V$63),0))</f>
        <v>-183834.949698752</v>
      </c>
    </row>
    <row r="42" spans="3:48" x14ac:dyDescent="0.2">
      <c r="C42" s="1">
        <v>39</v>
      </c>
      <c r="D42" s="4" t="s">
        <v>16</v>
      </c>
      <c r="E42" s="5">
        <v>1.00642618282916E+21</v>
      </c>
      <c r="F42" s="4">
        <v>24006222319.895901</v>
      </c>
      <c r="G42" s="4">
        <v>1451936449590.1599</v>
      </c>
      <c r="H42" s="4">
        <v>9588644007.0447006</v>
      </c>
      <c r="I42" s="4">
        <v>89827.864146292195</v>
      </c>
      <c r="J42" s="4">
        <v>44956.743154160198</v>
      </c>
      <c r="K42" s="4">
        <v>8</v>
      </c>
      <c r="L42" s="4">
        <f>MATCH(D42,$A$4:$A$9,0)</f>
        <v>6</v>
      </c>
      <c r="M42" s="4" t="str">
        <f t="shared" si="1"/>
        <v>6_8</v>
      </c>
      <c r="O42" s="4" t="s">
        <v>17</v>
      </c>
      <c r="P42" s="5">
        <v>5.09480361067752E+20</v>
      </c>
      <c r="Q42" s="4">
        <v>19040024593.445702</v>
      </c>
      <c r="R42" s="4">
        <v>1561116774197.1799</v>
      </c>
      <c r="S42" s="4">
        <v>24031950546.285702</v>
      </c>
      <c r="T42" s="4">
        <v>154220.93252796301</v>
      </c>
      <c r="U42" s="4">
        <v>284863.578326724</v>
      </c>
      <c r="V42" s="4">
        <v>8</v>
      </c>
      <c r="W42" s="4">
        <f>MATCH(O42,$A$4:$A$9,0)</f>
        <v>5</v>
      </c>
      <c r="X42" s="4" t="str">
        <f t="shared" si="2"/>
        <v>5_8</v>
      </c>
      <c r="Z42" s="4">
        <f t="shared" si="7"/>
        <v>3</v>
      </c>
      <c r="AA42" s="4">
        <f t="shared" si="8"/>
        <v>7</v>
      </c>
      <c r="AB42" s="4" t="str">
        <f t="shared" si="3"/>
        <v>3_7</v>
      </c>
      <c r="AC42" s="4">
        <f t="shared" si="4"/>
        <v>34</v>
      </c>
      <c r="AO42" s="1">
        <f t="shared" si="9"/>
        <v>4</v>
      </c>
      <c r="AP42" s="1">
        <f t="shared" si="10"/>
        <v>9</v>
      </c>
      <c r="AQ42" s="1">
        <f t="array" ref="AQ42">INDEX(P$4:P$63,MATCH(1,($AO42=$W$4:$W$63)*($AP42=$V$4:$V$63),0))</f>
        <v>6.0950087978634799E+20</v>
      </c>
      <c r="AR42" s="1">
        <f t="array" ref="AR42">INDEX(Q$4:Q$63,MATCH(1,($AO42=$W$4:$W$63)*($AP42=$V$4:$V$63),0))</f>
        <v>18837486432.8601</v>
      </c>
      <c r="AS42" s="1">
        <f t="array" ref="AS42">INDEX(R$4:R$63,MATCH(1,($AO42=$W$4:$W$63)*($AP42=$V$4:$V$63),0))</f>
        <v>1593763614214.3701</v>
      </c>
      <c r="AT42" s="1">
        <f t="array" ref="AT42">INDEX(S$4:S$63,MATCH(1,($AO42=$W$4:$W$63)*($AP42=$V$4:$V$63),0))</f>
        <v>10131835036.297899</v>
      </c>
      <c r="AU42" s="1">
        <f t="array" ref="AU42">INDEX(T$4:T$63,MATCH(1,($AO42=$W$4:$W$63)*($AP42=$V$4:$V$63),0))</f>
        <v>96824.272037969204</v>
      </c>
      <c r="AV42" s="1">
        <f t="array" ref="AV42">INDEX(U$4:U$63,MATCH(1,($AO42=$W$4:$W$63)*($AP42=$V$4:$V$63),0))</f>
        <v>54063.889150171803</v>
      </c>
    </row>
    <row r="43" spans="3:48" x14ac:dyDescent="0.2">
      <c r="C43" s="1">
        <v>40</v>
      </c>
      <c r="D43" s="4" t="s">
        <v>15</v>
      </c>
      <c r="E43" s="5">
        <v>1.1255937760160199E+20</v>
      </c>
      <c r="F43" s="4">
        <v>8372039419.1921101</v>
      </c>
      <c r="G43" s="4">
        <v>1497812413884.99</v>
      </c>
      <c r="H43" s="4">
        <v>10033331254.2166</v>
      </c>
      <c r="I43" s="4">
        <v>92828.799241498695</v>
      </c>
      <c r="J43" s="4">
        <v>285294.34573980799</v>
      </c>
      <c r="K43" s="4">
        <v>5</v>
      </c>
      <c r="L43" s="4">
        <f>MATCH(D43,$A$4:$A$9,0)</f>
        <v>3</v>
      </c>
      <c r="M43" s="4" t="str">
        <f t="shared" si="1"/>
        <v>3_5</v>
      </c>
      <c r="O43" s="4" t="s">
        <v>14</v>
      </c>
      <c r="P43" s="5">
        <v>5.1380449798230599E+20</v>
      </c>
      <c r="Q43" s="4">
        <v>17664016279.3587</v>
      </c>
      <c r="R43" s="4">
        <v>1433890075770.8</v>
      </c>
      <c r="S43" s="4">
        <v>10483719964.176901</v>
      </c>
      <c r="T43" s="4">
        <v>97505.639035519402</v>
      </c>
      <c r="U43" s="4">
        <v>-50139.3208513106</v>
      </c>
      <c r="V43" s="4">
        <v>1</v>
      </c>
      <c r="W43" s="4">
        <f>MATCH(O43,$A$4:$A$9,0)</f>
        <v>2</v>
      </c>
      <c r="X43" s="4" t="str">
        <f t="shared" si="2"/>
        <v>2_1</v>
      </c>
      <c r="Z43" s="4">
        <f t="shared" si="7"/>
        <v>4</v>
      </c>
      <c r="AA43" s="4">
        <f t="shared" si="8"/>
        <v>7</v>
      </c>
      <c r="AB43" s="4" t="str">
        <f t="shared" si="3"/>
        <v>4_7</v>
      </c>
      <c r="AC43" s="4">
        <f t="shared" si="4"/>
        <v>64</v>
      </c>
      <c r="AO43" s="1">
        <f t="shared" si="9"/>
        <v>4</v>
      </c>
      <c r="AP43" s="1">
        <f t="shared" si="10"/>
        <v>10</v>
      </c>
      <c r="AQ43" s="1">
        <f t="array" ref="AQ43">INDEX(P$4:P$63,MATCH(1,($AO43=$W$4:$W$63)*($AP43=$V$4:$V$63),0))</f>
        <v>8.0021234079585206E+20</v>
      </c>
      <c r="AR43" s="1">
        <f t="array" ref="AR43">INDEX(Q$4:Q$63,MATCH(1,($AO43=$W$4:$W$63)*($AP43=$V$4:$V$63),0))</f>
        <v>24300853710.642399</v>
      </c>
      <c r="AS43" s="1">
        <f t="array" ref="AS43">INDEX(R$4:R$63,MATCH(1,($AO43=$W$4:$W$63)*($AP43=$V$4:$V$63),0))</f>
        <v>1592614830215.45</v>
      </c>
      <c r="AT43" s="1">
        <f t="array" ref="AT43">INDEX(S$4:S$63,MATCH(1,($AO43=$W$4:$W$63)*($AP43=$V$4:$V$63),0))</f>
        <v>4584810155.0515404</v>
      </c>
      <c r="AU43" s="1">
        <f t="array" ref="AU43">INDEX(T$4:T$63,MATCH(1,($AO43=$W$4:$W$63)*($AP43=$V$4:$V$63),0))</f>
        <v>63315.720940514897</v>
      </c>
      <c r="AV43" s="1">
        <f t="array" ref="AV43">INDEX(U$4:U$63,MATCH(1,($AO43=$W$4:$W$63)*($AP43=$V$4:$V$63),0))</f>
        <v>232475.86159989701</v>
      </c>
    </row>
    <row r="44" spans="3:48" x14ac:dyDescent="0.2">
      <c r="C44" s="1">
        <v>41</v>
      </c>
      <c r="D44" s="4" t="s">
        <v>18</v>
      </c>
      <c r="E44" s="5">
        <v>6.0950087978634799E+20</v>
      </c>
      <c r="F44" s="4">
        <v>18837486432.8601</v>
      </c>
      <c r="G44" s="4">
        <v>1593763614214.3701</v>
      </c>
      <c r="H44" s="4">
        <v>10131835036.297899</v>
      </c>
      <c r="I44" s="4">
        <v>96824.272037969204</v>
      </c>
      <c r="J44" s="4">
        <v>54063.889150171803</v>
      </c>
      <c r="K44" s="4">
        <v>9</v>
      </c>
      <c r="L44" s="4">
        <f>MATCH(D44,$A$4:$A$9,0)</f>
        <v>4</v>
      </c>
      <c r="M44" s="4" t="str">
        <f t="shared" si="1"/>
        <v>4_9</v>
      </c>
      <c r="O44" s="4" t="s">
        <v>13</v>
      </c>
      <c r="P44" s="5">
        <v>5.2255636448288303E+20</v>
      </c>
      <c r="Q44" s="4">
        <v>17164898738.939199</v>
      </c>
      <c r="R44" s="4">
        <v>1581977672517.01</v>
      </c>
      <c r="S44" s="4">
        <v>1881434302.2793601</v>
      </c>
      <c r="T44" s="4">
        <v>39386.733723073601</v>
      </c>
      <c r="U44" s="4">
        <v>40399.812500940403</v>
      </c>
      <c r="V44" s="4">
        <v>1</v>
      </c>
      <c r="W44" s="4">
        <f>MATCH(O44,$A$4:$A$9,0)</f>
        <v>1</v>
      </c>
      <c r="X44" s="4" t="str">
        <f t="shared" si="2"/>
        <v>1_1</v>
      </c>
      <c r="Z44" s="4">
        <f t="shared" si="7"/>
        <v>5</v>
      </c>
      <c r="AA44" s="4">
        <f t="shared" si="8"/>
        <v>7</v>
      </c>
      <c r="AB44" s="4" t="str">
        <f t="shared" si="3"/>
        <v>5_7</v>
      </c>
      <c r="AC44" s="4">
        <f t="shared" si="4"/>
        <v>77</v>
      </c>
      <c r="AO44" s="1">
        <f t="shared" si="9"/>
        <v>5</v>
      </c>
      <c r="AP44" s="1">
        <f t="shared" si="10"/>
        <v>1</v>
      </c>
      <c r="AQ44" s="1">
        <f t="array" ref="AQ44">INDEX(P$4:P$63,MATCH(1,($AO44=$W$4:$W$63)*($AP44=$V$4:$V$63),0))</f>
        <v>3.0035583564178601E+20</v>
      </c>
      <c r="AR44" s="1">
        <f t="array" ref="AR44">INDEX(Q$4:Q$63,MATCH(1,($AO44=$W$4:$W$63)*($AP44=$V$4:$V$63),0))</f>
        <v>14307617576.828501</v>
      </c>
      <c r="AS44" s="1">
        <f t="array" ref="AS44">INDEX(R$4:R$63,MATCH(1,($AO44=$W$4:$W$63)*($AP44=$V$4:$V$63),0))</f>
        <v>1565781603039.4099</v>
      </c>
      <c r="AT44" s="1">
        <f t="array" ref="AT44">INDEX(S$4:S$63,MATCH(1,($AO44=$W$4:$W$63)*($AP44=$V$4:$V$63),0))</f>
        <v>22958175109.567902</v>
      </c>
      <c r="AU44" s="1">
        <f t="array" ref="AU44">INDEX(T$4:T$63,MATCH(1,($AO44=$W$4:$W$63)*($AP44=$V$4:$V$63),0))</f>
        <v>147750.99016070701</v>
      </c>
      <c r="AV44" s="1">
        <f t="array" ref="AV44">INDEX(U$4:U$63,MATCH(1,($AO44=$W$4:$W$63)*($AP44=$V$4:$V$63),0))</f>
        <v>255305.54694769401</v>
      </c>
    </row>
    <row r="45" spans="3:48" x14ac:dyDescent="0.2">
      <c r="C45" s="1">
        <v>42</v>
      </c>
      <c r="D45" s="4" t="s">
        <v>14</v>
      </c>
      <c r="E45" s="5">
        <v>5.1380449798230599E+20</v>
      </c>
      <c r="F45" s="4">
        <v>17664016279.3587</v>
      </c>
      <c r="G45" s="4">
        <v>1433890075770.8</v>
      </c>
      <c r="H45" s="4">
        <v>10483719964.176901</v>
      </c>
      <c r="I45" s="4">
        <v>97505.639035519402</v>
      </c>
      <c r="J45" s="4">
        <v>-50139.3208513106</v>
      </c>
      <c r="K45" s="4">
        <v>1</v>
      </c>
      <c r="L45" s="4">
        <f>MATCH(D45,$A$4:$A$9,0)</f>
        <v>2</v>
      </c>
      <c r="M45" s="4" t="str">
        <f t="shared" si="1"/>
        <v>2_1</v>
      </c>
      <c r="O45" s="4" t="s">
        <v>18</v>
      </c>
      <c r="P45" s="5">
        <v>5.3115619870518903E+20</v>
      </c>
      <c r="Q45" s="4">
        <v>18164494525.882999</v>
      </c>
      <c r="R45" s="4">
        <v>1461308115545.1399</v>
      </c>
      <c r="S45" s="4">
        <v>8128411795.1256104</v>
      </c>
      <c r="T45" s="4">
        <v>78293.725957720104</v>
      </c>
      <c r="U45" s="4">
        <v>96535.462483467098</v>
      </c>
      <c r="V45" s="4">
        <v>2</v>
      </c>
      <c r="W45" s="4">
        <f>MATCH(O45,$A$4:$A$9,0)</f>
        <v>4</v>
      </c>
      <c r="X45" s="4" t="str">
        <f t="shared" si="2"/>
        <v>4_2</v>
      </c>
      <c r="Z45" s="4">
        <f t="shared" si="7"/>
        <v>6</v>
      </c>
      <c r="AA45" s="4">
        <f t="shared" si="8"/>
        <v>7</v>
      </c>
      <c r="AB45" s="4" t="str">
        <f t="shared" si="3"/>
        <v>6_7</v>
      </c>
      <c r="AC45" s="4">
        <f t="shared" si="4"/>
        <v>53</v>
      </c>
      <c r="AO45" s="1">
        <f t="shared" si="9"/>
        <v>5</v>
      </c>
      <c r="AP45" s="1">
        <f t="shared" si="10"/>
        <v>2</v>
      </c>
      <c r="AQ45" s="1">
        <f t="array" ref="AQ45">INDEX(P$4:P$63,MATCH(1,($AO45=$W$4:$W$63)*($AP45=$V$4:$V$63),0))</f>
        <v>1.84733825242917E+21</v>
      </c>
      <c r="AR45" s="1">
        <f t="array" ref="AR45">INDEX(Q$4:Q$63,MATCH(1,($AO45=$W$4:$W$63)*($AP45=$V$4:$V$63),0))</f>
        <v>34637435707.700203</v>
      </c>
      <c r="AS45" s="1">
        <f t="array" ref="AS45">INDEX(R$4:R$63,MATCH(1,($AO45=$W$4:$W$63)*($AP45=$V$4:$V$63),0))</f>
        <v>1602949427641.02</v>
      </c>
      <c r="AT45" s="1">
        <f t="array" ref="AT45">INDEX(S$4:S$63,MATCH(1,($AO45=$W$4:$W$63)*($AP45=$V$4:$V$63),0))</f>
        <v>7665670425.2473297</v>
      </c>
      <c r="AU45" s="1">
        <f t="array" ref="AU45">INDEX(T$4:T$63,MATCH(1,($AO45=$W$4:$W$63)*($AP45=$V$4:$V$63),0))</f>
        <v>85877.490090851104</v>
      </c>
      <c r="AV45" s="1">
        <f t="array" ref="AV45">INDEX(U$4:U$63,MATCH(1,($AO45=$W$4:$W$63)*($AP45=$V$4:$V$63),0))</f>
        <v>213875.044239968</v>
      </c>
    </row>
    <row r="46" spans="3:48" x14ac:dyDescent="0.2">
      <c r="C46" s="1">
        <v>43</v>
      </c>
      <c r="D46" s="4" t="s">
        <v>16</v>
      </c>
      <c r="E46" s="5">
        <v>1.09536645743469E+20</v>
      </c>
      <c r="F46" s="4">
        <v>8519548993.2292995</v>
      </c>
      <c r="G46" s="4">
        <v>1548939115745.8899</v>
      </c>
      <c r="H46" s="4">
        <v>11083526813.0399</v>
      </c>
      <c r="I46" s="4">
        <v>102446.49287385499</v>
      </c>
      <c r="J46" s="4">
        <v>17605.678796588902</v>
      </c>
      <c r="K46" s="4">
        <v>3</v>
      </c>
      <c r="L46" s="4">
        <f>MATCH(D46,$A$4:$A$9,0)</f>
        <v>6</v>
      </c>
      <c r="M46" s="4" t="str">
        <f t="shared" si="1"/>
        <v>6_3</v>
      </c>
      <c r="O46" s="4" t="s">
        <v>16</v>
      </c>
      <c r="P46" s="5">
        <v>5.8017375656666602E+20</v>
      </c>
      <c r="Q46" s="4">
        <v>20499106913.986099</v>
      </c>
      <c r="R46" s="4">
        <v>1462219440240.51</v>
      </c>
      <c r="S46" s="4">
        <v>2727001640.1275802</v>
      </c>
      <c r="T46" s="4">
        <v>49481.195259698303</v>
      </c>
      <c r="U46" s="4">
        <v>49197.8567081043</v>
      </c>
      <c r="V46" s="4">
        <v>4</v>
      </c>
      <c r="W46" s="4">
        <f>MATCH(O46,$A$4:$A$9,0)</f>
        <v>6</v>
      </c>
      <c r="X46" s="4" t="str">
        <f t="shared" si="2"/>
        <v>6_4</v>
      </c>
      <c r="Z46" s="4">
        <f t="shared" si="7"/>
        <v>1</v>
      </c>
      <c r="AA46" s="4">
        <f t="shared" si="8"/>
        <v>8</v>
      </c>
      <c r="AB46" s="4" t="str">
        <f t="shared" si="3"/>
        <v>1_8</v>
      </c>
      <c r="AC46" s="4">
        <f t="shared" si="4"/>
        <v>2</v>
      </c>
      <c r="AO46" s="1">
        <f t="shared" si="9"/>
        <v>5</v>
      </c>
      <c r="AP46" s="1">
        <f t="shared" si="10"/>
        <v>3</v>
      </c>
      <c r="AQ46" s="1">
        <f t="array" ref="AQ46">INDEX(P$4:P$63,MATCH(1,($AO46=$W$4:$W$63)*($AP46=$V$4:$V$63),0))</f>
        <v>1.13594268241487E+20</v>
      </c>
      <c r="AR46" s="1">
        <f t="array" ref="AR46">INDEX(Q$4:Q$63,MATCH(1,($AO46=$W$4:$W$63)*($AP46=$V$4:$V$63),0))</f>
        <v>9181957901.1187305</v>
      </c>
      <c r="AS46" s="1">
        <f t="array" ref="AS46">INDEX(R$4:R$63,MATCH(1,($AO46=$W$4:$W$63)*($AP46=$V$4:$V$63),0))</f>
        <v>1463495922864.3401</v>
      </c>
      <c r="AT46" s="1">
        <f t="array" ref="AT46">INDEX(S$4:S$63,MATCH(1,($AO46=$W$4:$W$63)*($AP46=$V$4:$V$63),0))</f>
        <v>5016234283.9733</v>
      </c>
      <c r="AU46" s="1">
        <f t="array" ref="AU46">INDEX(T$4:T$63,MATCH(1,($AO46=$W$4:$W$63)*($AP46=$V$4:$V$63),0))</f>
        <v>53991.884954777699</v>
      </c>
      <c r="AV46" s="1">
        <f t="array" ref="AV46">INDEX(U$4:U$63,MATCH(1,($AO46=$W$4:$W$63)*($AP46=$V$4:$V$63),0))</f>
        <v>108004.027640795</v>
      </c>
    </row>
    <row r="47" spans="3:48" x14ac:dyDescent="0.2">
      <c r="C47" s="1">
        <v>44</v>
      </c>
      <c r="D47" s="4" t="s">
        <v>18</v>
      </c>
      <c r="E47" s="5">
        <v>7.5758294894396296E+20</v>
      </c>
      <c r="F47" s="4">
        <v>21162788513.554001</v>
      </c>
      <c r="G47" s="4">
        <v>1442544490500.26</v>
      </c>
      <c r="H47" s="4">
        <v>11249613251.0697</v>
      </c>
      <c r="I47" s="4">
        <v>103563.10086629</v>
      </c>
      <c r="J47" s="4">
        <v>13084.299786814499</v>
      </c>
      <c r="K47" s="4">
        <v>5</v>
      </c>
      <c r="L47" s="4">
        <f>MATCH(D47,$A$4:$A$9,0)</f>
        <v>4</v>
      </c>
      <c r="M47" s="4" t="str">
        <f t="shared" si="1"/>
        <v>4_5</v>
      </c>
      <c r="O47" s="4" t="s">
        <v>17</v>
      </c>
      <c r="P47" s="5">
        <v>5.9810920772487099E+20</v>
      </c>
      <c r="Q47" s="4">
        <v>19364562358.238499</v>
      </c>
      <c r="R47" s="4">
        <v>1564585641204.9299</v>
      </c>
      <c r="S47" s="4">
        <v>5926006241.7799997</v>
      </c>
      <c r="T47" s="4">
        <v>67724.014418357503</v>
      </c>
      <c r="U47" s="4">
        <v>-18794.4638726995</v>
      </c>
      <c r="V47" s="4">
        <v>9</v>
      </c>
      <c r="W47" s="4">
        <f>MATCH(O47,$A$4:$A$9,0)</f>
        <v>5</v>
      </c>
      <c r="X47" s="4" t="str">
        <f t="shared" si="2"/>
        <v>5_9</v>
      </c>
      <c r="Z47" s="4">
        <f t="shared" si="7"/>
        <v>2</v>
      </c>
      <c r="AA47" s="4">
        <f t="shared" si="8"/>
        <v>8</v>
      </c>
      <c r="AB47" s="4" t="str">
        <f t="shared" si="3"/>
        <v>2_8</v>
      </c>
      <c r="AC47" s="4">
        <f t="shared" si="4"/>
        <v>96</v>
      </c>
      <c r="AO47" s="1">
        <f t="shared" si="9"/>
        <v>5</v>
      </c>
      <c r="AP47" s="1">
        <f t="shared" si="10"/>
        <v>4</v>
      </c>
      <c r="AQ47" s="1">
        <f t="array" ref="AQ47">INDEX(P$4:P$63,MATCH(1,($AO47=$W$4:$W$63)*($AP47=$V$4:$V$63),0))</f>
        <v>3.0251770122102997E+20</v>
      </c>
      <c r="AR47" s="1">
        <f t="array" ref="AR47">INDEX(Q$4:Q$63,MATCH(1,($AO47=$W$4:$W$63)*($AP47=$V$4:$V$63),0))</f>
        <v>14163675849.0308</v>
      </c>
      <c r="AS47" s="1">
        <f t="array" ref="AS47">INDEX(R$4:R$63,MATCH(1,($AO47=$W$4:$W$63)*($AP47=$V$4:$V$63),0))</f>
        <v>1562483731615.22</v>
      </c>
      <c r="AT47" s="1">
        <f t="array" ref="AT47">INDEX(S$4:S$63,MATCH(1,($AO47=$W$4:$W$63)*($AP47=$V$4:$V$63),0))</f>
        <v>2453158077.2839799</v>
      </c>
      <c r="AU47" s="1">
        <f t="array" ref="AU47">INDEX(T$4:T$63,MATCH(1,($AO47=$W$4:$W$63)*($AP47=$V$4:$V$63),0))</f>
        <v>44142.438179729201</v>
      </c>
      <c r="AV47" s="1">
        <f t="array" ref="AV47">INDEX(U$4:U$63,MATCH(1,($AO47=$W$4:$W$63)*($AP47=$V$4:$V$63),0))</f>
        <v>151155.62490955499</v>
      </c>
    </row>
    <row r="48" spans="3:48" x14ac:dyDescent="0.2">
      <c r="C48" s="1">
        <v>45</v>
      </c>
      <c r="D48" s="4" t="s">
        <v>17</v>
      </c>
      <c r="E48" s="5">
        <v>4.3570504181228798E+20</v>
      </c>
      <c r="F48" s="4">
        <v>17856026926.1968</v>
      </c>
      <c r="G48" s="4">
        <v>1487538369989.01</v>
      </c>
      <c r="H48" s="4">
        <v>11271852785.3692</v>
      </c>
      <c r="I48" s="4">
        <v>92841.790150480796</v>
      </c>
      <c r="J48" s="4">
        <v>45012.993754456802</v>
      </c>
      <c r="K48" s="4">
        <v>7</v>
      </c>
      <c r="L48" s="4">
        <f>MATCH(D48,$A$4:$A$9,0)</f>
        <v>5</v>
      </c>
      <c r="M48" s="4" t="str">
        <f t="shared" si="1"/>
        <v>5_7</v>
      </c>
      <c r="O48" s="4" t="s">
        <v>18</v>
      </c>
      <c r="P48" s="5">
        <v>6.0950087978634799E+20</v>
      </c>
      <c r="Q48" s="4">
        <v>18837486432.8601</v>
      </c>
      <c r="R48" s="4">
        <v>1593763614214.3701</v>
      </c>
      <c r="S48" s="4">
        <v>10131835036.297899</v>
      </c>
      <c r="T48" s="4">
        <v>96824.272037969204</v>
      </c>
      <c r="U48" s="4">
        <v>54063.889150171803</v>
      </c>
      <c r="V48" s="4">
        <v>9</v>
      </c>
      <c r="W48" s="4">
        <f>MATCH(O48,$A$4:$A$9,0)</f>
        <v>4</v>
      </c>
      <c r="X48" s="4" t="str">
        <f t="shared" si="2"/>
        <v>4_9</v>
      </c>
      <c r="Z48" s="4">
        <f t="shared" si="7"/>
        <v>3</v>
      </c>
      <c r="AA48" s="4">
        <f t="shared" si="8"/>
        <v>8</v>
      </c>
      <c r="AB48" s="4" t="str">
        <f t="shared" si="3"/>
        <v>3_8</v>
      </c>
      <c r="AC48" s="4">
        <f t="shared" si="4"/>
        <v>18</v>
      </c>
      <c r="AO48" s="1">
        <f t="shared" si="9"/>
        <v>5</v>
      </c>
      <c r="AP48" s="1">
        <f t="shared" si="10"/>
        <v>5</v>
      </c>
      <c r="AQ48" s="1">
        <f t="array" ref="AQ48">INDEX(P$4:P$63,MATCH(1,($AO48=$W$4:$W$63)*($AP48=$V$4:$V$63),0))</f>
        <v>6.7966766621171999E+19</v>
      </c>
      <c r="AR48" s="1">
        <f t="array" ref="AR48">INDEX(Q$4:Q$63,MATCH(1,($AO48=$W$4:$W$63)*($AP48=$V$4:$V$63),0))</f>
        <v>6077449210.7441101</v>
      </c>
      <c r="AS48" s="1">
        <f t="array" ref="AS48">INDEX(R$4:R$63,MATCH(1,($AO48=$W$4:$W$63)*($AP48=$V$4:$V$63),0))</f>
        <v>1535093124604.28</v>
      </c>
      <c r="AT48" s="1">
        <f t="array" ref="AT48">INDEX(S$4:S$63,MATCH(1,($AO48=$W$4:$W$63)*($AP48=$V$4:$V$63),0))</f>
        <v>2145492233.5966301</v>
      </c>
      <c r="AU48" s="1">
        <f t="array" ref="AU48">INDEX(T$4:T$63,MATCH(1,($AO48=$W$4:$W$63)*($AP48=$V$4:$V$63),0))</f>
        <v>41275.678783366297</v>
      </c>
      <c r="AV48" s="1">
        <f t="array" ref="AV48">INDEX(U$4:U$63,MATCH(1,($AO48=$W$4:$W$63)*($AP48=$V$4:$V$63),0))</f>
        <v>118127.27910831101</v>
      </c>
    </row>
    <row r="49" spans="3:48" x14ac:dyDescent="0.2">
      <c r="C49" s="1">
        <v>46</v>
      </c>
      <c r="D49" s="4" t="s">
        <v>14</v>
      </c>
      <c r="E49" s="5">
        <v>7.9933539685277106E+20</v>
      </c>
      <c r="F49" s="4">
        <v>22648031614.912601</v>
      </c>
      <c r="G49" s="4">
        <v>1439548305411</v>
      </c>
      <c r="H49" s="4">
        <v>12125568701.3001</v>
      </c>
      <c r="I49" s="4">
        <v>106000.495504463</v>
      </c>
      <c r="J49" s="4">
        <v>232627.94363019301</v>
      </c>
      <c r="K49" s="4">
        <v>8</v>
      </c>
      <c r="L49" s="4">
        <f>MATCH(D49,$A$4:$A$9,0)</f>
        <v>2</v>
      </c>
      <c r="M49" s="4" t="str">
        <f t="shared" si="1"/>
        <v>2_8</v>
      </c>
      <c r="O49" s="4" t="s">
        <v>13</v>
      </c>
      <c r="P49" s="5">
        <v>6.2629084633769404E+20</v>
      </c>
      <c r="Q49" s="4">
        <v>20766674424.891499</v>
      </c>
      <c r="R49" s="4">
        <v>1429243836625.1499</v>
      </c>
      <c r="S49" s="4">
        <v>1149852864.1437299</v>
      </c>
      <c r="T49" s="4">
        <v>28864.452891944398</v>
      </c>
      <c r="U49" s="4">
        <v>117541.348522499</v>
      </c>
      <c r="V49" s="4">
        <v>7</v>
      </c>
      <c r="W49" s="4">
        <f>MATCH(O49,$A$4:$A$9,0)</f>
        <v>1</v>
      </c>
      <c r="X49" s="4" t="str">
        <f t="shared" si="2"/>
        <v>1_7</v>
      </c>
      <c r="Z49" s="4">
        <f t="shared" si="7"/>
        <v>4</v>
      </c>
      <c r="AA49" s="4">
        <f t="shared" si="8"/>
        <v>8</v>
      </c>
      <c r="AB49" s="4" t="str">
        <f t="shared" si="3"/>
        <v>4_8</v>
      </c>
      <c r="AC49" s="4">
        <f t="shared" si="4"/>
        <v>81</v>
      </c>
      <c r="AO49" s="1">
        <f t="shared" si="9"/>
        <v>5</v>
      </c>
      <c r="AP49" s="1">
        <f t="shared" si="10"/>
        <v>6</v>
      </c>
      <c r="AQ49" s="1">
        <f t="array" ref="AQ49">INDEX(P$4:P$63,MATCH(1,($AO49=$W$4:$W$63)*($AP49=$V$4:$V$63),0))</f>
        <v>2.4231048456251802E+20</v>
      </c>
      <c r="AR49" s="1">
        <f t="array" ref="AR49">INDEX(Q$4:Q$63,MATCH(1,($AO49=$W$4:$W$63)*($AP49=$V$4:$V$63),0))</f>
        <v>12979762144.192801</v>
      </c>
      <c r="AS49" s="1">
        <f t="array" ref="AS49">INDEX(R$4:R$63,MATCH(1,($AO49=$W$4:$W$63)*($AP49=$V$4:$V$63),0))</f>
        <v>1519824051454.7</v>
      </c>
      <c r="AT49" s="1">
        <f t="array" ref="AT49">INDEX(S$4:S$63,MATCH(1,($AO49=$W$4:$W$63)*($AP49=$V$4:$V$63),0))</f>
        <v>1913100437.4197199</v>
      </c>
      <c r="AU49" s="1">
        <f t="array" ref="AU49">INDEX(T$4:T$63,MATCH(1,($AO49=$W$4:$W$63)*($AP49=$V$4:$V$63),0))</f>
        <v>37792.710611934701</v>
      </c>
      <c r="AV49" s="1">
        <f t="array" ref="AV49">INDEX(U$4:U$63,MATCH(1,($AO49=$W$4:$W$63)*($AP49=$V$4:$V$63),0))</f>
        <v>100552.640185529</v>
      </c>
    </row>
    <row r="50" spans="3:48" x14ac:dyDescent="0.2">
      <c r="C50" s="1">
        <v>47</v>
      </c>
      <c r="D50" s="4" t="s">
        <v>13</v>
      </c>
      <c r="E50" s="5">
        <v>1.5949658507181398E+20</v>
      </c>
      <c r="F50" s="4">
        <v>10815054582.206499</v>
      </c>
      <c r="G50" s="4">
        <v>1455677540855.95</v>
      </c>
      <c r="H50" s="4">
        <v>13126377006.7799</v>
      </c>
      <c r="I50" s="4">
        <v>109341.005805234</v>
      </c>
      <c r="J50" s="4">
        <v>38601.965891890701</v>
      </c>
      <c r="K50" s="4">
        <v>3</v>
      </c>
      <c r="L50" s="4">
        <f>MATCH(D50,$A$4:$A$9,0)</f>
        <v>1</v>
      </c>
      <c r="M50" s="4" t="str">
        <f t="shared" si="1"/>
        <v>1_3</v>
      </c>
      <c r="O50" s="4" t="s">
        <v>14</v>
      </c>
      <c r="P50" s="5">
        <v>6.3609061080431906E+20</v>
      </c>
      <c r="Q50" s="4">
        <v>20208991207.9664</v>
      </c>
      <c r="R50" s="4">
        <v>1370753393040.5601</v>
      </c>
      <c r="S50" s="4">
        <v>3981807253.5272598</v>
      </c>
      <c r="T50" s="4">
        <v>54592.263889993999</v>
      </c>
      <c r="U50" s="4">
        <v>171311.62916110401</v>
      </c>
      <c r="V50" s="4">
        <v>6</v>
      </c>
      <c r="W50" s="4">
        <f>MATCH(O50,$A$4:$A$9,0)</f>
        <v>2</v>
      </c>
      <c r="X50" s="4" t="str">
        <f t="shared" si="2"/>
        <v>2_6</v>
      </c>
      <c r="Z50" s="4">
        <f t="shared" si="7"/>
        <v>5</v>
      </c>
      <c r="AA50" s="4">
        <f t="shared" si="8"/>
        <v>8</v>
      </c>
      <c r="AB50" s="4" t="str">
        <f t="shared" si="3"/>
        <v>5_8</v>
      </c>
      <c r="AC50" s="4">
        <f t="shared" si="4"/>
        <v>95</v>
      </c>
      <c r="AO50" s="1">
        <f t="shared" si="9"/>
        <v>5</v>
      </c>
      <c r="AP50" s="1">
        <f t="shared" si="10"/>
        <v>7</v>
      </c>
      <c r="AQ50" s="1">
        <f t="array" ref="AQ50">INDEX(P$4:P$63,MATCH(1,($AO50=$W$4:$W$63)*($AP50=$V$4:$V$63),0))</f>
        <v>4.3570504181228798E+20</v>
      </c>
      <c r="AR50" s="1">
        <f t="array" ref="AR50">INDEX(Q$4:Q$63,MATCH(1,($AO50=$W$4:$W$63)*($AP50=$V$4:$V$63),0))</f>
        <v>17856026926.1968</v>
      </c>
      <c r="AS50" s="1">
        <f t="array" ref="AS50">INDEX(R$4:R$63,MATCH(1,($AO50=$W$4:$W$63)*($AP50=$V$4:$V$63),0))</f>
        <v>1487538369989.01</v>
      </c>
      <c r="AT50" s="1">
        <f t="array" ref="AT50">INDEX(S$4:S$63,MATCH(1,($AO50=$W$4:$W$63)*($AP50=$V$4:$V$63),0))</f>
        <v>11271852785.3692</v>
      </c>
      <c r="AU50" s="1">
        <f t="array" ref="AU50">INDEX(T$4:T$63,MATCH(1,($AO50=$W$4:$W$63)*($AP50=$V$4:$V$63),0))</f>
        <v>92841.790150480796</v>
      </c>
      <c r="AV50" s="1">
        <f t="array" ref="AV50">INDEX(U$4:U$63,MATCH(1,($AO50=$W$4:$W$63)*($AP50=$V$4:$V$63),0))</f>
        <v>45012.993754456802</v>
      </c>
    </row>
    <row r="51" spans="3:48" x14ac:dyDescent="0.2">
      <c r="C51" s="1">
        <v>48</v>
      </c>
      <c r="D51" s="4" t="s">
        <v>15</v>
      </c>
      <c r="E51" s="4">
        <v>9.8959998031867199E+19</v>
      </c>
      <c r="F51" s="4">
        <v>8141548325.7942801</v>
      </c>
      <c r="G51" s="4">
        <v>1508941050573.6201</v>
      </c>
      <c r="H51" s="4">
        <v>15436036292.712099</v>
      </c>
      <c r="I51" s="4">
        <v>121607.248618055</v>
      </c>
      <c r="J51" s="4">
        <v>-4192.8508839784199</v>
      </c>
      <c r="K51" s="4">
        <v>1</v>
      </c>
      <c r="L51" s="4">
        <f>MATCH(D51,$A$4:$A$9,0)</f>
        <v>3</v>
      </c>
      <c r="M51" s="4" t="str">
        <f t="shared" si="1"/>
        <v>3_1</v>
      </c>
      <c r="O51" s="4" t="s">
        <v>15</v>
      </c>
      <c r="P51" s="5">
        <v>6.7277056177366801E+20</v>
      </c>
      <c r="Q51" s="4">
        <v>20683041282.432499</v>
      </c>
      <c r="R51" s="4">
        <v>1459464802706.8</v>
      </c>
      <c r="S51" s="4">
        <v>331033470.21247602</v>
      </c>
      <c r="T51" s="4">
        <v>14962.9006995373</v>
      </c>
      <c r="U51" s="4">
        <v>147093.05960936099</v>
      </c>
      <c r="V51" s="4">
        <v>10</v>
      </c>
      <c r="W51" s="4">
        <f>MATCH(O51,$A$4:$A$9,0)</f>
        <v>3</v>
      </c>
      <c r="X51" s="4" t="str">
        <f t="shared" si="2"/>
        <v>3_10</v>
      </c>
      <c r="Z51" s="4">
        <f t="shared" si="7"/>
        <v>6</v>
      </c>
      <c r="AA51" s="4">
        <f t="shared" si="8"/>
        <v>8</v>
      </c>
      <c r="AB51" s="4" t="str">
        <f t="shared" si="3"/>
        <v>6_8</v>
      </c>
      <c r="AC51" s="4">
        <f t="shared" si="4"/>
        <v>92</v>
      </c>
      <c r="AO51" s="1">
        <f t="shared" si="9"/>
        <v>5</v>
      </c>
      <c r="AP51" s="1">
        <f t="shared" si="10"/>
        <v>8</v>
      </c>
      <c r="AQ51" s="1">
        <f t="array" ref="AQ51">INDEX(P$4:P$63,MATCH(1,($AO51=$W$4:$W$63)*($AP51=$V$4:$V$63),0))</f>
        <v>5.09480361067752E+20</v>
      </c>
      <c r="AR51" s="1">
        <f t="array" ref="AR51">INDEX(Q$4:Q$63,MATCH(1,($AO51=$W$4:$W$63)*($AP51=$V$4:$V$63),0))</f>
        <v>19040024593.445702</v>
      </c>
      <c r="AS51" s="1">
        <f t="array" ref="AS51">INDEX(R$4:R$63,MATCH(1,($AO51=$W$4:$W$63)*($AP51=$V$4:$V$63),0))</f>
        <v>1561116774197.1799</v>
      </c>
      <c r="AT51" s="1">
        <f t="array" ref="AT51">INDEX(S$4:S$63,MATCH(1,($AO51=$W$4:$W$63)*($AP51=$V$4:$V$63),0))</f>
        <v>24031950546.285702</v>
      </c>
      <c r="AU51" s="1">
        <f t="array" ref="AU51">INDEX(T$4:T$63,MATCH(1,($AO51=$W$4:$W$63)*($AP51=$V$4:$V$63),0))</f>
        <v>154220.93252796301</v>
      </c>
      <c r="AV51" s="1">
        <f t="array" ref="AV51">INDEX(U$4:U$63,MATCH(1,($AO51=$W$4:$W$63)*($AP51=$V$4:$V$63),0))</f>
        <v>284863.578326724</v>
      </c>
    </row>
    <row r="52" spans="3:48" x14ac:dyDescent="0.2">
      <c r="C52" s="1">
        <v>49</v>
      </c>
      <c r="D52" s="4" t="s">
        <v>15</v>
      </c>
      <c r="E52" s="5">
        <v>1.4409412417873201E+20</v>
      </c>
      <c r="F52" s="4">
        <v>9202223184.1792393</v>
      </c>
      <c r="G52" s="4">
        <v>1540821565528.8</v>
      </c>
      <c r="H52" s="4">
        <v>15443864103.5958</v>
      </c>
      <c r="I52" s="4">
        <v>122621.098668787</v>
      </c>
      <c r="J52" s="4">
        <v>274376.43603762798</v>
      </c>
      <c r="K52" s="4">
        <v>2</v>
      </c>
      <c r="L52" s="4">
        <f>MATCH(D52,$A$4:$A$9,0)</f>
        <v>3</v>
      </c>
      <c r="M52" s="4" t="str">
        <f t="shared" si="1"/>
        <v>3_2</v>
      </c>
      <c r="O52" s="4" t="s">
        <v>18</v>
      </c>
      <c r="P52" s="5">
        <v>7.5758294894396296E+20</v>
      </c>
      <c r="Q52" s="4">
        <v>21162788513.554001</v>
      </c>
      <c r="R52" s="4">
        <v>1442544490500.26</v>
      </c>
      <c r="S52" s="4">
        <v>11249613251.0697</v>
      </c>
      <c r="T52" s="4">
        <v>103563.10086629</v>
      </c>
      <c r="U52" s="4">
        <v>13084.299786814499</v>
      </c>
      <c r="V52" s="4">
        <v>5</v>
      </c>
      <c r="W52" s="4">
        <f>MATCH(O52,$A$4:$A$9,0)</f>
        <v>4</v>
      </c>
      <c r="X52" s="4" t="str">
        <f t="shared" si="2"/>
        <v>4_5</v>
      </c>
      <c r="Z52" s="4">
        <f t="shared" si="7"/>
        <v>1</v>
      </c>
      <c r="AA52" s="4">
        <f t="shared" si="8"/>
        <v>9</v>
      </c>
      <c r="AB52" s="4" t="str">
        <f t="shared" si="3"/>
        <v>1_9</v>
      </c>
      <c r="AC52" s="4">
        <f t="shared" si="4"/>
        <v>18</v>
      </c>
      <c r="AO52" s="1">
        <f t="shared" si="9"/>
        <v>5</v>
      </c>
      <c r="AP52" s="1">
        <f t="shared" si="10"/>
        <v>9</v>
      </c>
      <c r="AQ52" s="1">
        <f t="array" ref="AQ52">INDEX(P$4:P$63,MATCH(1,($AO52=$W$4:$W$63)*($AP52=$V$4:$V$63),0))</f>
        <v>5.9810920772487099E+20</v>
      </c>
      <c r="AR52" s="1">
        <f t="array" ref="AR52">INDEX(Q$4:Q$63,MATCH(1,($AO52=$W$4:$W$63)*($AP52=$V$4:$V$63),0))</f>
        <v>19364562358.238499</v>
      </c>
      <c r="AS52" s="1">
        <f t="array" ref="AS52">INDEX(R$4:R$63,MATCH(1,($AO52=$W$4:$W$63)*($AP52=$V$4:$V$63),0))</f>
        <v>1564585641204.9299</v>
      </c>
      <c r="AT52" s="1">
        <f t="array" ref="AT52">INDEX(S$4:S$63,MATCH(1,($AO52=$W$4:$W$63)*($AP52=$V$4:$V$63),0))</f>
        <v>5926006241.7799997</v>
      </c>
      <c r="AU52" s="1">
        <f t="array" ref="AU52">INDEX(T$4:T$63,MATCH(1,($AO52=$W$4:$W$63)*($AP52=$V$4:$V$63),0))</f>
        <v>67724.014418357503</v>
      </c>
      <c r="AV52" s="1">
        <f t="array" ref="AV52">INDEX(U$4:U$63,MATCH(1,($AO52=$W$4:$W$63)*($AP52=$V$4:$V$63),0))</f>
        <v>-18794.4638726995</v>
      </c>
    </row>
    <row r="53" spans="3:48" x14ac:dyDescent="0.2">
      <c r="C53" s="1">
        <v>50</v>
      </c>
      <c r="D53" s="4" t="s">
        <v>18</v>
      </c>
      <c r="E53" s="5">
        <v>4.971746379115E+20</v>
      </c>
      <c r="F53" s="4">
        <v>20003276133.102299</v>
      </c>
      <c r="G53" s="4">
        <v>1558402234120.5701</v>
      </c>
      <c r="H53" s="4">
        <v>15616523697.688801</v>
      </c>
      <c r="I53" s="4">
        <v>123690.343971786</v>
      </c>
      <c r="J53" s="4">
        <v>271298.76976635802</v>
      </c>
      <c r="K53" s="4">
        <v>3</v>
      </c>
      <c r="L53" s="4">
        <f>MATCH(D53,$A$4:$A$9,0)</f>
        <v>4</v>
      </c>
      <c r="M53" s="4" t="str">
        <f t="shared" si="1"/>
        <v>4_3</v>
      </c>
      <c r="O53" s="4" t="s">
        <v>14</v>
      </c>
      <c r="P53" s="5">
        <v>7.9933539685277106E+20</v>
      </c>
      <c r="Q53" s="4">
        <v>22648031614.912601</v>
      </c>
      <c r="R53" s="4">
        <v>1439548305411</v>
      </c>
      <c r="S53" s="4">
        <v>12125568701.3001</v>
      </c>
      <c r="T53" s="4">
        <v>106000.495504463</v>
      </c>
      <c r="U53" s="4">
        <v>232627.94363019301</v>
      </c>
      <c r="V53" s="4">
        <v>8</v>
      </c>
      <c r="W53" s="4">
        <f>MATCH(O53,$A$4:$A$9,0)</f>
        <v>2</v>
      </c>
      <c r="X53" s="4" t="str">
        <f t="shared" si="2"/>
        <v>2_8</v>
      </c>
      <c r="Z53" s="4">
        <f t="shared" si="7"/>
        <v>2</v>
      </c>
      <c r="AA53" s="4">
        <f t="shared" si="8"/>
        <v>9</v>
      </c>
      <c r="AB53" s="4" t="str">
        <f t="shared" si="3"/>
        <v>2_9</v>
      </c>
      <c r="AC53" s="4">
        <f t="shared" si="4"/>
        <v>76</v>
      </c>
      <c r="AO53" s="1">
        <f t="shared" si="9"/>
        <v>5</v>
      </c>
      <c r="AP53" s="1">
        <f t="shared" si="10"/>
        <v>10</v>
      </c>
      <c r="AQ53" s="1">
        <f t="array" ref="AQ53">INDEX(P$4:P$63,MATCH(1,($AO53=$W$4:$W$63)*($AP53=$V$4:$V$63),0))</f>
        <v>4.6203170681609499E+20</v>
      </c>
      <c r="AR53" s="1">
        <f t="array" ref="AR53">INDEX(Q$4:Q$63,MATCH(1,($AO53=$W$4:$W$63)*($AP53=$V$4:$V$63),0))</f>
        <v>18893816975.316299</v>
      </c>
      <c r="AS53" s="1">
        <f t="array" ref="AS53">INDEX(R$4:R$63,MATCH(1,($AO53=$W$4:$W$63)*($AP53=$V$4:$V$63),0))</f>
        <v>1498971344451.3701</v>
      </c>
      <c r="AT53" s="1">
        <f t="array" ref="AT53">INDEX(S$4:S$63,MATCH(1,($AO53=$W$4:$W$63)*($AP53=$V$4:$V$63),0))</f>
        <v>1341764641.1568999</v>
      </c>
      <c r="AU53" s="1">
        <f t="array" ref="AU53">INDEX(T$4:T$63,MATCH(1,($AO53=$W$4:$W$63)*($AP53=$V$4:$V$63),0))</f>
        <v>33191.279163294901</v>
      </c>
      <c r="AV53" s="1">
        <f t="array" ref="AV53">INDEX(U$4:U$63,MATCH(1,($AO53=$W$4:$W$63)*($AP53=$V$4:$V$63),0))</f>
        <v>114265.857106367</v>
      </c>
    </row>
    <row r="54" spans="3:48" x14ac:dyDescent="0.2">
      <c r="C54" s="1">
        <v>51</v>
      </c>
      <c r="D54" s="4" t="s">
        <v>15</v>
      </c>
      <c r="E54" s="5">
        <v>1.4836669192010599E+21</v>
      </c>
      <c r="F54" s="4">
        <v>30123621601.572701</v>
      </c>
      <c r="G54" s="4">
        <v>1407767774879.6899</v>
      </c>
      <c r="H54" s="4">
        <v>17011076326.1362</v>
      </c>
      <c r="I54" s="4">
        <v>127960.806261445</v>
      </c>
      <c r="J54" s="4">
        <v>48159.314199402703</v>
      </c>
      <c r="K54" s="4">
        <v>9</v>
      </c>
      <c r="L54" s="4">
        <f>MATCH(D54,$A$4:$A$9,0)</f>
        <v>3</v>
      </c>
      <c r="M54" s="4" t="str">
        <f t="shared" si="1"/>
        <v>3_9</v>
      </c>
      <c r="O54" s="4" t="s">
        <v>18</v>
      </c>
      <c r="P54" s="5">
        <v>8.0021234079585206E+20</v>
      </c>
      <c r="Q54" s="4">
        <v>24300853710.642399</v>
      </c>
      <c r="R54" s="4">
        <v>1592614830215.45</v>
      </c>
      <c r="S54" s="4">
        <v>4584810155.0515404</v>
      </c>
      <c r="T54" s="4">
        <v>63315.720940514897</v>
      </c>
      <c r="U54" s="4">
        <v>232475.86159989701</v>
      </c>
      <c r="V54" s="4">
        <v>10</v>
      </c>
      <c r="W54" s="4">
        <f>MATCH(O54,$A$4:$A$9,0)</f>
        <v>4</v>
      </c>
      <c r="X54" s="4" t="str">
        <f t="shared" si="2"/>
        <v>4_10</v>
      </c>
      <c r="Z54" s="4">
        <f t="shared" si="7"/>
        <v>3</v>
      </c>
      <c r="AA54" s="4">
        <f t="shared" si="8"/>
        <v>9</v>
      </c>
      <c r="AB54" s="4" t="str">
        <f t="shared" si="3"/>
        <v>3_9</v>
      </c>
      <c r="AC54" s="4">
        <f t="shared" si="4"/>
        <v>108</v>
      </c>
      <c r="AO54" s="1">
        <f t="shared" si="9"/>
        <v>6</v>
      </c>
      <c r="AP54" s="1">
        <f t="shared" si="10"/>
        <v>1</v>
      </c>
      <c r="AQ54" s="1">
        <f t="array" ref="AQ54">INDEX(P$4:P$63,MATCH(1,($AO54=$W$4:$W$63)*($AP54=$V$4:$V$63),0))</f>
        <v>4.5572300247296501E+20</v>
      </c>
      <c r="AR54" s="1">
        <f t="array" ref="AR54">INDEX(Q$4:Q$63,MATCH(1,($AO54=$W$4:$W$63)*($AP54=$V$4:$V$63),0))</f>
        <v>18261259567.346001</v>
      </c>
      <c r="AS54" s="1">
        <f t="array" ref="AS54">INDEX(R$4:R$63,MATCH(1,($AO54=$W$4:$W$63)*($AP54=$V$4:$V$63),0))</f>
        <v>1545298290341.6001</v>
      </c>
      <c r="AT54" s="1">
        <f t="array" ref="AT54">INDEX(S$4:S$63,MATCH(1,($AO54=$W$4:$W$63)*($AP54=$V$4:$V$63),0))</f>
        <v>4509901644.0190201</v>
      </c>
      <c r="AU54" s="1">
        <f t="array" ref="AU54">INDEX(T$4:T$63,MATCH(1,($AO54=$W$4:$W$63)*($AP54=$V$4:$V$63),0))</f>
        <v>65358.636878384001</v>
      </c>
      <c r="AV54" s="1">
        <f t="array" ref="AV54">INDEX(U$4:U$63,MATCH(1,($AO54=$W$4:$W$63)*($AP54=$V$4:$V$63),0))</f>
        <v>178873.18720922599</v>
      </c>
    </row>
    <row r="55" spans="3:48" x14ac:dyDescent="0.2">
      <c r="C55" s="1">
        <v>52</v>
      </c>
      <c r="D55" s="4" t="s">
        <v>14</v>
      </c>
      <c r="E55" s="5">
        <v>2.9835897190545903E+20</v>
      </c>
      <c r="F55" s="4">
        <v>14956531670.7265</v>
      </c>
      <c r="G55" s="4">
        <v>1514059453200.01</v>
      </c>
      <c r="H55" s="4">
        <v>17360034050.339699</v>
      </c>
      <c r="I55" s="4">
        <v>118476.33253744501</v>
      </c>
      <c r="J55" s="4">
        <v>105399.672249266</v>
      </c>
      <c r="K55" s="4">
        <v>7</v>
      </c>
      <c r="L55" s="4">
        <f>MATCH(D55,$A$4:$A$9,0)</f>
        <v>2</v>
      </c>
      <c r="M55" s="4" t="str">
        <f t="shared" si="1"/>
        <v>2_7</v>
      </c>
      <c r="O55" s="4" t="s">
        <v>18</v>
      </c>
      <c r="P55" s="5">
        <v>8.5105619997435494E+20</v>
      </c>
      <c r="Q55" s="4">
        <v>24142572710.7048</v>
      </c>
      <c r="R55" s="4">
        <v>1474218459854.5</v>
      </c>
      <c r="S55" s="4">
        <v>8459327421.5609503</v>
      </c>
      <c r="T55" s="4">
        <v>90326.057359757106</v>
      </c>
      <c r="U55" s="4">
        <v>224267.184637411</v>
      </c>
      <c r="V55" s="4">
        <v>6</v>
      </c>
      <c r="W55" s="4">
        <f>MATCH(O55,$A$4:$A$9,0)</f>
        <v>4</v>
      </c>
      <c r="X55" s="4" t="str">
        <f t="shared" si="2"/>
        <v>4_6</v>
      </c>
      <c r="Z55" s="4">
        <f t="shared" si="7"/>
        <v>4</v>
      </c>
      <c r="AA55" s="4">
        <f t="shared" si="8"/>
        <v>9</v>
      </c>
      <c r="AB55" s="4" t="str">
        <f t="shared" si="3"/>
        <v>4_9</v>
      </c>
      <c r="AC55" s="4">
        <f t="shared" si="4"/>
        <v>86</v>
      </c>
      <c r="AO55" s="1">
        <f t="shared" si="9"/>
        <v>6</v>
      </c>
      <c r="AP55" s="1">
        <f t="shared" si="10"/>
        <v>2</v>
      </c>
      <c r="AQ55" s="1">
        <f t="array" ref="AQ55">INDEX(P$4:P$63,MATCH(1,($AO55=$W$4:$W$63)*($AP55=$V$4:$V$63),0))</f>
        <v>4.3179208407739898E+20</v>
      </c>
      <c r="AR55" s="1">
        <f t="array" ref="AR55">INDEX(Q$4:Q$63,MATCH(1,($AO55=$W$4:$W$63)*($AP55=$V$4:$V$63),0))</f>
        <v>16205067679.120199</v>
      </c>
      <c r="AS55" s="1">
        <f t="array" ref="AS55">INDEX(R$4:R$63,MATCH(1,($AO55=$W$4:$W$63)*($AP55=$V$4:$V$63),0))</f>
        <v>1479488157429.8301</v>
      </c>
      <c r="AT55" s="1">
        <f t="array" ref="AT55">INDEX(S$4:S$63,MATCH(1,($AO55=$W$4:$W$63)*($AP55=$V$4:$V$63),0))</f>
        <v>19254686236.5854</v>
      </c>
      <c r="AU55" s="1">
        <f t="array" ref="AU55">INDEX(T$4:T$63,MATCH(1,($AO55=$W$4:$W$63)*($AP55=$V$4:$V$63),0))</f>
        <v>136895.19214226399</v>
      </c>
      <c r="AV55" s="1">
        <f t="array" ref="AV55">INDEX(U$4:U$63,MATCH(1,($AO55=$W$4:$W$63)*($AP55=$V$4:$V$63),0))</f>
        <v>341146.68862589798</v>
      </c>
    </row>
    <row r="56" spans="3:48" x14ac:dyDescent="0.2">
      <c r="C56" s="1">
        <v>53</v>
      </c>
      <c r="D56" s="4" t="s">
        <v>16</v>
      </c>
      <c r="E56" s="5">
        <v>2.6314166176043001E+20</v>
      </c>
      <c r="F56" s="4">
        <v>14293531805.9736</v>
      </c>
      <c r="G56" s="4">
        <v>1528663015211.8501</v>
      </c>
      <c r="H56" s="4">
        <v>18425125622.047298</v>
      </c>
      <c r="I56" s="4">
        <v>133843.288468171</v>
      </c>
      <c r="J56" s="4">
        <v>290542.87436352501</v>
      </c>
      <c r="K56" s="4">
        <v>5</v>
      </c>
      <c r="L56" s="4">
        <f>MATCH(D56,$A$4:$A$9,0)</f>
        <v>6</v>
      </c>
      <c r="M56" s="4" t="str">
        <f t="shared" si="1"/>
        <v>6_5</v>
      </c>
      <c r="O56" s="4" t="s">
        <v>16</v>
      </c>
      <c r="P56" s="5">
        <v>1.00642618282916E+21</v>
      </c>
      <c r="Q56" s="4">
        <v>24006222319.895901</v>
      </c>
      <c r="R56" s="4">
        <v>1451936449590.1599</v>
      </c>
      <c r="S56" s="4">
        <v>9588644007.0447006</v>
      </c>
      <c r="T56" s="4">
        <v>89827.864146292195</v>
      </c>
      <c r="U56" s="4">
        <v>44956.743154160198</v>
      </c>
      <c r="V56" s="4">
        <v>8</v>
      </c>
      <c r="W56" s="4">
        <f>MATCH(O56,$A$4:$A$9,0)</f>
        <v>6</v>
      </c>
      <c r="X56" s="4" t="str">
        <f t="shared" si="2"/>
        <v>6_8</v>
      </c>
      <c r="Z56" s="4">
        <f t="shared" si="7"/>
        <v>5</v>
      </c>
      <c r="AA56" s="4">
        <f t="shared" si="8"/>
        <v>9</v>
      </c>
      <c r="AB56" s="4" t="str">
        <f t="shared" si="3"/>
        <v>5_9</v>
      </c>
      <c r="AC56" s="4">
        <f t="shared" si="4"/>
        <v>77</v>
      </c>
      <c r="AO56" s="1">
        <f t="shared" si="9"/>
        <v>6</v>
      </c>
      <c r="AP56" s="1">
        <f t="shared" si="10"/>
        <v>3</v>
      </c>
      <c r="AQ56" s="1">
        <f t="array" ref="AQ56">INDEX(P$4:P$63,MATCH(1,($AO56=$W$4:$W$63)*($AP56=$V$4:$V$63),0))</f>
        <v>1.09536645743469E+20</v>
      </c>
      <c r="AR56" s="1">
        <f t="array" ref="AR56">INDEX(Q$4:Q$63,MATCH(1,($AO56=$W$4:$W$63)*($AP56=$V$4:$V$63),0))</f>
        <v>8519548993.2292995</v>
      </c>
      <c r="AS56" s="1">
        <f t="array" ref="AS56">INDEX(R$4:R$63,MATCH(1,($AO56=$W$4:$W$63)*($AP56=$V$4:$V$63),0))</f>
        <v>1548939115745.8899</v>
      </c>
      <c r="AT56" s="1">
        <f t="array" ref="AT56">INDEX(S$4:S$63,MATCH(1,($AO56=$W$4:$W$63)*($AP56=$V$4:$V$63),0))</f>
        <v>11083526813.0399</v>
      </c>
      <c r="AU56" s="1">
        <f t="array" ref="AU56">INDEX(T$4:T$63,MATCH(1,($AO56=$W$4:$W$63)*($AP56=$V$4:$V$63),0))</f>
        <v>102446.49287385499</v>
      </c>
      <c r="AV56" s="1">
        <f t="array" ref="AV56">INDEX(U$4:U$63,MATCH(1,($AO56=$W$4:$W$63)*($AP56=$V$4:$V$63),0))</f>
        <v>17605.678796588902</v>
      </c>
    </row>
    <row r="57" spans="3:48" x14ac:dyDescent="0.2">
      <c r="C57" s="1">
        <v>54</v>
      </c>
      <c r="D57" s="4" t="s">
        <v>16</v>
      </c>
      <c r="E57" s="5">
        <v>4.3179208407739898E+20</v>
      </c>
      <c r="F57" s="4">
        <v>16205067679.120199</v>
      </c>
      <c r="G57" s="4">
        <v>1479488157429.8301</v>
      </c>
      <c r="H57" s="4">
        <v>19254686236.5854</v>
      </c>
      <c r="I57" s="4">
        <v>136895.19214226399</v>
      </c>
      <c r="J57" s="4">
        <v>341146.68862589798</v>
      </c>
      <c r="K57" s="4">
        <v>2</v>
      </c>
      <c r="L57" s="4">
        <f>MATCH(D57,$A$4:$A$9,0)</f>
        <v>6</v>
      </c>
      <c r="M57" s="4" t="str">
        <f t="shared" si="1"/>
        <v>6_2</v>
      </c>
      <c r="O57" s="4" t="s">
        <v>13</v>
      </c>
      <c r="P57" s="5">
        <v>1.01097162870642E+21</v>
      </c>
      <c r="Q57" s="4">
        <v>26469339208.047501</v>
      </c>
      <c r="R57" s="4">
        <v>1451024517581.99</v>
      </c>
      <c r="S57" s="4">
        <v>2920397427.7244</v>
      </c>
      <c r="T57" s="4">
        <v>44718.8643713696</v>
      </c>
      <c r="U57" s="4">
        <v>31993.586906374901</v>
      </c>
      <c r="V57" s="4">
        <v>4</v>
      </c>
      <c r="W57" s="4">
        <f>MATCH(O57,$A$4:$A$9,0)</f>
        <v>1</v>
      </c>
      <c r="X57" s="4" t="str">
        <f t="shared" si="2"/>
        <v>1_4</v>
      </c>
      <c r="Z57" s="4">
        <f t="shared" si="7"/>
        <v>6</v>
      </c>
      <c r="AA57" s="4">
        <f t="shared" si="8"/>
        <v>9</v>
      </c>
      <c r="AB57" s="4" t="str">
        <f t="shared" si="3"/>
        <v>6_9</v>
      </c>
      <c r="AC57" s="4">
        <f t="shared" si="4"/>
        <v>29</v>
      </c>
      <c r="AO57" s="1">
        <f t="shared" si="9"/>
        <v>6</v>
      </c>
      <c r="AP57" s="1">
        <f t="shared" si="10"/>
        <v>4</v>
      </c>
      <c r="AQ57" s="1">
        <f t="array" ref="AQ57">INDEX(P$4:P$63,MATCH(1,($AO57=$W$4:$W$63)*($AP57=$V$4:$V$63),0))</f>
        <v>5.8017375656666602E+20</v>
      </c>
      <c r="AR57" s="1">
        <f t="array" ref="AR57">INDEX(Q$4:Q$63,MATCH(1,($AO57=$W$4:$W$63)*($AP57=$V$4:$V$63),0))</f>
        <v>20499106913.986099</v>
      </c>
      <c r="AS57" s="1">
        <f t="array" ref="AS57">INDEX(R$4:R$63,MATCH(1,($AO57=$W$4:$W$63)*($AP57=$V$4:$V$63),0))</f>
        <v>1462219440240.51</v>
      </c>
      <c r="AT57" s="1">
        <f t="array" ref="AT57">INDEX(S$4:S$63,MATCH(1,($AO57=$W$4:$W$63)*($AP57=$V$4:$V$63),0))</f>
        <v>2727001640.1275802</v>
      </c>
      <c r="AU57" s="1">
        <f t="array" ref="AU57">INDEX(T$4:T$63,MATCH(1,($AO57=$W$4:$W$63)*($AP57=$V$4:$V$63),0))</f>
        <v>49481.195259698303</v>
      </c>
      <c r="AV57" s="1">
        <f t="array" ref="AV57">INDEX(U$4:U$63,MATCH(1,($AO57=$W$4:$W$63)*($AP57=$V$4:$V$63),0))</f>
        <v>49197.8567081043</v>
      </c>
    </row>
    <row r="58" spans="3:48" x14ac:dyDescent="0.2">
      <c r="C58" s="1">
        <v>55</v>
      </c>
      <c r="D58" s="4" t="s">
        <v>17</v>
      </c>
      <c r="E58" s="5">
        <v>3.0035583564178601E+20</v>
      </c>
      <c r="F58" s="4">
        <v>14307617576.828501</v>
      </c>
      <c r="G58" s="4">
        <v>1565781603039.4099</v>
      </c>
      <c r="H58" s="4">
        <v>22958175109.567902</v>
      </c>
      <c r="I58" s="4">
        <v>147750.99016070701</v>
      </c>
      <c r="J58" s="4">
        <v>255305.54694769401</v>
      </c>
      <c r="K58" s="4">
        <v>1</v>
      </c>
      <c r="L58" s="4">
        <f>MATCH(D58,$A$4:$A$9,0)</f>
        <v>5</v>
      </c>
      <c r="M58" s="4" t="str">
        <f t="shared" si="1"/>
        <v>5_1</v>
      </c>
      <c r="O58" s="4" t="s">
        <v>14</v>
      </c>
      <c r="P58" s="5">
        <v>1.0160797384069701E+21</v>
      </c>
      <c r="Q58" s="4">
        <v>26951559586.165501</v>
      </c>
      <c r="R58" s="4">
        <v>1601701370218.5901</v>
      </c>
      <c r="S58" s="4">
        <v>4788463177.8649797</v>
      </c>
      <c r="T58" s="4">
        <v>62308.5206619206</v>
      </c>
      <c r="U58" s="4">
        <v>182323.31619832799</v>
      </c>
      <c r="V58" s="4">
        <v>5</v>
      </c>
      <c r="W58" s="4">
        <f>MATCH(O58,$A$4:$A$9,0)</f>
        <v>2</v>
      </c>
      <c r="X58" s="4" t="str">
        <f t="shared" si="2"/>
        <v>2_5</v>
      </c>
      <c r="Z58" s="4">
        <f t="shared" si="7"/>
        <v>1</v>
      </c>
      <c r="AA58" s="4">
        <f t="shared" si="8"/>
        <v>10</v>
      </c>
      <c r="AB58" s="4" t="str">
        <f t="shared" si="3"/>
        <v>1_10</v>
      </c>
      <c r="AC58" s="4">
        <f t="shared" si="4"/>
        <v>28</v>
      </c>
      <c r="AO58" s="1">
        <f t="shared" si="9"/>
        <v>6</v>
      </c>
      <c r="AP58" s="1">
        <f t="shared" si="10"/>
        <v>5</v>
      </c>
      <c r="AQ58" s="1">
        <f t="array" ref="AQ58">INDEX(P$4:P$63,MATCH(1,($AO58=$W$4:$W$63)*($AP58=$V$4:$V$63),0))</f>
        <v>2.6314166176043001E+20</v>
      </c>
      <c r="AR58" s="1">
        <f t="array" ref="AR58">INDEX(Q$4:Q$63,MATCH(1,($AO58=$W$4:$W$63)*($AP58=$V$4:$V$63),0))</f>
        <v>14293531805.9736</v>
      </c>
      <c r="AS58" s="1">
        <f t="array" ref="AS58">INDEX(R$4:R$63,MATCH(1,($AO58=$W$4:$W$63)*($AP58=$V$4:$V$63),0))</f>
        <v>1528663015211.8501</v>
      </c>
      <c r="AT58" s="1">
        <f t="array" ref="AT58">INDEX(S$4:S$63,MATCH(1,($AO58=$W$4:$W$63)*($AP58=$V$4:$V$63),0))</f>
        <v>18425125622.047298</v>
      </c>
      <c r="AU58" s="1">
        <f t="array" ref="AU58">INDEX(T$4:T$63,MATCH(1,($AO58=$W$4:$W$63)*($AP58=$V$4:$V$63),0))</f>
        <v>133843.288468171</v>
      </c>
      <c r="AV58" s="1">
        <f t="array" ref="AV58">INDEX(U$4:U$63,MATCH(1,($AO58=$W$4:$W$63)*($AP58=$V$4:$V$63),0))</f>
        <v>290542.87436352501</v>
      </c>
    </row>
    <row r="59" spans="3:48" x14ac:dyDescent="0.2">
      <c r="C59" s="1">
        <v>56</v>
      </c>
      <c r="D59" s="4" t="s">
        <v>17</v>
      </c>
      <c r="E59" s="5">
        <v>5.09480361067752E+20</v>
      </c>
      <c r="F59" s="4">
        <v>19040024593.445702</v>
      </c>
      <c r="G59" s="4">
        <v>1561116774197.1799</v>
      </c>
      <c r="H59" s="4">
        <v>24031950546.285702</v>
      </c>
      <c r="I59" s="4">
        <v>154220.93252796301</v>
      </c>
      <c r="J59" s="4">
        <v>284863.578326724</v>
      </c>
      <c r="K59" s="4">
        <v>8</v>
      </c>
      <c r="L59" s="4">
        <f>MATCH(D59,$A$4:$A$9,0)</f>
        <v>5</v>
      </c>
      <c r="M59" s="4" t="str">
        <f t="shared" si="1"/>
        <v>5_8</v>
      </c>
      <c r="O59" s="4" t="s">
        <v>18</v>
      </c>
      <c r="P59" s="5">
        <v>1.25127445514607E+21</v>
      </c>
      <c r="Q59" s="4">
        <v>28935928056.647701</v>
      </c>
      <c r="R59" s="4">
        <v>1450375359452.24</v>
      </c>
      <c r="S59" s="4">
        <v>1186379300.7091899</v>
      </c>
      <c r="T59" s="4">
        <v>29732.198058627499</v>
      </c>
      <c r="U59" s="4">
        <v>191911.51543198599</v>
      </c>
      <c r="V59" s="4">
        <v>7</v>
      </c>
      <c r="W59" s="4">
        <f>MATCH(O59,$A$4:$A$9,0)</f>
        <v>4</v>
      </c>
      <c r="X59" s="4" t="str">
        <f t="shared" si="2"/>
        <v>4_7</v>
      </c>
      <c r="Z59" s="4">
        <f t="shared" si="7"/>
        <v>2</v>
      </c>
      <c r="AA59" s="4">
        <f t="shared" si="8"/>
        <v>10</v>
      </c>
      <c r="AB59" s="4" t="str">
        <f t="shared" si="3"/>
        <v>2_10</v>
      </c>
      <c r="AC59" s="4">
        <f t="shared" si="4"/>
        <v>40</v>
      </c>
      <c r="AO59" s="1">
        <f t="shared" si="9"/>
        <v>6</v>
      </c>
      <c r="AP59" s="1">
        <f t="shared" si="10"/>
        <v>6</v>
      </c>
      <c r="AQ59" s="1">
        <f t="array" ref="AQ59">INDEX(P$4:P$63,MATCH(1,($AO59=$W$4:$W$63)*($AP59=$V$4:$V$63),0))</f>
        <v>1.1796030668895401E+20</v>
      </c>
      <c r="AR59" s="1">
        <f t="array" ref="AR59">INDEX(Q$4:Q$63,MATCH(1,($AO59=$W$4:$W$63)*($AP59=$V$4:$V$63),0))</f>
        <v>8057652019.8955698</v>
      </c>
      <c r="AS59" s="1">
        <f t="array" ref="AS59">INDEX(R$4:R$63,MATCH(1,($AO59=$W$4:$W$63)*($AP59=$V$4:$V$63),0))</f>
        <v>1560649735843.9299</v>
      </c>
      <c r="AT59" s="1">
        <f t="array" ref="AT59">INDEX(S$4:S$63,MATCH(1,($AO59=$W$4:$W$63)*($AP59=$V$4:$V$63),0))</f>
        <v>374581254.29702502</v>
      </c>
      <c r="AU59" s="1">
        <f t="array" ref="AU59">INDEX(T$4:T$63,MATCH(1,($AO59=$W$4:$W$63)*($AP59=$V$4:$V$63),0))</f>
        <v>14993.2061650957</v>
      </c>
      <c r="AV59" s="1">
        <f t="array" ref="AV59">INDEX(U$4:U$63,MATCH(1,($AO59=$W$4:$W$63)*($AP59=$V$4:$V$63),0))</f>
        <v>100214.070034447</v>
      </c>
    </row>
    <row r="60" spans="3:48" x14ac:dyDescent="0.2">
      <c r="C60" s="1">
        <v>57</v>
      </c>
      <c r="D60" s="4" t="s">
        <v>18</v>
      </c>
      <c r="E60" s="5">
        <v>4.5747756782872199E+20</v>
      </c>
      <c r="F60" s="4">
        <v>17605379038.3922</v>
      </c>
      <c r="G60" s="4">
        <v>1593640803716.8501</v>
      </c>
      <c r="H60" s="4">
        <v>32235979968.309299</v>
      </c>
      <c r="I60" s="4">
        <v>178144.25061861801</v>
      </c>
      <c r="J60" s="4">
        <v>291346.93403278902</v>
      </c>
      <c r="K60" s="4">
        <v>1</v>
      </c>
      <c r="L60" s="4">
        <f>MATCH(D60,$A$4:$A$9,0)</f>
        <v>4</v>
      </c>
      <c r="M60" s="4" t="str">
        <f t="shared" si="1"/>
        <v>4_1</v>
      </c>
      <c r="O60" s="4" t="s">
        <v>15</v>
      </c>
      <c r="P60" s="5">
        <v>1.4836669192010599E+21</v>
      </c>
      <c r="Q60" s="4">
        <v>30123621601.572701</v>
      </c>
      <c r="R60" s="4">
        <v>1407767774879.6899</v>
      </c>
      <c r="S60" s="4">
        <v>17011076326.1362</v>
      </c>
      <c r="T60" s="4">
        <v>127960.806261445</v>
      </c>
      <c r="U60" s="4">
        <v>48159.314199402703</v>
      </c>
      <c r="V60" s="4">
        <v>9</v>
      </c>
      <c r="W60" s="4">
        <f>MATCH(O60,$A$4:$A$9,0)</f>
        <v>3</v>
      </c>
      <c r="X60" s="4" t="str">
        <f t="shared" si="2"/>
        <v>3_9</v>
      </c>
      <c r="Z60" s="4">
        <f t="shared" si="7"/>
        <v>3</v>
      </c>
      <c r="AA60" s="4">
        <f t="shared" si="8"/>
        <v>10</v>
      </c>
      <c r="AB60" s="4" t="str">
        <f t="shared" si="3"/>
        <v>3_10</v>
      </c>
      <c r="AC60" s="4">
        <f t="shared" si="4"/>
        <v>50</v>
      </c>
      <c r="AO60" s="1">
        <f t="shared" si="9"/>
        <v>6</v>
      </c>
      <c r="AP60" s="1">
        <f t="shared" si="10"/>
        <v>7</v>
      </c>
      <c r="AQ60" s="1">
        <f t="array" ref="AQ60">INDEX(P$4:P$63,MATCH(1,($AO60=$W$4:$W$63)*($AP60=$V$4:$V$63),0))</f>
        <v>4.3871888928073699E+20</v>
      </c>
      <c r="AR60" s="1">
        <f t="array" ref="AR60">INDEX(Q$4:Q$63,MATCH(1,($AO60=$W$4:$W$63)*($AP60=$V$4:$V$63),0))</f>
        <v>16722673285.9391</v>
      </c>
      <c r="AS60" s="1">
        <f t="array" ref="AS60">INDEX(R$4:R$63,MATCH(1,($AO60=$W$4:$W$63)*($AP60=$V$4:$V$63),0))</f>
        <v>1587901283036.9099</v>
      </c>
      <c r="AT60" s="1">
        <f t="array" ref="AT60">INDEX(S$4:S$63,MATCH(1,($AO60=$W$4:$W$63)*($AP60=$V$4:$V$63),0))</f>
        <v>2414669111.4061098</v>
      </c>
      <c r="AU60" s="1">
        <f t="array" ref="AU60">INDEX(T$4:T$63,MATCH(1,($AO60=$W$4:$W$63)*($AP60=$V$4:$V$63),0))</f>
        <v>45134.569301144496</v>
      </c>
      <c r="AV60" s="1">
        <f t="array" ref="AV60">INDEX(U$4:U$63,MATCH(1,($AO60=$W$4:$W$63)*($AP60=$V$4:$V$63),0))</f>
        <v>111708.113869578</v>
      </c>
    </row>
    <row r="61" spans="3:48" x14ac:dyDescent="0.2">
      <c r="C61" s="1">
        <v>58</v>
      </c>
      <c r="D61" s="4" t="s">
        <v>15</v>
      </c>
      <c r="E61" s="5">
        <v>1.9018277369388401E+21</v>
      </c>
      <c r="F61" s="4">
        <v>32107540026.909</v>
      </c>
      <c r="G61" s="4">
        <v>1415632994035.96</v>
      </c>
      <c r="H61" s="4">
        <v>53506692479.946602</v>
      </c>
      <c r="I61" s="4">
        <v>228914.26140750799</v>
      </c>
      <c r="J61" s="4">
        <v>390191.08930126397</v>
      </c>
      <c r="K61" s="4">
        <v>6</v>
      </c>
      <c r="L61" s="4">
        <f>MATCH(D61,$A$4:$A$9,0)</f>
        <v>3</v>
      </c>
      <c r="M61" s="4" t="str">
        <f t="shared" si="1"/>
        <v>3_6</v>
      </c>
      <c r="O61" s="4" t="s">
        <v>16</v>
      </c>
      <c r="P61" s="5">
        <v>1.6702202517676501E+21</v>
      </c>
      <c r="Q61" s="4">
        <v>32757386319.123299</v>
      </c>
      <c r="R61" s="4">
        <v>1641915149933.79</v>
      </c>
      <c r="S61" s="4">
        <v>693964363.97590601</v>
      </c>
      <c r="T61" s="4">
        <v>22388.673048019598</v>
      </c>
      <c r="U61" s="4">
        <v>141718.44115688899</v>
      </c>
      <c r="V61" s="4">
        <v>10</v>
      </c>
      <c r="W61" s="4">
        <f>MATCH(O61,$A$4:$A$9,0)</f>
        <v>6</v>
      </c>
      <c r="X61" s="4" t="str">
        <f t="shared" si="2"/>
        <v>6_10</v>
      </c>
      <c r="Z61" s="4">
        <f t="shared" si="7"/>
        <v>4</v>
      </c>
      <c r="AA61" s="4">
        <f t="shared" si="8"/>
        <v>10</v>
      </c>
      <c r="AB61" s="4" t="str">
        <f t="shared" si="3"/>
        <v>4_10</v>
      </c>
      <c r="AC61" s="4">
        <f t="shared" si="4"/>
        <v>80</v>
      </c>
      <c r="AO61" s="1">
        <f t="shared" si="9"/>
        <v>6</v>
      </c>
      <c r="AP61" s="1">
        <f t="shared" si="10"/>
        <v>8</v>
      </c>
      <c r="AQ61" s="1">
        <f t="array" ref="AQ61">INDEX(P$4:P$63,MATCH(1,($AO61=$W$4:$W$63)*($AP61=$V$4:$V$63),0))</f>
        <v>1.00642618282916E+21</v>
      </c>
      <c r="AR61" s="1">
        <f t="array" ref="AR61">INDEX(Q$4:Q$63,MATCH(1,($AO61=$W$4:$W$63)*($AP61=$V$4:$V$63),0))</f>
        <v>24006222319.895901</v>
      </c>
      <c r="AS61" s="1">
        <f t="array" ref="AS61">INDEX(R$4:R$63,MATCH(1,($AO61=$W$4:$W$63)*($AP61=$V$4:$V$63),0))</f>
        <v>1451936449590.1599</v>
      </c>
      <c r="AT61" s="1">
        <f t="array" ref="AT61">INDEX(S$4:S$63,MATCH(1,($AO61=$W$4:$W$63)*($AP61=$V$4:$V$63),0))</f>
        <v>9588644007.0447006</v>
      </c>
      <c r="AU61" s="1">
        <f t="array" ref="AU61">INDEX(T$4:T$63,MATCH(1,($AO61=$W$4:$W$63)*($AP61=$V$4:$V$63),0))</f>
        <v>89827.864146292195</v>
      </c>
      <c r="AV61" s="1">
        <f t="array" ref="AV61">INDEX(U$4:U$63,MATCH(1,($AO61=$W$4:$W$63)*($AP61=$V$4:$V$63),0))</f>
        <v>44956.743154160198</v>
      </c>
    </row>
    <row r="62" spans="3:48" x14ac:dyDescent="0.2">
      <c r="C62" s="1">
        <v>59</v>
      </c>
      <c r="D62" s="4" t="s">
        <v>14</v>
      </c>
      <c r="E62" s="5">
        <v>2.20099813108365E+20</v>
      </c>
      <c r="F62" s="4">
        <v>12488845128.8494</v>
      </c>
      <c r="G62" s="4">
        <v>1491359048856.2</v>
      </c>
      <c r="H62" s="4">
        <v>67056997246.560303</v>
      </c>
      <c r="I62" s="4">
        <v>253690.47823760999</v>
      </c>
      <c r="J62" s="4">
        <v>323566.67745477398</v>
      </c>
      <c r="K62" s="4">
        <v>9</v>
      </c>
      <c r="L62" s="4">
        <f>MATCH(D62,$A$4:$A$9,0)</f>
        <v>2</v>
      </c>
      <c r="M62" s="4" t="str">
        <f t="shared" si="1"/>
        <v>2_9</v>
      </c>
      <c r="O62" s="4" t="s">
        <v>17</v>
      </c>
      <c r="P62" s="5">
        <v>1.84733825242917E+21</v>
      </c>
      <c r="Q62" s="4">
        <v>34637435707.700203</v>
      </c>
      <c r="R62" s="4">
        <v>1602949427641.02</v>
      </c>
      <c r="S62" s="4">
        <v>7665670425.2473297</v>
      </c>
      <c r="T62" s="4">
        <v>85877.490090851104</v>
      </c>
      <c r="U62" s="4">
        <v>213875.044239968</v>
      </c>
      <c r="V62" s="4">
        <v>2</v>
      </c>
      <c r="W62" s="4">
        <f>MATCH(O62,$A$4:$A$9,0)</f>
        <v>5</v>
      </c>
      <c r="X62" s="4" t="str">
        <f t="shared" si="2"/>
        <v>5_2</v>
      </c>
      <c r="Z62" s="4">
        <f t="shared" si="7"/>
        <v>5</v>
      </c>
      <c r="AA62" s="4">
        <f t="shared" si="8"/>
        <v>10</v>
      </c>
      <c r="AB62" s="4" t="str">
        <f t="shared" si="3"/>
        <v>5_10</v>
      </c>
      <c r="AC62" s="4">
        <f t="shared" si="4"/>
        <v>47</v>
      </c>
      <c r="AO62" s="1">
        <f t="shared" si="9"/>
        <v>6</v>
      </c>
      <c r="AP62" s="1">
        <f t="shared" si="10"/>
        <v>9</v>
      </c>
      <c r="AQ62" s="1">
        <f t="array" ref="AQ62">INDEX(P$4:P$63,MATCH(1,($AO62=$W$4:$W$63)*($AP62=$V$4:$V$63),0))</f>
        <v>2.0028087496283999E+20</v>
      </c>
      <c r="AR62" s="1">
        <f t="array" ref="AR62">INDEX(Q$4:Q$63,MATCH(1,($AO62=$W$4:$W$63)*($AP62=$V$4:$V$63),0))</f>
        <v>11462114474.2337</v>
      </c>
      <c r="AS62" s="1">
        <f t="array" ref="AS62">INDEX(R$4:R$63,MATCH(1,($AO62=$W$4:$W$63)*($AP62=$V$4:$V$63),0))</f>
        <v>1523311656284.1101</v>
      </c>
      <c r="AT62" s="1">
        <f t="array" ref="AT62">INDEX(S$4:S$63,MATCH(1,($AO62=$W$4:$W$63)*($AP62=$V$4:$V$63),0))</f>
        <v>1727330032.6719201</v>
      </c>
      <c r="AU62" s="1">
        <f t="array" ref="AU62">INDEX(T$4:T$63,MATCH(1,($AO62=$W$4:$W$63)*($AP62=$V$4:$V$63),0))</f>
        <v>36891.757585465501</v>
      </c>
      <c r="AV62" s="1">
        <f t="array" ref="AV62">INDEX(U$4:U$63,MATCH(1,($AO62=$W$4:$W$63)*($AP62=$V$4:$V$63),0))</f>
        <v>117106.03839941999</v>
      </c>
    </row>
    <row r="63" spans="3:48" x14ac:dyDescent="0.2">
      <c r="C63" s="1">
        <v>60</v>
      </c>
      <c r="D63" s="4" t="s">
        <v>18</v>
      </c>
      <c r="E63" s="5">
        <v>2.5221497385003601E+20</v>
      </c>
      <c r="F63" s="4">
        <v>13075354315.9902</v>
      </c>
      <c r="G63" s="4">
        <v>1559634279222.6699</v>
      </c>
      <c r="H63" s="4">
        <v>78052023004.178207</v>
      </c>
      <c r="I63" s="4">
        <v>278283.62026497599</v>
      </c>
      <c r="J63" s="4">
        <v>-183834.949698752</v>
      </c>
      <c r="K63" s="4">
        <v>8</v>
      </c>
      <c r="L63" s="4">
        <f>MATCH(D63,$A$4:$A$9,0)</f>
        <v>4</v>
      </c>
      <c r="M63" s="4" t="str">
        <f t="shared" si="1"/>
        <v>4_8</v>
      </c>
      <c r="O63" s="4" t="s">
        <v>15</v>
      </c>
      <c r="P63" s="5">
        <v>1.9018277369388401E+21</v>
      </c>
      <c r="Q63" s="4">
        <v>32107540026.909</v>
      </c>
      <c r="R63" s="4">
        <v>1415632994035.96</v>
      </c>
      <c r="S63" s="4">
        <v>53506692479.946602</v>
      </c>
      <c r="T63" s="4">
        <v>228914.26140750799</v>
      </c>
      <c r="U63" s="4">
        <v>390191.08930126397</v>
      </c>
      <c r="V63" s="4">
        <v>6</v>
      </c>
      <c r="W63" s="4">
        <f>MATCH(O63,$A$4:$A$9,0)</f>
        <v>3</v>
      </c>
      <c r="X63" s="4" t="str">
        <f t="shared" si="2"/>
        <v>3_6</v>
      </c>
      <c r="Z63" s="4">
        <f t="shared" si="7"/>
        <v>6</v>
      </c>
      <c r="AA63" s="4">
        <f t="shared" si="8"/>
        <v>10</v>
      </c>
      <c r="AB63" s="4" t="str">
        <f t="shared" si="3"/>
        <v>6_10</v>
      </c>
      <c r="AC63" s="4">
        <f t="shared" si="4"/>
        <v>62</v>
      </c>
      <c r="AO63" s="1">
        <f t="shared" si="9"/>
        <v>6</v>
      </c>
      <c r="AP63" s="1">
        <f t="shared" si="10"/>
        <v>10</v>
      </c>
      <c r="AQ63" s="1">
        <f t="array" ref="AQ63">INDEX(P$4:P$63,MATCH(1,($AO63=$W$4:$W$63)*($AP63=$V$4:$V$63),0))</f>
        <v>1.6702202517676501E+21</v>
      </c>
      <c r="AR63" s="1">
        <f t="array" ref="AR63">INDEX(Q$4:Q$63,MATCH(1,($AO63=$W$4:$W$63)*($AP63=$V$4:$V$63),0))</f>
        <v>32757386319.123299</v>
      </c>
      <c r="AS63" s="1">
        <f t="array" ref="AS63">INDEX(R$4:R$63,MATCH(1,($AO63=$W$4:$W$63)*($AP63=$V$4:$V$63),0))</f>
        <v>1641915149933.79</v>
      </c>
      <c r="AT63" s="1">
        <f t="array" ref="AT63">INDEX(S$4:S$63,MATCH(1,($AO63=$W$4:$W$63)*($AP63=$V$4:$V$63),0))</f>
        <v>693964363.97590601</v>
      </c>
      <c r="AU63" s="1">
        <f t="array" ref="AU63">INDEX(T$4:T$63,MATCH(1,($AO63=$W$4:$W$63)*($AP63=$V$4:$V$63),0))</f>
        <v>22388.673048019598</v>
      </c>
      <c r="AV63" s="1">
        <f t="array" ref="AV63">INDEX(U$4:U$63,MATCH(1,($AO63=$W$4:$W$63)*($AP63=$V$4:$V$63),0))</f>
        <v>141718.44115688899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Lambert</dc:creator>
  <cp:lastModifiedBy>James Lambert</cp:lastModifiedBy>
  <dcterms:created xsi:type="dcterms:W3CDTF">2023-02-17T15:26:40Z</dcterms:created>
  <dcterms:modified xsi:type="dcterms:W3CDTF">2023-02-17T16:32:13Z</dcterms:modified>
</cp:coreProperties>
</file>