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7235" windowHeight="12075" activeTab="1"/>
  </bookViews>
  <sheets>
    <sheet name="EU_Comparison" sheetId="2" r:id="rId1"/>
    <sheet name="CSO_Data" sheetId="1" r:id="rId2"/>
  </sheets>
  <calcPr calcId="145621"/>
</workbook>
</file>

<file path=xl/calcChain.xml><?xml version="1.0" encoding="utf-8"?>
<calcChain xmlns="http://schemas.openxmlformats.org/spreadsheetml/2006/main"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166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67" i="1"/>
  <c r="B168" i="1"/>
  <c r="B169" i="1"/>
  <c r="B170" i="1"/>
  <c r="B171" i="1"/>
  <c r="B172" i="1"/>
  <c r="B173" i="1"/>
  <c r="B174" i="1"/>
  <c r="B175" i="1"/>
  <c r="B176" i="1"/>
  <c r="B177" i="1"/>
  <c r="B166" i="1"/>
  <c r="I165" i="1"/>
  <c r="I164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E2" i="1" l="1"/>
  <c r="E1" i="1" s="1"/>
  <c r="D2" i="1"/>
  <c r="D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  <c r="C1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</calcChain>
</file>

<file path=xl/sharedStrings.xml><?xml version="1.0" encoding="utf-8"?>
<sst xmlns="http://schemas.openxmlformats.org/spreadsheetml/2006/main" count="247" uniqueCount="179">
  <si>
    <t>National - all residential properties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</si>
  <si>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</si>
  <si>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</si>
  <si>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</si>
  <si>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</si>
  <si>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</si>
  <si>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</si>
  <si>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</si>
  <si>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</si>
  <si>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</si>
  <si>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</si>
  <si>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</si>
  <si>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</si>
  <si>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</si>
  <si>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</si>
  <si>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</si>
  <si>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</si>
  <si>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</si>
  <si>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</si>
  <si>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</si>
  <si>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</si>
  <si>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</si>
  <si>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</si>
  <si>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</si>
  <si>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</si>
  <si>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</si>
  <si>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</si>
  <si>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</si>
  <si>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</si>
  <si>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</si>
  <si>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</si>
  <si>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</si>
  <si>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</si>
  <si>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</si>
  <si>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</si>
  <si>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</si>
  <si>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</si>
  <si>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</si>
  <si>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</si>
  <si>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</si>
  <si>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</si>
  <si>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</si>
  <si>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</si>
  <si>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</si>
  <si>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</si>
  <si>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</si>
  <si>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</si>
  <si>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</si>
  <si>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</si>
  <si>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</si>
  <si>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</si>
  <si>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</si>
  <si>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</si>
  <si>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</si>
  <si>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</si>
  <si>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</si>
  <si>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</si>
  <si>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</si>
  <si>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</si>
  <si>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</si>
  <si>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</si>
  <si>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</si>
  <si>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</si>
  <si>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</si>
  <si>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</si>
  <si>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</si>
  <si>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</si>
  <si>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</si>
  <si>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</si>
  <si>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</si>
  <si>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</si>
  <si>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</si>
  <si>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</si>
  <si>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</si>
  <si>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</si>
  <si>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</si>
  <si>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</si>
  <si>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</si>
  <si>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</si>
  <si>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</si>
  <si>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</si>
  <si>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</si>
  <si>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</si>
  <si>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</si>
  <si>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</si>
  <si>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</si>
  <si>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</si>
  <si>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</si>
  <si>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</si>
  <si>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</si>
  <si>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</si>
  <si>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</si>
  <si>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</si>
  <si>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</si>
  <si>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</si>
  <si>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</si>
  <si>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</si>
  <si>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</si>
  <si>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</si>
  <si>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</si>
  <si>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</si>
  <si>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</si>
  <si>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</si>
  <si>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</si>
  <si>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</si>
  <si>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</si>
  <si>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</si>
  <si>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</si>
  <si>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</si>
  <si>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</si>
  <si>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</si>
  <si>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</si>
  <si>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</si>
  <si>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</si>
  <si>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</si>
  <si>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</si>
  <si>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</si>
  <si>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</si>
  <si>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</si>
  <si>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</si>
  <si>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</si>
  <si>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</si>
  <si>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</si>
  <si>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</si>
  <si>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</si>
  <si>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</si>
  <si>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</si>
  <si>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</si>
  <si>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</si>
  <si>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</si>
  <si>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</si>
  <si>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</si>
  <si>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</si>
  <si>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</si>
  <si>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</si>
  <si>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</si>
  <si>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</si>
  <si>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</si>
  <si>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</si>
  <si>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</si>
  <si>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</si>
  <si>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</si>
  <si>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</si>
  <si>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</si>
  <si>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</si>
  <si>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</si>
  <si>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</si>
  <si>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</si>
  <si>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</si>
  <si>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</si>
  <si>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</si>
  <si>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</si>
  <si>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</si>
  <si>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</si>
  <si>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</si>
  <si>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</si>
  <si>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</si>
  <si>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</si>
  <si>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Month</t>
  </si>
  <si>
    <t>Dún Laoghaire-Rathdown - houses</t>
  </si>
  <si>
    <t>..</t>
  </si>
  <si>
    <t>Source</t>
  </si>
  <si>
    <t>https://tradingeconomics.com/ireland/housing-index</t>
  </si>
  <si>
    <t>https://tradingeconomics.com/country-list/housing-index?continent=europe</t>
  </si>
  <si>
    <t>https://tradingeconomics.com/spain/housing-index</t>
  </si>
  <si>
    <t>https://tradingeconomics.com/germany/housing-index</t>
  </si>
  <si>
    <t>https://tradingeconomics.com/united-kingdom/housing-index</t>
  </si>
  <si>
    <t>https://tradingeconomics.com/sweden/housing-index</t>
  </si>
  <si>
    <t>https://tradingeconomics.com/italy/housing-index</t>
  </si>
  <si>
    <t>https://tradingeconomics.com/portugal/housing-index</t>
  </si>
  <si>
    <t>https://tradingeconomics.com/greece/housing-index</t>
  </si>
  <si>
    <t>https://tradingeconomics.com/france/housing-index</t>
  </si>
  <si>
    <t>2018M02</t>
  </si>
  <si>
    <t>2018M03</t>
  </si>
  <si>
    <t>2018M04</t>
  </si>
  <si>
    <t>2018M05</t>
  </si>
  <si>
    <t>2018M06</t>
  </si>
  <si>
    <t>2018M07</t>
  </si>
  <si>
    <t>2018M08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</si>
</sst>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/>
    <xf numFmtId="0" fontId="2" fillId="0" borderId="0" xfId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CSO_Data!$B$1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CSO_Data!$A$2:$A$165</c:f>
              <c:strCache>
                <c:ptCount val="16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  <c:pt idx="154">
                  <c:v>2017M11</c:v>
                </c:pt>
                <c:pt idx="155">
                  <c:v>2017M12</c:v>
                </c:pt>
                <c:pt idx="156">
                  <c:v>2018M01</c:v>
                </c:pt>
                <c:pt idx="157">
                  <c:v>2018M02</c:v>
                </c:pt>
                <c:pt idx="158">
                  <c:v>2018M03</c:v>
                </c:pt>
                <c:pt idx="159">
                  <c:v>2018M04</c:v>
                </c:pt>
                <c:pt idx="160">
                  <c:v>2018M05</c:v>
                </c:pt>
                <c:pt idx="161">
                  <c:v>2018M06</c:v>
                </c:pt>
                <c:pt idx="162">
                  <c:v>2018M07</c:v>
                </c:pt>
                <c:pt idx="163">
                  <c:v>2018M08</c:v>
                </c:pt>
              </c:strCache>
            </c:strRef>
          </c:cat>
          <c:val>
            <c:numRef>
              <c:f>CSO_Data!$B$2:$B$165</c:f>
              <c:numCache>
                <c:formatCode>General</c:formatCode>
                <c:ptCount val="164"/>
                <c:pt idx="0">
                  <c:v>100</c:v>
                </c:pt>
                <c:pt idx="1">
                  <c:v>100.8</c:v>
                </c:pt>
                <c:pt idx="2">
                  <c:v>101.4</c:v>
                </c:pt>
                <c:pt idx="3">
                  <c:v>102.1</c:v>
                </c:pt>
                <c:pt idx="4">
                  <c:v>102.8</c:v>
                </c:pt>
                <c:pt idx="5">
                  <c:v>103.7</c:v>
                </c:pt>
                <c:pt idx="6">
                  <c:v>105.3</c:v>
                </c:pt>
                <c:pt idx="7">
                  <c:v>107.1</c:v>
                </c:pt>
                <c:pt idx="8">
                  <c:v>108.2</c:v>
                </c:pt>
                <c:pt idx="9">
                  <c:v>110.6</c:v>
                </c:pt>
                <c:pt idx="10">
                  <c:v>111.5</c:v>
                </c:pt>
                <c:pt idx="11">
                  <c:v>112.6</c:v>
                </c:pt>
                <c:pt idx="12">
                  <c:v>113.2</c:v>
                </c:pt>
                <c:pt idx="13">
                  <c:v>113.5</c:v>
                </c:pt>
                <c:pt idx="14">
                  <c:v>114.1</c:v>
                </c:pt>
                <c:pt idx="15">
                  <c:v>115.8</c:v>
                </c:pt>
                <c:pt idx="16">
                  <c:v>118.2</c:v>
                </c:pt>
                <c:pt idx="17">
                  <c:v>120.3</c:v>
                </c:pt>
                <c:pt idx="18">
                  <c:v>123</c:v>
                </c:pt>
                <c:pt idx="19">
                  <c:v>125.8</c:v>
                </c:pt>
                <c:pt idx="20">
                  <c:v>126.8</c:v>
                </c:pt>
                <c:pt idx="21">
                  <c:v>127.6</c:v>
                </c:pt>
                <c:pt idx="22">
                  <c:v>127.6</c:v>
                </c:pt>
                <c:pt idx="23">
                  <c:v>128.6</c:v>
                </c:pt>
                <c:pt idx="24">
                  <c:v>129.69999999999999</c:v>
                </c:pt>
                <c:pt idx="25">
                  <c:v>130.30000000000001</c:v>
                </c:pt>
                <c:pt idx="26">
                  <c:v>130.5</c:v>
                </c:pt>
                <c:pt idx="27">
                  <c:v>131</c:v>
                </c:pt>
                <c:pt idx="28">
                  <c:v>130.6</c:v>
                </c:pt>
                <c:pt idx="29">
                  <c:v>130.30000000000001</c:v>
                </c:pt>
                <c:pt idx="30">
                  <c:v>130.6</c:v>
                </c:pt>
                <c:pt idx="31">
                  <c:v>130.4</c:v>
                </c:pt>
                <c:pt idx="32">
                  <c:v>130.4</c:v>
                </c:pt>
                <c:pt idx="33">
                  <c:v>130</c:v>
                </c:pt>
                <c:pt idx="34">
                  <c:v>130</c:v>
                </c:pt>
                <c:pt idx="35">
                  <c:v>129.19999999999999</c:v>
                </c:pt>
                <c:pt idx="36">
                  <c:v>128.1</c:v>
                </c:pt>
                <c:pt idx="37">
                  <c:v>127</c:v>
                </c:pt>
                <c:pt idx="38">
                  <c:v>125.9</c:v>
                </c:pt>
                <c:pt idx="39">
                  <c:v>124.8</c:v>
                </c:pt>
                <c:pt idx="40">
                  <c:v>123.5</c:v>
                </c:pt>
                <c:pt idx="41">
                  <c:v>122.3</c:v>
                </c:pt>
                <c:pt idx="42">
                  <c:v>121.6</c:v>
                </c:pt>
                <c:pt idx="43">
                  <c:v>120.3</c:v>
                </c:pt>
                <c:pt idx="44">
                  <c:v>118.8</c:v>
                </c:pt>
                <c:pt idx="45">
                  <c:v>116.2</c:v>
                </c:pt>
                <c:pt idx="46">
                  <c:v>114.1</c:v>
                </c:pt>
                <c:pt idx="47">
                  <c:v>111.9</c:v>
                </c:pt>
                <c:pt idx="48">
                  <c:v>109</c:v>
                </c:pt>
                <c:pt idx="49">
                  <c:v>106</c:v>
                </c:pt>
                <c:pt idx="50">
                  <c:v>103.2</c:v>
                </c:pt>
                <c:pt idx="51">
                  <c:v>100.9</c:v>
                </c:pt>
                <c:pt idx="52">
                  <c:v>98.5</c:v>
                </c:pt>
                <c:pt idx="53">
                  <c:v>96.9</c:v>
                </c:pt>
                <c:pt idx="54">
                  <c:v>95.5</c:v>
                </c:pt>
                <c:pt idx="55">
                  <c:v>94.3</c:v>
                </c:pt>
                <c:pt idx="56">
                  <c:v>94.2</c:v>
                </c:pt>
                <c:pt idx="57">
                  <c:v>93.1</c:v>
                </c:pt>
                <c:pt idx="58">
                  <c:v>92.8</c:v>
                </c:pt>
                <c:pt idx="59">
                  <c:v>91.5</c:v>
                </c:pt>
                <c:pt idx="60">
                  <c:v>90.6</c:v>
                </c:pt>
                <c:pt idx="61">
                  <c:v>89.2</c:v>
                </c:pt>
                <c:pt idx="62">
                  <c:v>88.1</c:v>
                </c:pt>
                <c:pt idx="63">
                  <c:v>87.6</c:v>
                </c:pt>
                <c:pt idx="64">
                  <c:v>86.1</c:v>
                </c:pt>
                <c:pt idx="65">
                  <c:v>85.1</c:v>
                </c:pt>
                <c:pt idx="66">
                  <c:v>84.2</c:v>
                </c:pt>
                <c:pt idx="67">
                  <c:v>84</c:v>
                </c:pt>
                <c:pt idx="68">
                  <c:v>83</c:v>
                </c:pt>
                <c:pt idx="69">
                  <c:v>81.599999999999994</c:v>
                </c:pt>
                <c:pt idx="70">
                  <c:v>79.900000000000006</c:v>
                </c:pt>
                <c:pt idx="71">
                  <c:v>78.7</c:v>
                </c:pt>
                <c:pt idx="72">
                  <c:v>78</c:v>
                </c:pt>
                <c:pt idx="73">
                  <c:v>76.5</c:v>
                </c:pt>
                <c:pt idx="74">
                  <c:v>74.7</c:v>
                </c:pt>
                <c:pt idx="75">
                  <c:v>73.7</c:v>
                </c:pt>
                <c:pt idx="76">
                  <c:v>72.400000000000006</c:v>
                </c:pt>
                <c:pt idx="77">
                  <c:v>71.3</c:v>
                </c:pt>
                <c:pt idx="78">
                  <c:v>69.8</c:v>
                </c:pt>
                <c:pt idx="79">
                  <c:v>68</c:v>
                </c:pt>
                <c:pt idx="80">
                  <c:v>66.599999999999994</c:v>
                </c:pt>
                <c:pt idx="81">
                  <c:v>65.400000000000006</c:v>
                </c:pt>
                <c:pt idx="82">
                  <c:v>64.3</c:v>
                </c:pt>
                <c:pt idx="83">
                  <c:v>63.3</c:v>
                </c:pt>
                <c:pt idx="84">
                  <c:v>62.3</c:v>
                </c:pt>
                <c:pt idx="85">
                  <c:v>60.9</c:v>
                </c:pt>
                <c:pt idx="86">
                  <c:v>61.2</c:v>
                </c:pt>
                <c:pt idx="87">
                  <c:v>60.2</c:v>
                </c:pt>
                <c:pt idx="88">
                  <c:v>60</c:v>
                </c:pt>
                <c:pt idx="89">
                  <c:v>59.9</c:v>
                </c:pt>
                <c:pt idx="90">
                  <c:v>60.5</c:v>
                </c:pt>
                <c:pt idx="91">
                  <c:v>60.6</c:v>
                </c:pt>
                <c:pt idx="92">
                  <c:v>61.1</c:v>
                </c:pt>
                <c:pt idx="93">
                  <c:v>61.3</c:v>
                </c:pt>
                <c:pt idx="94">
                  <c:v>61.1</c:v>
                </c:pt>
                <c:pt idx="95">
                  <c:v>61.3</c:v>
                </c:pt>
                <c:pt idx="96">
                  <c:v>60.2</c:v>
                </c:pt>
                <c:pt idx="97">
                  <c:v>59.5</c:v>
                </c:pt>
                <c:pt idx="98">
                  <c:v>58.7</c:v>
                </c:pt>
                <c:pt idx="99">
                  <c:v>59</c:v>
                </c:pt>
                <c:pt idx="100">
                  <c:v>59</c:v>
                </c:pt>
                <c:pt idx="101">
                  <c:v>60.5</c:v>
                </c:pt>
                <c:pt idx="102">
                  <c:v>62</c:v>
                </c:pt>
                <c:pt idx="103">
                  <c:v>62.8</c:v>
                </c:pt>
                <c:pt idx="104">
                  <c:v>63.8</c:v>
                </c:pt>
                <c:pt idx="105">
                  <c:v>64.2</c:v>
                </c:pt>
                <c:pt idx="106">
                  <c:v>64.5</c:v>
                </c:pt>
                <c:pt idx="107">
                  <c:v>65.3</c:v>
                </c:pt>
                <c:pt idx="108">
                  <c:v>65.400000000000006</c:v>
                </c:pt>
                <c:pt idx="109">
                  <c:v>65.599999999999994</c:v>
                </c:pt>
                <c:pt idx="110">
                  <c:v>66.099999999999994</c:v>
                </c:pt>
                <c:pt idx="111">
                  <c:v>67.5</c:v>
                </c:pt>
                <c:pt idx="112">
                  <c:v>69.3</c:v>
                </c:pt>
                <c:pt idx="113">
                  <c:v>71.3</c:v>
                </c:pt>
                <c:pt idx="114">
                  <c:v>73.5</c:v>
                </c:pt>
                <c:pt idx="115">
                  <c:v>74.900000000000006</c:v>
                </c:pt>
                <c:pt idx="116">
                  <c:v>76.5</c:v>
                </c:pt>
                <c:pt idx="117">
                  <c:v>77.3</c:v>
                </c:pt>
                <c:pt idx="118">
                  <c:v>77.599999999999994</c:v>
                </c:pt>
                <c:pt idx="119">
                  <c:v>77</c:v>
                </c:pt>
                <c:pt idx="120">
                  <c:v>77.3</c:v>
                </c:pt>
                <c:pt idx="121">
                  <c:v>77</c:v>
                </c:pt>
                <c:pt idx="122">
                  <c:v>77.3</c:v>
                </c:pt>
                <c:pt idx="123">
                  <c:v>77.900000000000006</c:v>
                </c:pt>
                <c:pt idx="124">
                  <c:v>78.8</c:v>
                </c:pt>
                <c:pt idx="125">
                  <c:v>80.099999999999994</c:v>
                </c:pt>
                <c:pt idx="126">
                  <c:v>80.7</c:v>
                </c:pt>
                <c:pt idx="127">
                  <c:v>81.7</c:v>
                </c:pt>
                <c:pt idx="128">
                  <c:v>82</c:v>
                </c:pt>
                <c:pt idx="129">
                  <c:v>82.9</c:v>
                </c:pt>
                <c:pt idx="130">
                  <c:v>82.6</c:v>
                </c:pt>
                <c:pt idx="131">
                  <c:v>82.5</c:v>
                </c:pt>
                <c:pt idx="132">
                  <c:v>83.2</c:v>
                </c:pt>
                <c:pt idx="133">
                  <c:v>82.7</c:v>
                </c:pt>
                <c:pt idx="134">
                  <c:v>83</c:v>
                </c:pt>
                <c:pt idx="135">
                  <c:v>83.5</c:v>
                </c:pt>
                <c:pt idx="136">
                  <c:v>83.7</c:v>
                </c:pt>
                <c:pt idx="137">
                  <c:v>84.5</c:v>
                </c:pt>
                <c:pt idx="138">
                  <c:v>86.4</c:v>
                </c:pt>
                <c:pt idx="139">
                  <c:v>87.6</c:v>
                </c:pt>
                <c:pt idx="140">
                  <c:v>88.6</c:v>
                </c:pt>
                <c:pt idx="141">
                  <c:v>89.1</c:v>
                </c:pt>
                <c:pt idx="142">
                  <c:v>90.2</c:v>
                </c:pt>
                <c:pt idx="143">
                  <c:v>89.9</c:v>
                </c:pt>
                <c:pt idx="144">
                  <c:v>90.5</c:v>
                </c:pt>
                <c:pt idx="145">
                  <c:v>90.7</c:v>
                </c:pt>
                <c:pt idx="146">
                  <c:v>91.1</c:v>
                </c:pt>
                <c:pt idx="147">
                  <c:v>91.4</c:v>
                </c:pt>
                <c:pt idx="148">
                  <c:v>92.8</c:v>
                </c:pt>
                <c:pt idx="149">
                  <c:v>94.1</c:v>
                </c:pt>
                <c:pt idx="150">
                  <c:v>96.4</c:v>
                </c:pt>
                <c:pt idx="151">
                  <c:v>97.9</c:v>
                </c:pt>
                <c:pt idx="152">
                  <c:v>99.2</c:v>
                </c:pt>
                <c:pt idx="153">
                  <c:v>99.5</c:v>
                </c:pt>
                <c:pt idx="154">
                  <c:v>100.3</c:v>
                </c:pt>
                <c:pt idx="155">
                  <c:v>100.8</c:v>
                </c:pt>
                <c:pt idx="156">
                  <c:v>101.2</c:v>
                </c:pt>
                <c:pt idx="157">
                  <c:v>102</c:v>
                </c:pt>
                <c:pt idx="158">
                  <c:v>102.6</c:v>
                </c:pt>
                <c:pt idx="159">
                  <c:v>103.6</c:v>
                </c:pt>
                <c:pt idx="160">
                  <c:v>104.3</c:v>
                </c:pt>
                <c:pt idx="161">
                  <c:v>105.3</c:v>
                </c:pt>
                <c:pt idx="162">
                  <c:v>106</c:v>
                </c:pt>
                <c:pt idx="163">
                  <c:v>106.3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CSO_Data!$C$1</c:f>
              <c:strCache>
                <c:ptCount val="1"/>
                <c:pt idx="0">
                  <c:v>Base = 100</c:v>
                </c:pt>
              </c:strCache>
            </c:strRef>
          </c:tx>
          <c:marker>
            <c:symbol val="none"/>
          </c:marker>
          <c:cat>
            <c:strRef>
              <c:f>CSO_Data!$A$2:$A$165</c:f>
              <c:strCache>
                <c:ptCount val="16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  <c:pt idx="154">
                  <c:v>2017M11</c:v>
                </c:pt>
                <c:pt idx="155">
                  <c:v>2017M12</c:v>
                </c:pt>
                <c:pt idx="156">
                  <c:v>2018M01</c:v>
                </c:pt>
                <c:pt idx="157">
                  <c:v>2018M02</c:v>
                </c:pt>
                <c:pt idx="158">
                  <c:v>2018M03</c:v>
                </c:pt>
                <c:pt idx="159">
                  <c:v>2018M04</c:v>
                </c:pt>
                <c:pt idx="160">
                  <c:v>2018M05</c:v>
                </c:pt>
                <c:pt idx="161">
                  <c:v>2018M06</c:v>
                </c:pt>
                <c:pt idx="162">
                  <c:v>2018M07</c:v>
                </c:pt>
                <c:pt idx="163">
                  <c:v>2018M08</c:v>
                </c:pt>
              </c:strCache>
            </c:strRef>
          </c:cat>
          <c:val>
            <c:numRef>
              <c:f>CSO_Data!$C$2:$C$165</c:f>
              <c:numCache>
                <c:formatCode>General</c:formatCode>
                <c:ptCount val="1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CSO_Data!$D$1</c:f>
              <c:strCache>
                <c:ptCount val="1"/>
                <c:pt idx="0">
                  <c:v>Min = 58.7</c:v>
                </c:pt>
              </c:strCache>
            </c:strRef>
          </c:tx>
          <c:marker>
            <c:symbol val="none"/>
          </c:marker>
          <c:cat>
            <c:strRef>
              <c:f>CSO_Data!$A$2:$A$165</c:f>
              <c:strCache>
                <c:ptCount val="16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  <c:pt idx="154">
                  <c:v>2017M11</c:v>
                </c:pt>
                <c:pt idx="155">
                  <c:v>2017M12</c:v>
                </c:pt>
                <c:pt idx="156">
                  <c:v>2018M01</c:v>
                </c:pt>
                <c:pt idx="157">
                  <c:v>2018M02</c:v>
                </c:pt>
                <c:pt idx="158">
                  <c:v>2018M03</c:v>
                </c:pt>
                <c:pt idx="159">
                  <c:v>2018M04</c:v>
                </c:pt>
                <c:pt idx="160">
                  <c:v>2018M05</c:v>
                </c:pt>
                <c:pt idx="161">
                  <c:v>2018M06</c:v>
                </c:pt>
                <c:pt idx="162">
                  <c:v>2018M07</c:v>
                </c:pt>
                <c:pt idx="163">
                  <c:v>2018M08</c:v>
                </c:pt>
              </c:strCache>
            </c:strRef>
          </c:cat>
          <c:val>
            <c:numRef>
              <c:f>CSO_Data!$D$2:$D$165</c:f>
              <c:numCache>
                <c:formatCode>General</c:formatCode>
                <c:ptCount val="164"/>
                <c:pt idx="0">
                  <c:v>58.7</c:v>
                </c:pt>
                <c:pt idx="1">
                  <c:v>58.7</c:v>
                </c:pt>
                <c:pt idx="2">
                  <c:v>58.7</c:v>
                </c:pt>
                <c:pt idx="3">
                  <c:v>58.7</c:v>
                </c:pt>
                <c:pt idx="4">
                  <c:v>58.7</c:v>
                </c:pt>
                <c:pt idx="5">
                  <c:v>58.7</c:v>
                </c:pt>
                <c:pt idx="6">
                  <c:v>58.7</c:v>
                </c:pt>
                <c:pt idx="7">
                  <c:v>58.7</c:v>
                </c:pt>
                <c:pt idx="8">
                  <c:v>58.7</c:v>
                </c:pt>
                <c:pt idx="9">
                  <c:v>58.7</c:v>
                </c:pt>
                <c:pt idx="10">
                  <c:v>58.7</c:v>
                </c:pt>
                <c:pt idx="11">
                  <c:v>58.7</c:v>
                </c:pt>
                <c:pt idx="12">
                  <c:v>58.7</c:v>
                </c:pt>
                <c:pt idx="13">
                  <c:v>58.7</c:v>
                </c:pt>
                <c:pt idx="14">
                  <c:v>58.7</c:v>
                </c:pt>
                <c:pt idx="15">
                  <c:v>58.7</c:v>
                </c:pt>
                <c:pt idx="16">
                  <c:v>58.7</c:v>
                </c:pt>
                <c:pt idx="17">
                  <c:v>58.7</c:v>
                </c:pt>
                <c:pt idx="18">
                  <c:v>58.7</c:v>
                </c:pt>
                <c:pt idx="19">
                  <c:v>58.7</c:v>
                </c:pt>
                <c:pt idx="20">
                  <c:v>58.7</c:v>
                </c:pt>
                <c:pt idx="21">
                  <c:v>58.7</c:v>
                </c:pt>
                <c:pt idx="22">
                  <c:v>58.7</c:v>
                </c:pt>
                <c:pt idx="23">
                  <c:v>58.7</c:v>
                </c:pt>
                <c:pt idx="24">
                  <c:v>58.7</c:v>
                </c:pt>
                <c:pt idx="25">
                  <c:v>58.7</c:v>
                </c:pt>
                <c:pt idx="26">
                  <c:v>58.7</c:v>
                </c:pt>
                <c:pt idx="27">
                  <c:v>58.7</c:v>
                </c:pt>
                <c:pt idx="28">
                  <c:v>58.7</c:v>
                </c:pt>
                <c:pt idx="29">
                  <c:v>58.7</c:v>
                </c:pt>
                <c:pt idx="30">
                  <c:v>58.7</c:v>
                </c:pt>
                <c:pt idx="31">
                  <c:v>58.7</c:v>
                </c:pt>
                <c:pt idx="32">
                  <c:v>58.7</c:v>
                </c:pt>
                <c:pt idx="33">
                  <c:v>58.7</c:v>
                </c:pt>
                <c:pt idx="34">
                  <c:v>58.7</c:v>
                </c:pt>
                <c:pt idx="35">
                  <c:v>58.7</c:v>
                </c:pt>
                <c:pt idx="36">
                  <c:v>58.7</c:v>
                </c:pt>
                <c:pt idx="37">
                  <c:v>58.7</c:v>
                </c:pt>
                <c:pt idx="38">
                  <c:v>58.7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58.7</c:v>
                </c:pt>
                <c:pt idx="43">
                  <c:v>58.7</c:v>
                </c:pt>
                <c:pt idx="44">
                  <c:v>58.7</c:v>
                </c:pt>
                <c:pt idx="45">
                  <c:v>58.7</c:v>
                </c:pt>
                <c:pt idx="46">
                  <c:v>58.7</c:v>
                </c:pt>
                <c:pt idx="47">
                  <c:v>58.7</c:v>
                </c:pt>
                <c:pt idx="48">
                  <c:v>58.7</c:v>
                </c:pt>
                <c:pt idx="49">
                  <c:v>58.7</c:v>
                </c:pt>
                <c:pt idx="50">
                  <c:v>58.7</c:v>
                </c:pt>
                <c:pt idx="51">
                  <c:v>58.7</c:v>
                </c:pt>
                <c:pt idx="52">
                  <c:v>58.7</c:v>
                </c:pt>
                <c:pt idx="53">
                  <c:v>58.7</c:v>
                </c:pt>
                <c:pt idx="54">
                  <c:v>58.7</c:v>
                </c:pt>
                <c:pt idx="55">
                  <c:v>58.7</c:v>
                </c:pt>
                <c:pt idx="56">
                  <c:v>58.7</c:v>
                </c:pt>
                <c:pt idx="57">
                  <c:v>58.7</c:v>
                </c:pt>
                <c:pt idx="58">
                  <c:v>58.7</c:v>
                </c:pt>
                <c:pt idx="59">
                  <c:v>58.7</c:v>
                </c:pt>
                <c:pt idx="60">
                  <c:v>58.7</c:v>
                </c:pt>
                <c:pt idx="61">
                  <c:v>58.7</c:v>
                </c:pt>
                <c:pt idx="62">
                  <c:v>58.7</c:v>
                </c:pt>
                <c:pt idx="63">
                  <c:v>58.7</c:v>
                </c:pt>
                <c:pt idx="64">
                  <c:v>58.7</c:v>
                </c:pt>
                <c:pt idx="65">
                  <c:v>58.7</c:v>
                </c:pt>
                <c:pt idx="66">
                  <c:v>58.7</c:v>
                </c:pt>
                <c:pt idx="67">
                  <c:v>58.7</c:v>
                </c:pt>
                <c:pt idx="68">
                  <c:v>58.7</c:v>
                </c:pt>
                <c:pt idx="69">
                  <c:v>58.7</c:v>
                </c:pt>
                <c:pt idx="70">
                  <c:v>58.7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58.7</c:v>
                </c:pt>
                <c:pt idx="75">
                  <c:v>58.7</c:v>
                </c:pt>
                <c:pt idx="76">
                  <c:v>58.7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58.7</c:v>
                </c:pt>
                <c:pt idx="86">
                  <c:v>58.7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58.7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58.7</c:v>
                </c:pt>
                <c:pt idx="115">
                  <c:v>58.7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58.7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58.7</c:v>
                </c:pt>
                <c:pt idx="126">
                  <c:v>58.7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58.7</c:v>
                </c:pt>
                <c:pt idx="133">
                  <c:v>58.7</c:v>
                </c:pt>
                <c:pt idx="134">
                  <c:v>58.7</c:v>
                </c:pt>
                <c:pt idx="135">
                  <c:v>58.7</c:v>
                </c:pt>
                <c:pt idx="136">
                  <c:v>58.7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CSO_Data!$E$1</c:f>
              <c:strCache>
                <c:ptCount val="1"/>
                <c:pt idx="0">
                  <c:v>Max = 131</c:v>
                </c:pt>
              </c:strCache>
            </c:strRef>
          </c:tx>
          <c:marker>
            <c:symbol val="none"/>
          </c:marker>
          <c:cat>
            <c:strRef>
              <c:f>CSO_Data!$A$2:$A$165</c:f>
              <c:strCache>
                <c:ptCount val="16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  <c:pt idx="154">
                  <c:v>2017M11</c:v>
                </c:pt>
                <c:pt idx="155">
                  <c:v>2017M12</c:v>
                </c:pt>
                <c:pt idx="156">
                  <c:v>2018M01</c:v>
                </c:pt>
                <c:pt idx="157">
                  <c:v>2018M02</c:v>
                </c:pt>
                <c:pt idx="158">
                  <c:v>2018M03</c:v>
                </c:pt>
                <c:pt idx="159">
                  <c:v>2018M04</c:v>
                </c:pt>
                <c:pt idx="160">
                  <c:v>2018M05</c:v>
                </c:pt>
                <c:pt idx="161">
                  <c:v>2018M06</c:v>
                </c:pt>
                <c:pt idx="162">
                  <c:v>2018M07</c:v>
                </c:pt>
                <c:pt idx="163">
                  <c:v>2018M08</c:v>
                </c:pt>
              </c:strCache>
            </c:strRef>
          </c:cat>
          <c:val>
            <c:numRef>
              <c:f>CSO_Data!$E$2:$E$165</c:f>
              <c:numCache>
                <c:formatCode>General</c:formatCode>
                <c:ptCount val="164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3552"/>
        <c:axId val="114265088"/>
      </c:lineChart>
      <c:catAx>
        <c:axId val="1142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65088"/>
        <c:crosses val="autoZero"/>
        <c:auto val="1"/>
        <c:lblAlgn val="ctr"/>
        <c:lblOffset val="100"/>
        <c:noMultiLvlLbl val="0"/>
      </c:catAx>
      <c:valAx>
        <c:axId val="1142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6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CSO_Data!$B$1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val>
            <c:numRef>
              <c:f>CSO_Data!$B$2:$B$201</c:f>
              <c:numCache>
                <c:formatCode>General</c:formatCode>
                <c:ptCount val="200"/>
                <c:pt idx="0">
                  <c:v>100</c:v>
                </c:pt>
                <c:pt idx="1">
                  <c:v>100.8</c:v>
                </c:pt>
                <c:pt idx="2">
                  <c:v>101.4</c:v>
                </c:pt>
                <c:pt idx="3">
                  <c:v>102.1</c:v>
                </c:pt>
                <c:pt idx="4">
                  <c:v>102.8</c:v>
                </c:pt>
                <c:pt idx="5">
                  <c:v>103.7</c:v>
                </c:pt>
                <c:pt idx="6">
                  <c:v>105.3</c:v>
                </c:pt>
                <c:pt idx="7">
                  <c:v>107.1</c:v>
                </c:pt>
                <c:pt idx="8">
                  <c:v>108.2</c:v>
                </c:pt>
                <c:pt idx="9">
                  <c:v>110.6</c:v>
                </c:pt>
                <c:pt idx="10">
                  <c:v>111.5</c:v>
                </c:pt>
                <c:pt idx="11">
                  <c:v>112.6</c:v>
                </c:pt>
                <c:pt idx="12">
                  <c:v>113.2</c:v>
                </c:pt>
                <c:pt idx="13">
                  <c:v>113.5</c:v>
                </c:pt>
                <c:pt idx="14">
                  <c:v>114.1</c:v>
                </c:pt>
                <c:pt idx="15">
                  <c:v>115.8</c:v>
                </c:pt>
                <c:pt idx="16">
                  <c:v>118.2</c:v>
                </c:pt>
                <c:pt idx="17">
                  <c:v>120.3</c:v>
                </c:pt>
                <c:pt idx="18">
                  <c:v>123</c:v>
                </c:pt>
                <c:pt idx="19">
                  <c:v>125.8</c:v>
                </c:pt>
                <c:pt idx="20">
                  <c:v>126.8</c:v>
                </c:pt>
                <c:pt idx="21">
                  <c:v>127.6</c:v>
                </c:pt>
                <c:pt idx="22">
                  <c:v>127.6</c:v>
                </c:pt>
                <c:pt idx="23">
                  <c:v>128.6</c:v>
                </c:pt>
                <c:pt idx="24">
                  <c:v>129.69999999999999</c:v>
                </c:pt>
                <c:pt idx="25">
                  <c:v>130.30000000000001</c:v>
                </c:pt>
                <c:pt idx="26">
                  <c:v>130.5</c:v>
                </c:pt>
                <c:pt idx="27">
                  <c:v>131</c:v>
                </c:pt>
                <c:pt idx="28">
                  <c:v>130.6</c:v>
                </c:pt>
                <c:pt idx="29">
                  <c:v>130.30000000000001</c:v>
                </c:pt>
                <c:pt idx="30">
                  <c:v>130.6</c:v>
                </c:pt>
                <c:pt idx="31">
                  <c:v>130.4</c:v>
                </c:pt>
                <c:pt idx="32">
                  <c:v>130.4</c:v>
                </c:pt>
                <c:pt idx="33">
                  <c:v>130</c:v>
                </c:pt>
                <c:pt idx="34">
                  <c:v>130</c:v>
                </c:pt>
                <c:pt idx="35">
                  <c:v>129.19999999999999</c:v>
                </c:pt>
                <c:pt idx="36">
                  <c:v>128.1</c:v>
                </c:pt>
                <c:pt idx="37">
                  <c:v>127</c:v>
                </c:pt>
                <c:pt idx="38">
                  <c:v>125.9</c:v>
                </c:pt>
                <c:pt idx="39">
                  <c:v>124.8</c:v>
                </c:pt>
                <c:pt idx="40">
                  <c:v>123.5</c:v>
                </c:pt>
                <c:pt idx="41">
                  <c:v>122.3</c:v>
                </c:pt>
                <c:pt idx="42">
                  <c:v>121.6</c:v>
                </c:pt>
                <c:pt idx="43">
                  <c:v>120.3</c:v>
                </c:pt>
                <c:pt idx="44">
                  <c:v>118.8</c:v>
                </c:pt>
                <c:pt idx="45">
                  <c:v>116.2</c:v>
                </c:pt>
                <c:pt idx="46">
                  <c:v>114.1</c:v>
                </c:pt>
                <c:pt idx="47">
                  <c:v>111.9</c:v>
                </c:pt>
                <c:pt idx="48">
                  <c:v>109</c:v>
                </c:pt>
                <c:pt idx="49">
                  <c:v>106</c:v>
                </c:pt>
                <c:pt idx="50">
                  <c:v>103.2</c:v>
                </c:pt>
                <c:pt idx="51">
                  <c:v>100.9</c:v>
                </c:pt>
                <c:pt idx="52">
                  <c:v>98.5</c:v>
                </c:pt>
                <c:pt idx="53">
                  <c:v>96.9</c:v>
                </c:pt>
                <c:pt idx="54">
                  <c:v>95.5</c:v>
                </c:pt>
                <c:pt idx="55">
                  <c:v>94.3</c:v>
                </c:pt>
                <c:pt idx="56">
                  <c:v>94.2</c:v>
                </c:pt>
                <c:pt idx="57">
                  <c:v>93.1</c:v>
                </c:pt>
                <c:pt idx="58">
                  <c:v>92.8</c:v>
                </c:pt>
                <c:pt idx="59">
                  <c:v>91.5</c:v>
                </c:pt>
                <c:pt idx="60">
                  <c:v>90.6</c:v>
                </c:pt>
                <c:pt idx="61">
                  <c:v>89.2</c:v>
                </c:pt>
                <c:pt idx="62">
                  <c:v>88.1</c:v>
                </c:pt>
                <c:pt idx="63">
                  <c:v>87.6</c:v>
                </c:pt>
                <c:pt idx="64">
                  <c:v>86.1</c:v>
                </c:pt>
                <c:pt idx="65">
                  <c:v>85.1</c:v>
                </c:pt>
                <c:pt idx="66">
                  <c:v>84.2</c:v>
                </c:pt>
                <c:pt idx="67">
                  <c:v>84</c:v>
                </c:pt>
                <c:pt idx="68">
                  <c:v>83</c:v>
                </c:pt>
                <c:pt idx="69">
                  <c:v>81.599999999999994</c:v>
                </c:pt>
                <c:pt idx="70">
                  <c:v>79.900000000000006</c:v>
                </c:pt>
                <c:pt idx="71">
                  <c:v>78.7</c:v>
                </c:pt>
                <c:pt idx="72">
                  <c:v>78</c:v>
                </c:pt>
                <c:pt idx="73">
                  <c:v>76.5</c:v>
                </c:pt>
                <c:pt idx="74">
                  <c:v>74.7</c:v>
                </c:pt>
                <c:pt idx="75">
                  <c:v>73.7</c:v>
                </c:pt>
                <c:pt idx="76">
                  <c:v>72.400000000000006</c:v>
                </c:pt>
                <c:pt idx="77">
                  <c:v>71.3</c:v>
                </c:pt>
                <c:pt idx="78">
                  <c:v>69.8</c:v>
                </c:pt>
                <c:pt idx="79">
                  <c:v>68</c:v>
                </c:pt>
                <c:pt idx="80">
                  <c:v>66.599999999999994</c:v>
                </c:pt>
                <c:pt idx="81">
                  <c:v>65.400000000000006</c:v>
                </c:pt>
                <c:pt idx="82">
                  <c:v>64.3</c:v>
                </c:pt>
                <c:pt idx="83">
                  <c:v>63.3</c:v>
                </c:pt>
                <c:pt idx="84">
                  <c:v>62.3</c:v>
                </c:pt>
                <c:pt idx="85">
                  <c:v>60.9</c:v>
                </c:pt>
                <c:pt idx="86">
                  <c:v>61.2</c:v>
                </c:pt>
                <c:pt idx="87">
                  <c:v>60.2</c:v>
                </c:pt>
                <c:pt idx="88">
                  <c:v>60</c:v>
                </c:pt>
                <c:pt idx="89">
                  <c:v>59.9</c:v>
                </c:pt>
                <c:pt idx="90">
                  <c:v>60.5</c:v>
                </c:pt>
                <c:pt idx="91">
                  <c:v>60.6</c:v>
                </c:pt>
                <c:pt idx="92">
                  <c:v>61.1</c:v>
                </c:pt>
                <c:pt idx="93">
                  <c:v>61.3</c:v>
                </c:pt>
                <c:pt idx="94">
                  <c:v>61.1</c:v>
                </c:pt>
                <c:pt idx="95">
                  <c:v>61.3</c:v>
                </c:pt>
                <c:pt idx="96">
                  <c:v>60.2</c:v>
                </c:pt>
                <c:pt idx="97">
                  <c:v>59.5</c:v>
                </c:pt>
                <c:pt idx="98">
                  <c:v>58.7</c:v>
                </c:pt>
                <c:pt idx="99">
                  <c:v>59</c:v>
                </c:pt>
                <c:pt idx="100">
                  <c:v>59</c:v>
                </c:pt>
                <c:pt idx="101">
                  <c:v>60.5</c:v>
                </c:pt>
                <c:pt idx="102">
                  <c:v>62</c:v>
                </c:pt>
                <c:pt idx="103">
                  <c:v>62.8</c:v>
                </c:pt>
                <c:pt idx="104">
                  <c:v>63.8</c:v>
                </c:pt>
                <c:pt idx="105">
                  <c:v>64.2</c:v>
                </c:pt>
                <c:pt idx="106">
                  <c:v>64.5</c:v>
                </c:pt>
                <c:pt idx="107">
                  <c:v>65.3</c:v>
                </c:pt>
                <c:pt idx="108">
                  <c:v>65.400000000000006</c:v>
                </c:pt>
                <c:pt idx="109">
                  <c:v>65.599999999999994</c:v>
                </c:pt>
                <c:pt idx="110">
                  <c:v>66.099999999999994</c:v>
                </c:pt>
                <c:pt idx="111">
                  <c:v>67.5</c:v>
                </c:pt>
                <c:pt idx="112">
                  <c:v>69.3</c:v>
                </c:pt>
                <c:pt idx="113">
                  <c:v>71.3</c:v>
                </c:pt>
                <c:pt idx="114">
                  <c:v>73.5</c:v>
                </c:pt>
                <c:pt idx="115">
                  <c:v>74.900000000000006</c:v>
                </c:pt>
                <c:pt idx="116">
                  <c:v>76.5</c:v>
                </c:pt>
                <c:pt idx="117">
                  <c:v>77.3</c:v>
                </c:pt>
                <c:pt idx="118">
                  <c:v>77.599999999999994</c:v>
                </c:pt>
                <c:pt idx="119">
                  <c:v>77</c:v>
                </c:pt>
                <c:pt idx="120">
                  <c:v>77.3</c:v>
                </c:pt>
                <c:pt idx="121">
                  <c:v>77</c:v>
                </c:pt>
                <c:pt idx="122">
                  <c:v>77.3</c:v>
                </c:pt>
                <c:pt idx="123">
                  <c:v>77.900000000000006</c:v>
                </c:pt>
                <c:pt idx="124">
                  <c:v>78.8</c:v>
                </c:pt>
                <c:pt idx="125">
                  <c:v>80.099999999999994</c:v>
                </c:pt>
                <c:pt idx="126">
                  <c:v>80.7</c:v>
                </c:pt>
                <c:pt idx="127">
                  <c:v>81.7</c:v>
                </c:pt>
                <c:pt idx="128">
                  <c:v>82</c:v>
                </c:pt>
                <c:pt idx="129">
                  <c:v>82.9</c:v>
                </c:pt>
                <c:pt idx="130">
                  <c:v>82.6</c:v>
                </c:pt>
                <c:pt idx="131">
                  <c:v>82.5</c:v>
                </c:pt>
                <c:pt idx="132">
                  <c:v>83.2</c:v>
                </c:pt>
                <c:pt idx="133">
                  <c:v>82.7</c:v>
                </c:pt>
                <c:pt idx="134">
                  <c:v>83</c:v>
                </c:pt>
                <c:pt idx="135">
                  <c:v>83.5</c:v>
                </c:pt>
                <c:pt idx="136">
                  <c:v>83.7</c:v>
                </c:pt>
                <c:pt idx="137">
                  <c:v>84.5</c:v>
                </c:pt>
                <c:pt idx="138">
                  <c:v>86.4</c:v>
                </c:pt>
                <c:pt idx="139">
                  <c:v>87.6</c:v>
                </c:pt>
                <c:pt idx="140">
                  <c:v>88.6</c:v>
                </c:pt>
                <c:pt idx="141">
                  <c:v>89.1</c:v>
                </c:pt>
                <c:pt idx="142">
                  <c:v>90.2</c:v>
                </c:pt>
                <c:pt idx="143">
                  <c:v>89.9</c:v>
                </c:pt>
                <c:pt idx="144">
                  <c:v>90.5</c:v>
                </c:pt>
                <c:pt idx="145">
                  <c:v>90.7</c:v>
                </c:pt>
                <c:pt idx="146">
                  <c:v>91.1</c:v>
                </c:pt>
                <c:pt idx="147">
                  <c:v>91.4</c:v>
                </c:pt>
                <c:pt idx="148">
                  <c:v>92.8</c:v>
                </c:pt>
                <c:pt idx="149">
                  <c:v>94.1</c:v>
                </c:pt>
                <c:pt idx="150">
                  <c:v>96.4</c:v>
                </c:pt>
                <c:pt idx="151">
                  <c:v>97.9</c:v>
                </c:pt>
                <c:pt idx="152">
                  <c:v>99.2</c:v>
                </c:pt>
                <c:pt idx="153">
                  <c:v>99.5</c:v>
                </c:pt>
                <c:pt idx="154">
                  <c:v>100.3</c:v>
                </c:pt>
                <c:pt idx="155">
                  <c:v>100.8</c:v>
                </c:pt>
                <c:pt idx="156">
                  <c:v>101.2</c:v>
                </c:pt>
                <c:pt idx="157">
                  <c:v>102</c:v>
                </c:pt>
                <c:pt idx="158">
                  <c:v>102.6</c:v>
                </c:pt>
                <c:pt idx="159">
                  <c:v>103.6</c:v>
                </c:pt>
                <c:pt idx="160">
                  <c:v>104.3</c:v>
                </c:pt>
                <c:pt idx="161">
                  <c:v>105.3</c:v>
                </c:pt>
                <c:pt idx="162">
                  <c:v>106</c:v>
                </c:pt>
                <c:pt idx="163">
                  <c:v>106.3</c:v>
                </c:pt>
                <c:pt idx="164">
                  <c:v>107.19324675324675</c:v>
                </c:pt>
                <c:pt idx="165">
                  <c:v>108.0864935064935</c:v>
                </c:pt>
                <c:pt idx="166">
                  <c:v>108.97974025974025</c:v>
                </c:pt>
                <c:pt idx="167">
                  <c:v>109.87298701298701</c:v>
                </c:pt>
                <c:pt idx="168">
                  <c:v>110.76623376623377</c:v>
                </c:pt>
                <c:pt idx="169">
                  <c:v>111.65948051948051</c:v>
                </c:pt>
                <c:pt idx="170">
                  <c:v>112.55272727272727</c:v>
                </c:pt>
                <c:pt idx="171">
                  <c:v>113.44597402597402</c:v>
                </c:pt>
                <c:pt idx="172">
                  <c:v>114.33922077922077</c:v>
                </c:pt>
                <c:pt idx="173">
                  <c:v>115.23246753246752</c:v>
                </c:pt>
                <c:pt idx="174">
                  <c:v>116.12571428571428</c:v>
                </c:pt>
                <c:pt idx="175">
                  <c:v>117.01896103896104</c:v>
                </c:pt>
                <c:pt idx="176">
                  <c:v>117.91220779220779</c:v>
                </c:pt>
                <c:pt idx="177">
                  <c:v>118.80545454545454</c:v>
                </c:pt>
                <c:pt idx="178">
                  <c:v>119.69870129870129</c:v>
                </c:pt>
                <c:pt idx="179">
                  <c:v>120.59194805194805</c:v>
                </c:pt>
                <c:pt idx="180">
                  <c:v>121.48519480519479</c:v>
                </c:pt>
                <c:pt idx="181">
                  <c:v>122.37844155844155</c:v>
                </c:pt>
                <c:pt idx="182">
                  <c:v>123.27168831168831</c:v>
                </c:pt>
                <c:pt idx="183">
                  <c:v>124.16493506493507</c:v>
                </c:pt>
                <c:pt idx="184">
                  <c:v>125.05818181818181</c:v>
                </c:pt>
                <c:pt idx="185">
                  <c:v>125.95142857142856</c:v>
                </c:pt>
                <c:pt idx="186">
                  <c:v>126.84467532467532</c:v>
                </c:pt>
                <c:pt idx="187">
                  <c:v>127.73792207792206</c:v>
                </c:pt>
                <c:pt idx="188">
                  <c:v>128.63116883116882</c:v>
                </c:pt>
                <c:pt idx="189">
                  <c:v>129.52441558441558</c:v>
                </c:pt>
                <c:pt idx="190">
                  <c:v>130.41766233766234</c:v>
                </c:pt>
                <c:pt idx="191">
                  <c:v>131.31090909090909</c:v>
                </c:pt>
                <c:pt idx="192">
                  <c:v>132.20415584415582</c:v>
                </c:pt>
                <c:pt idx="193">
                  <c:v>133.09740259740258</c:v>
                </c:pt>
                <c:pt idx="194">
                  <c:v>133.99064935064933</c:v>
                </c:pt>
                <c:pt idx="195">
                  <c:v>134.88389610389609</c:v>
                </c:pt>
                <c:pt idx="196">
                  <c:v>135.77714285714285</c:v>
                </c:pt>
                <c:pt idx="197">
                  <c:v>136.67038961038961</c:v>
                </c:pt>
                <c:pt idx="198">
                  <c:v>137.56363636363636</c:v>
                </c:pt>
                <c:pt idx="199">
                  <c:v>138.45688311688309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7248"/>
        <c:axId val="137650944"/>
      </c:lineChart>
      <c:catAx>
        <c:axId val="137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50944"/>
        <c:crosses val="autoZero"/>
        <c:auto val="1"/>
        <c:lblAlgn val="ctr"/>
        <c:lblOffset val="100"/>
        <c:noMultiLvlLbl val="0"/>
      </c:catAx>
      <c:valAx>
        <c:axId val="1376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3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76200</xdr:rowOff>
    </xdr:from>
    <xdr:to>
      <xdr:col>11</xdr:col>
      <xdr:colOff>247650</xdr:colOff>
      <xdr:row>19</xdr:row>
      <xdr:rowOff>76200</xdr:rowOff>
    </xdr:to>
    <xdr:pic>
      <xdr:nvPicPr>
        <xdr:cNvPr id="2" name="ImageChart" descr="Ireland Residential Property Pric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11</xdr:col>
      <xdr:colOff>247650</xdr:colOff>
      <xdr:row>39</xdr:row>
      <xdr:rowOff>0</xdr:rowOff>
    </xdr:to>
    <xdr:pic>
      <xdr:nvPicPr>
        <xdr:cNvPr id="3" name="ImageChart" descr="Spain House Price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23</xdr:col>
      <xdr:colOff>247650</xdr:colOff>
      <xdr:row>19</xdr:row>
      <xdr:rowOff>0</xdr:rowOff>
    </xdr:to>
    <xdr:pic>
      <xdr:nvPicPr>
        <xdr:cNvPr id="4" name="ImageChart" descr="Germany House Price Index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23</xdr:col>
      <xdr:colOff>247650</xdr:colOff>
      <xdr:row>38</xdr:row>
      <xdr:rowOff>0</xdr:rowOff>
    </xdr:to>
    <xdr:pic>
      <xdr:nvPicPr>
        <xdr:cNvPr id="5" name="ImageChart" descr="United Kingdom House Price Index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3815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11</xdr:col>
      <xdr:colOff>247650</xdr:colOff>
      <xdr:row>57</xdr:row>
      <xdr:rowOff>0</xdr:rowOff>
    </xdr:to>
    <xdr:pic>
      <xdr:nvPicPr>
        <xdr:cNvPr id="6" name="ImageChart" descr="Sweden House Price Index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23</xdr:col>
      <xdr:colOff>247650</xdr:colOff>
      <xdr:row>57</xdr:row>
      <xdr:rowOff>0</xdr:rowOff>
    </xdr:to>
    <xdr:pic>
      <xdr:nvPicPr>
        <xdr:cNvPr id="7" name="ImageChart" descr="Italy House Price Index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35</xdr:col>
      <xdr:colOff>247650</xdr:colOff>
      <xdr:row>19</xdr:row>
      <xdr:rowOff>0</xdr:rowOff>
    </xdr:to>
    <xdr:pic>
      <xdr:nvPicPr>
        <xdr:cNvPr id="8" name="ImageChart" descr="Portugal House Price Index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3810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21</xdr:row>
      <xdr:rowOff>0</xdr:rowOff>
    </xdr:from>
    <xdr:to>
      <xdr:col>35</xdr:col>
      <xdr:colOff>247650</xdr:colOff>
      <xdr:row>38</xdr:row>
      <xdr:rowOff>0</xdr:rowOff>
    </xdr:to>
    <xdr:pic>
      <xdr:nvPicPr>
        <xdr:cNvPr id="9" name="ImageChart" descr="Greece House Price Index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40005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40</xdr:row>
      <xdr:rowOff>0</xdr:rowOff>
    </xdr:from>
    <xdr:to>
      <xdr:col>35</xdr:col>
      <xdr:colOff>247650</xdr:colOff>
      <xdr:row>57</xdr:row>
      <xdr:rowOff>0</xdr:rowOff>
    </xdr:to>
    <xdr:pic>
      <xdr:nvPicPr>
        <xdr:cNvPr id="10" name="ImageChart" descr="France House Price Index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7620000"/>
          <a:ext cx="69532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560293</xdr:colOff>
      <xdr:row>7</xdr:row>
      <xdr:rowOff>29135</xdr:rowOff>
    </xdr:from>
    <xdr:to>
      <xdr:col>14</xdr:col>
      <xdr:colOff>560293</xdr:colOff>
      <xdr:row>36</xdr:row>
      <xdr:rowOff>112059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212912</xdr:colOff>
      <xdr:row>169</xdr:row>
      <xdr:rowOff>118782</xdr:rowOff>
    </xdr:from>
    <xdr:to>
      <xdr:col>17</xdr:col>
      <xdr:colOff>549088</xdr:colOff>
      <xdr:row>184</xdr:row>
      <xdr:rowOff>4482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portugal/housing-index" TargetMode="External"/><Relationship Id="rId3" Type="http://schemas.openxmlformats.org/officeDocument/2006/relationships/hyperlink" Target="https://tradingeconomics.com/spain/housing-index" TargetMode="External"/><Relationship Id="rId7" Type="http://schemas.openxmlformats.org/officeDocument/2006/relationships/hyperlink" Target="https://tradingeconomics.com/italy/housing-index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tradingeconomics.com/country-list/housing-index?continent=europe" TargetMode="External"/><Relationship Id="rId1" Type="http://schemas.openxmlformats.org/officeDocument/2006/relationships/hyperlink" Target="https://tradingeconomics.com/ireland/housing-index" TargetMode="External"/><Relationship Id="rId6" Type="http://schemas.openxmlformats.org/officeDocument/2006/relationships/hyperlink" Target="https://tradingeconomics.com/sweden/housing-inde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tradingeconomics.com/united-kingdom/housing-index" TargetMode="External"/><Relationship Id="rId10" Type="http://schemas.openxmlformats.org/officeDocument/2006/relationships/hyperlink" Target="https://tradingeconomics.com/france/housing-index" TargetMode="External"/><Relationship Id="rId4" Type="http://schemas.openxmlformats.org/officeDocument/2006/relationships/hyperlink" Target="https://tradingeconomics.com/germany/housing-index" TargetMode="External"/><Relationship Id="rId9" Type="http://schemas.openxmlformats.org/officeDocument/2006/relationships/hyperlink" Target="https://tradingeconomics.com/greece/housing-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70" zoomScaleNormal="70" workbookViewId="0"/>
  </sheetViews>
  <sheetFormatPr defaultRowHeight="15" x14ac:dyDescent="0.25"/>
  <sheetData>
    <row r="1" spans="1:26" x14ac:dyDescent="0.25">
      <c r="A1" t="s">
        <v>161</v>
      </c>
      <c r="B1" s="5" t="s">
        <v>163</v>
      </c>
    </row>
    <row r="2" spans="1:26" x14ac:dyDescent="0.25">
      <c r="A2" t="s">
        <v>161</v>
      </c>
      <c r="B2" s="5" t="s">
        <v>162</v>
      </c>
      <c r="M2" t="s">
        <v>161</v>
      </c>
      <c r="N2" s="5" t="s">
        <v>165</v>
      </c>
      <c r="Y2" t="s">
        <v>161</v>
      </c>
      <c r="Z2" s="5" t="s">
        <v>169</v>
      </c>
    </row>
    <row r="3" spans="1:26" x14ac:dyDescent="0.25">
      <c r="M3" s="4"/>
      <c r="Y3" s="4"/>
    </row>
    <row r="21" spans="1:26" x14ac:dyDescent="0.25">
      <c r="A21" t="s">
        <v>161</v>
      </c>
      <c r="B21" s="5" t="s">
        <v>164</v>
      </c>
      <c r="M21" t="s">
        <v>161</v>
      </c>
      <c r="N21" s="5" t="s">
        <v>166</v>
      </c>
      <c r="Y21" t="s">
        <v>161</v>
      </c>
      <c r="Z21" s="5" t="s">
        <v>170</v>
      </c>
    </row>
    <row r="22" spans="1:26" x14ac:dyDescent="0.25">
      <c r="M22" s="4"/>
      <c r="Y22" s="4"/>
    </row>
    <row r="23" spans="1:26" x14ac:dyDescent="0.25">
      <c r="A23" s="4"/>
    </row>
    <row r="40" spans="1:26" x14ac:dyDescent="0.25">
      <c r="A40" t="s">
        <v>161</v>
      </c>
      <c r="B40" s="5" t="s">
        <v>167</v>
      </c>
      <c r="M40" t="s">
        <v>161</v>
      </c>
      <c r="N40" s="5" t="s">
        <v>168</v>
      </c>
      <c r="Y40" t="s">
        <v>161</v>
      </c>
      <c r="Z40" s="5" t="s">
        <v>171</v>
      </c>
    </row>
    <row r="41" spans="1:26" x14ac:dyDescent="0.25">
      <c r="A41" s="4"/>
      <c r="M41" s="4"/>
      <c r="Y41" s="4"/>
    </row>
  </sheetData>
  <hyperlinks>
    <hyperlink ref="B2" r:id="rId1"/>
    <hyperlink ref="B1" r:id="rId2"/>
    <hyperlink ref="B21" r:id="rId3"/>
    <hyperlink ref="N2" r:id="rId4"/>
    <hyperlink ref="N21" r:id="rId5"/>
    <hyperlink ref="B40" r:id="rId6"/>
    <hyperlink ref="N40" r:id="rId7"/>
    <hyperlink ref="Z2" r:id="rId8"/>
    <hyperlink ref="Z21" r:id="rId9"/>
    <hyperlink ref="Z40" r:id="rId10"/>
  </hyperlinks>
  <pageMargins left="0.7" right="0.7" top="0.75" bottom="0.75" header="0.3" footer="0.3"/>
  <pageSetup paperSize="9"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zoomScale="85" zoomScaleNormal="85" workbookViewId="0">
      <selection activeCell="I6" sqref="I6"/>
    </sheetView>
  </sheetViews>
  <sheetFormatPr defaultRowHeight="15" x14ac:dyDescent="0.25"/>
  <cols>
    <col min="2" max="2" width="35.28515625" bestFit="1" customWidth="1"/>
  </cols>
  <sheetData>
    <row r="1" spans="1:6" x14ac:dyDescent="0.25">
      <c r="A1" t="s">
        <v>158</v>
      </c>
      <c r="B1" t="s">
        <v>0</v>
      </c>
      <c r="C1" t="str">
        <f>"Base = "&amp;C2</f>
        <v>Base = 100</v>
      </c>
      <c r="D1" t="str">
        <f>"Min = "&amp;D2</f>
        <v>Min = 58.7</v>
      </c>
      <c r="E1" t="str">
        <f>"Max = "&amp;E2</f>
        <v>Max = 131</v>
      </c>
      <c r="F1" t="s">
        <v>159</v>
      </c>
    </row>
    <row r="2" spans="1:6" x14ac:dyDescent="0.25">
      <c r="A2" t="s">
        <v>1</v>
      </c>
      <c r="B2">
        <v>100</v>
      </c>
      <c r="C2">
        <f>$B$2</f>
        <v>100</v>
      </c>
      <c r="D2">
        <f>MINA(B2:B158)</f>
        <v>58.7</v>
      </c>
      <c r="E2">
        <f>MAXA(B2:B158)</f>
        <v>131</v>
      </c>
      <c r="F2" s="1" t="s">
        <v>160</v>
      </c>
    </row>
    <row r="3" spans="1:6" x14ac:dyDescent="0.25">
      <c r="A3" t="s">
        <v>2</v>
      </c>
      <c r="B3">
        <v>100.8</v>
      </c>
      <c r="C3">
        <f t="shared" ref="C3:C66" si="0">$B$2</f>
        <v>100</v>
      </c>
      <c r="D3">
        <f>D2</f>
        <v>58.7</v>
      </c>
      <c r="E3">
        <f>E2</f>
        <v>131</v>
      </c>
      <c r="F3" s="2" t="s">
        <v>160</v>
      </c>
    </row>
    <row r="4" spans="1:6" x14ac:dyDescent="0.25">
      <c r="A4" t="s">
        <v>3</v>
      </c>
      <c r="B4">
        <v>101.4</v>
      </c>
      <c r="C4">
        <f t="shared" si="0"/>
        <v>100</v>
      </c>
      <c r="D4">
        <f t="shared" ref="D4:D67" si="1">D3</f>
        <v>58.7</v>
      </c>
      <c r="E4">
        <f t="shared" ref="E4:E67" si="2">E3</f>
        <v>131</v>
      </c>
      <c r="F4" s="2" t="s">
        <v>160</v>
      </c>
    </row>
    <row r="5" spans="1:6" x14ac:dyDescent="0.25">
      <c r="A5" t="s">
        <v>4</v>
      </c>
      <c r="B5">
        <v>102.1</v>
      </c>
      <c r="C5">
        <f t="shared" si="0"/>
        <v>100</v>
      </c>
      <c r="D5">
        <f t="shared" si="1"/>
        <v>58.7</v>
      </c>
      <c r="E5">
        <f t="shared" si="2"/>
        <v>131</v>
      </c>
      <c r="F5" s="2" t="s">
        <v>160</v>
      </c>
    </row>
    <row r="6" spans="1:6" x14ac:dyDescent="0.25">
      <c r="A6" t="s">
        <v>5</v>
      </c>
      <c r="B6">
        <v>102.8</v>
      </c>
      <c r="C6">
        <f t="shared" si="0"/>
        <v>100</v>
      </c>
      <c r="D6">
        <f t="shared" si="1"/>
        <v>58.7</v>
      </c>
      <c r="E6">
        <f t="shared" si="2"/>
        <v>131</v>
      </c>
      <c r="F6" s="2" t="s">
        <v>160</v>
      </c>
    </row>
    <row r="7" spans="1:6" x14ac:dyDescent="0.25">
      <c r="A7" t="s">
        <v>6</v>
      </c>
      <c r="B7">
        <v>103.7</v>
      </c>
      <c r="C7">
        <f t="shared" si="0"/>
        <v>100</v>
      </c>
      <c r="D7">
        <f t="shared" si="1"/>
        <v>58.7</v>
      </c>
      <c r="E7">
        <f t="shared" si="2"/>
        <v>131</v>
      </c>
      <c r="F7" s="2" t="s">
        <v>160</v>
      </c>
    </row>
    <row r="8" spans="1:6" x14ac:dyDescent="0.25">
      <c r="A8" t="s">
        <v>7</v>
      </c>
      <c r="B8">
        <v>105.3</v>
      </c>
      <c r="C8">
        <f t="shared" si="0"/>
        <v>100</v>
      </c>
      <c r="D8">
        <f t="shared" si="1"/>
        <v>58.7</v>
      </c>
      <c r="E8">
        <f t="shared" si="2"/>
        <v>131</v>
      </c>
      <c r="F8" s="2" t="s">
        <v>160</v>
      </c>
    </row>
    <row r="9" spans="1:6" x14ac:dyDescent="0.25">
      <c r="A9" t="s">
        <v>8</v>
      </c>
      <c r="B9">
        <v>107.1</v>
      </c>
      <c r="C9">
        <f t="shared" si="0"/>
        <v>100</v>
      </c>
      <c r="D9">
        <f t="shared" si="1"/>
        <v>58.7</v>
      </c>
      <c r="E9">
        <f t="shared" si="2"/>
        <v>131</v>
      </c>
      <c r="F9" s="2" t="s">
        <v>160</v>
      </c>
    </row>
    <row r="10" spans="1:6" x14ac:dyDescent="0.25">
      <c r="A10" t="s">
        <v>9</v>
      </c>
      <c r="B10">
        <v>108.2</v>
      </c>
      <c r="C10">
        <f t="shared" si="0"/>
        <v>100</v>
      </c>
      <c r="D10">
        <f t="shared" si="1"/>
        <v>58.7</v>
      </c>
      <c r="E10">
        <f t="shared" si="2"/>
        <v>131</v>
      </c>
      <c r="F10" s="2" t="s">
        <v>160</v>
      </c>
    </row>
    <row r="11" spans="1:6" x14ac:dyDescent="0.25">
      <c r="A11" t="s">
        <v>10</v>
      </c>
      <c r="B11">
        <v>110.6</v>
      </c>
      <c r="C11">
        <f t="shared" si="0"/>
        <v>100</v>
      </c>
      <c r="D11">
        <f t="shared" si="1"/>
        <v>58.7</v>
      </c>
      <c r="E11">
        <f t="shared" si="2"/>
        <v>131</v>
      </c>
      <c r="F11" s="2" t="s">
        <v>160</v>
      </c>
    </row>
    <row r="12" spans="1:6" x14ac:dyDescent="0.25">
      <c r="A12" t="s">
        <v>11</v>
      </c>
      <c r="B12">
        <v>111.5</v>
      </c>
      <c r="C12">
        <f t="shared" si="0"/>
        <v>100</v>
      </c>
      <c r="D12">
        <f t="shared" si="1"/>
        <v>58.7</v>
      </c>
      <c r="E12">
        <f t="shared" si="2"/>
        <v>131</v>
      </c>
      <c r="F12" s="2" t="s">
        <v>160</v>
      </c>
    </row>
    <row r="13" spans="1:6" x14ac:dyDescent="0.25">
      <c r="A13" t="s">
        <v>12</v>
      </c>
      <c r="B13">
        <v>112.6</v>
      </c>
      <c r="C13">
        <f t="shared" si="0"/>
        <v>100</v>
      </c>
      <c r="D13">
        <f t="shared" si="1"/>
        <v>58.7</v>
      </c>
      <c r="E13">
        <f t="shared" si="2"/>
        <v>131</v>
      </c>
      <c r="F13" s="2" t="s">
        <v>160</v>
      </c>
    </row>
    <row r="14" spans="1:6" x14ac:dyDescent="0.25">
      <c r="A14" t="s">
        <v>13</v>
      </c>
      <c r="B14">
        <v>113.2</v>
      </c>
      <c r="C14">
        <f t="shared" si="0"/>
        <v>100</v>
      </c>
      <c r="D14">
        <f t="shared" si="1"/>
        <v>58.7</v>
      </c>
      <c r="E14">
        <f t="shared" si="2"/>
        <v>131</v>
      </c>
      <c r="F14" s="2" t="s">
        <v>160</v>
      </c>
    </row>
    <row r="15" spans="1:6" x14ac:dyDescent="0.25">
      <c r="A15" t="s">
        <v>14</v>
      </c>
      <c r="B15">
        <v>113.5</v>
      </c>
      <c r="C15">
        <f t="shared" si="0"/>
        <v>100</v>
      </c>
      <c r="D15">
        <f t="shared" si="1"/>
        <v>58.7</v>
      </c>
      <c r="E15">
        <f t="shared" si="2"/>
        <v>131</v>
      </c>
      <c r="F15" s="2" t="s">
        <v>160</v>
      </c>
    </row>
    <row r="16" spans="1:6" x14ac:dyDescent="0.25">
      <c r="A16" t="s">
        <v>15</v>
      </c>
      <c r="B16">
        <v>114.1</v>
      </c>
      <c r="C16">
        <f t="shared" si="0"/>
        <v>100</v>
      </c>
      <c r="D16">
        <f t="shared" si="1"/>
        <v>58.7</v>
      </c>
      <c r="E16">
        <f t="shared" si="2"/>
        <v>131</v>
      </c>
      <c r="F16" s="2" t="s">
        <v>160</v>
      </c>
    </row>
    <row r="17" spans="1:6" x14ac:dyDescent="0.25">
      <c r="A17" t="s">
        <v>16</v>
      </c>
      <c r="B17">
        <v>115.8</v>
      </c>
      <c r="C17">
        <f t="shared" si="0"/>
        <v>100</v>
      </c>
      <c r="D17">
        <f t="shared" si="1"/>
        <v>58.7</v>
      </c>
      <c r="E17">
        <f t="shared" si="2"/>
        <v>131</v>
      </c>
      <c r="F17" s="2" t="s">
        <v>160</v>
      </c>
    </row>
    <row r="18" spans="1:6" x14ac:dyDescent="0.25">
      <c r="A18" t="s">
        <v>17</v>
      </c>
      <c r="B18">
        <v>118.2</v>
      </c>
      <c r="C18">
        <f t="shared" si="0"/>
        <v>100</v>
      </c>
      <c r="D18">
        <f t="shared" si="1"/>
        <v>58.7</v>
      </c>
      <c r="E18">
        <f t="shared" si="2"/>
        <v>131</v>
      </c>
      <c r="F18" s="2" t="s">
        <v>160</v>
      </c>
    </row>
    <row r="19" spans="1:6" x14ac:dyDescent="0.25">
      <c r="A19" t="s">
        <v>18</v>
      </c>
      <c r="B19">
        <v>120.3</v>
      </c>
      <c r="C19">
        <f t="shared" si="0"/>
        <v>100</v>
      </c>
      <c r="D19">
        <f t="shared" si="1"/>
        <v>58.7</v>
      </c>
      <c r="E19">
        <f t="shared" si="2"/>
        <v>131</v>
      </c>
      <c r="F19" s="2" t="s">
        <v>160</v>
      </c>
    </row>
    <row r="20" spans="1:6" x14ac:dyDescent="0.25">
      <c r="A20" t="s">
        <v>19</v>
      </c>
      <c r="B20">
        <v>123</v>
      </c>
      <c r="C20">
        <f t="shared" si="0"/>
        <v>100</v>
      </c>
      <c r="D20">
        <f t="shared" si="1"/>
        <v>58.7</v>
      </c>
      <c r="E20">
        <f t="shared" si="2"/>
        <v>131</v>
      </c>
      <c r="F20" s="2" t="s">
        <v>160</v>
      </c>
    </row>
    <row r="21" spans="1:6" x14ac:dyDescent="0.25">
      <c r="A21" t="s">
        <v>20</v>
      </c>
      <c r="B21">
        <v>125.8</v>
      </c>
      <c r="C21">
        <f t="shared" si="0"/>
        <v>100</v>
      </c>
      <c r="D21">
        <f t="shared" si="1"/>
        <v>58.7</v>
      </c>
      <c r="E21">
        <f t="shared" si="2"/>
        <v>131</v>
      </c>
      <c r="F21" s="2" t="s">
        <v>160</v>
      </c>
    </row>
    <row r="22" spans="1:6" x14ac:dyDescent="0.25">
      <c r="A22" t="s">
        <v>21</v>
      </c>
      <c r="B22">
        <v>126.8</v>
      </c>
      <c r="C22">
        <f t="shared" si="0"/>
        <v>100</v>
      </c>
      <c r="D22">
        <f t="shared" si="1"/>
        <v>58.7</v>
      </c>
      <c r="E22">
        <f t="shared" si="2"/>
        <v>131</v>
      </c>
      <c r="F22" s="2" t="s">
        <v>160</v>
      </c>
    </row>
    <row r="23" spans="1:6" x14ac:dyDescent="0.25">
      <c r="A23" t="s">
        <v>22</v>
      </c>
      <c r="B23">
        <v>127.6</v>
      </c>
      <c r="C23">
        <f t="shared" si="0"/>
        <v>100</v>
      </c>
      <c r="D23">
        <f t="shared" si="1"/>
        <v>58.7</v>
      </c>
      <c r="E23">
        <f t="shared" si="2"/>
        <v>131</v>
      </c>
      <c r="F23" s="2" t="s">
        <v>160</v>
      </c>
    </row>
    <row r="24" spans="1:6" x14ac:dyDescent="0.25">
      <c r="A24" t="s">
        <v>23</v>
      </c>
      <c r="B24">
        <v>127.6</v>
      </c>
      <c r="C24">
        <f t="shared" si="0"/>
        <v>100</v>
      </c>
      <c r="D24">
        <f t="shared" si="1"/>
        <v>58.7</v>
      </c>
      <c r="E24">
        <f t="shared" si="2"/>
        <v>131</v>
      </c>
      <c r="F24" s="2" t="s">
        <v>160</v>
      </c>
    </row>
    <row r="25" spans="1:6" x14ac:dyDescent="0.25">
      <c r="A25" t="s">
        <v>24</v>
      </c>
      <c r="B25">
        <v>128.6</v>
      </c>
      <c r="C25">
        <f t="shared" si="0"/>
        <v>100</v>
      </c>
      <c r="D25">
        <f t="shared" si="1"/>
        <v>58.7</v>
      </c>
      <c r="E25">
        <f t="shared" si="2"/>
        <v>131</v>
      </c>
      <c r="F25" s="2" t="s">
        <v>160</v>
      </c>
    </row>
    <row r="26" spans="1:6" x14ac:dyDescent="0.25">
      <c r="A26" t="s">
        <v>25</v>
      </c>
      <c r="B26">
        <v>129.69999999999999</v>
      </c>
      <c r="C26">
        <f t="shared" si="0"/>
        <v>100</v>
      </c>
      <c r="D26">
        <f t="shared" si="1"/>
        <v>58.7</v>
      </c>
      <c r="E26">
        <f t="shared" si="2"/>
        <v>131</v>
      </c>
      <c r="F26" s="2" t="s">
        <v>160</v>
      </c>
    </row>
    <row r="27" spans="1:6" x14ac:dyDescent="0.25">
      <c r="A27" t="s">
        <v>26</v>
      </c>
      <c r="B27">
        <v>130.30000000000001</v>
      </c>
      <c r="C27">
        <f t="shared" si="0"/>
        <v>100</v>
      </c>
      <c r="D27">
        <f t="shared" si="1"/>
        <v>58.7</v>
      </c>
      <c r="E27">
        <f t="shared" si="2"/>
        <v>131</v>
      </c>
      <c r="F27" s="2" t="s">
        <v>160</v>
      </c>
    </row>
    <row r="28" spans="1:6" x14ac:dyDescent="0.25">
      <c r="A28" t="s">
        <v>27</v>
      </c>
      <c r="B28">
        <v>130.5</v>
      </c>
      <c r="C28">
        <f t="shared" si="0"/>
        <v>100</v>
      </c>
      <c r="D28">
        <f t="shared" si="1"/>
        <v>58.7</v>
      </c>
      <c r="E28">
        <f t="shared" si="2"/>
        <v>131</v>
      </c>
      <c r="F28" s="2" t="s">
        <v>160</v>
      </c>
    </row>
    <row r="29" spans="1:6" x14ac:dyDescent="0.25">
      <c r="A29" t="s">
        <v>28</v>
      </c>
      <c r="B29">
        <v>131</v>
      </c>
      <c r="C29">
        <f t="shared" si="0"/>
        <v>100</v>
      </c>
      <c r="D29">
        <f t="shared" si="1"/>
        <v>58.7</v>
      </c>
      <c r="E29">
        <f t="shared" si="2"/>
        <v>131</v>
      </c>
      <c r="F29" s="2" t="s">
        <v>160</v>
      </c>
    </row>
    <row r="30" spans="1:6" x14ac:dyDescent="0.25">
      <c r="A30" t="s">
        <v>29</v>
      </c>
      <c r="B30">
        <v>130.6</v>
      </c>
      <c r="C30">
        <f t="shared" si="0"/>
        <v>100</v>
      </c>
      <c r="D30">
        <f t="shared" si="1"/>
        <v>58.7</v>
      </c>
      <c r="E30">
        <f t="shared" si="2"/>
        <v>131</v>
      </c>
      <c r="F30" s="2" t="s">
        <v>160</v>
      </c>
    </row>
    <row r="31" spans="1:6" x14ac:dyDescent="0.25">
      <c r="A31" t="s">
        <v>30</v>
      </c>
      <c r="B31">
        <v>130.30000000000001</v>
      </c>
      <c r="C31">
        <f t="shared" si="0"/>
        <v>100</v>
      </c>
      <c r="D31">
        <f t="shared" si="1"/>
        <v>58.7</v>
      </c>
      <c r="E31">
        <f t="shared" si="2"/>
        <v>131</v>
      </c>
      <c r="F31" s="2" t="s">
        <v>160</v>
      </c>
    </row>
    <row r="32" spans="1:6" x14ac:dyDescent="0.25">
      <c r="A32" t="s">
        <v>31</v>
      </c>
      <c r="B32">
        <v>130.6</v>
      </c>
      <c r="C32">
        <f t="shared" si="0"/>
        <v>100</v>
      </c>
      <c r="D32">
        <f t="shared" si="1"/>
        <v>58.7</v>
      </c>
      <c r="E32">
        <f t="shared" si="2"/>
        <v>131</v>
      </c>
      <c r="F32" s="2" t="s">
        <v>160</v>
      </c>
    </row>
    <row r="33" spans="1:6" x14ac:dyDescent="0.25">
      <c r="A33" t="s">
        <v>32</v>
      </c>
      <c r="B33">
        <v>130.4</v>
      </c>
      <c r="C33">
        <f t="shared" si="0"/>
        <v>100</v>
      </c>
      <c r="D33">
        <f t="shared" si="1"/>
        <v>58.7</v>
      </c>
      <c r="E33">
        <f t="shared" si="2"/>
        <v>131</v>
      </c>
      <c r="F33" s="2" t="s">
        <v>160</v>
      </c>
    </row>
    <row r="34" spans="1:6" x14ac:dyDescent="0.25">
      <c r="A34" t="s">
        <v>33</v>
      </c>
      <c r="B34">
        <v>130.4</v>
      </c>
      <c r="C34">
        <f t="shared" si="0"/>
        <v>100</v>
      </c>
      <c r="D34">
        <f t="shared" si="1"/>
        <v>58.7</v>
      </c>
      <c r="E34">
        <f t="shared" si="2"/>
        <v>131</v>
      </c>
      <c r="F34" s="2" t="s">
        <v>160</v>
      </c>
    </row>
    <row r="35" spans="1:6" x14ac:dyDescent="0.25">
      <c r="A35" t="s">
        <v>34</v>
      </c>
      <c r="B35">
        <v>130</v>
      </c>
      <c r="C35">
        <f t="shared" si="0"/>
        <v>100</v>
      </c>
      <c r="D35">
        <f t="shared" si="1"/>
        <v>58.7</v>
      </c>
      <c r="E35">
        <f t="shared" si="2"/>
        <v>131</v>
      </c>
      <c r="F35" s="2" t="s">
        <v>160</v>
      </c>
    </row>
    <row r="36" spans="1:6" x14ac:dyDescent="0.25">
      <c r="A36" t="s">
        <v>35</v>
      </c>
      <c r="B36">
        <v>130</v>
      </c>
      <c r="C36">
        <f t="shared" si="0"/>
        <v>100</v>
      </c>
      <c r="D36">
        <f t="shared" si="1"/>
        <v>58.7</v>
      </c>
      <c r="E36">
        <f t="shared" si="2"/>
        <v>131</v>
      </c>
      <c r="F36" s="2" t="s">
        <v>160</v>
      </c>
    </row>
    <row r="37" spans="1:6" x14ac:dyDescent="0.25">
      <c r="A37" t="s">
        <v>36</v>
      </c>
      <c r="B37">
        <v>129.19999999999999</v>
      </c>
      <c r="C37">
        <f t="shared" si="0"/>
        <v>100</v>
      </c>
      <c r="D37">
        <f t="shared" si="1"/>
        <v>58.7</v>
      </c>
      <c r="E37">
        <f t="shared" si="2"/>
        <v>131</v>
      </c>
      <c r="F37" s="2" t="s">
        <v>160</v>
      </c>
    </row>
    <row r="38" spans="1:6" x14ac:dyDescent="0.25">
      <c r="A38" t="s">
        <v>37</v>
      </c>
      <c r="B38">
        <v>128.1</v>
      </c>
      <c r="C38">
        <f t="shared" si="0"/>
        <v>100</v>
      </c>
      <c r="D38">
        <f t="shared" si="1"/>
        <v>58.7</v>
      </c>
      <c r="E38">
        <f t="shared" si="2"/>
        <v>131</v>
      </c>
      <c r="F38" s="2" t="s">
        <v>160</v>
      </c>
    </row>
    <row r="39" spans="1:6" x14ac:dyDescent="0.25">
      <c r="A39" t="s">
        <v>38</v>
      </c>
      <c r="B39">
        <v>127</v>
      </c>
      <c r="C39">
        <f t="shared" si="0"/>
        <v>100</v>
      </c>
      <c r="D39">
        <f t="shared" si="1"/>
        <v>58.7</v>
      </c>
      <c r="E39">
        <f t="shared" si="2"/>
        <v>131</v>
      </c>
      <c r="F39" s="2" t="s">
        <v>160</v>
      </c>
    </row>
    <row r="40" spans="1:6" x14ac:dyDescent="0.25">
      <c r="A40" t="s">
        <v>39</v>
      </c>
      <c r="B40">
        <v>125.9</v>
      </c>
      <c r="C40">
        <f t="shared" si="0"/>
        <v>100</v>
      </c>
      <c r="D40">
        <f t="shared" si="1"/>
        <v>58.7</v>
      </c>
      <c r="E40">
        <f t="shared" si="2"/>
        <v>131</v>
      </c>
      <c r="F40" s="2" t="s">
        <v>160</v>
      </c>
    </row>
    <row r="41" spans="1:6" x14ac:dyDescent="0.25">
      <c r="A41" t="s">
        <v>40</v>
      </c>
      <c r="B41">
        <v>124.8</v>
      </c>
      <c r="C41">
        <f t="shared" si="0"/>
        <v>100</v>
      </c>
      <c r="D41">
        <f t="shared" si="1"/>
        <v>58.7</v>
      </c>
      <c r="E41">
        <f t="shared" si="2"/>
        <v>131</v>
      </c>
      <c r="F41" s="2" t="s">
        <v>160</v>
      </c>
    </row>
    <row r="42" spans="1:6" x14ac:dyDescent="0.25">
      <c r="A42" t="s">
        <v>41</v>
      </c>
      <c r="B42">
        <v>123.5</v>
      </c>
      <c r="C42">
        <f t="shared" si="0"/>
        <v>100</v>
      </c>
      <c r="D42">
        <f t="shared" si="1"/>
        <v>58.7</v>
      </c>
      <c r="E42">
        <f t="shared" si="2"/>
        <v>131</v>
      </c>
      <c r="F42" s="2" t="s">
        <v>160</v>
      </c>
    </row>
    <row r="43" spans="1:6" x14ac:dyDescent="0.25">
      <c r="A43" t="s">
        <v>42</v>
      </c>
      <c r="B43">
        <v>122.3</v>
      </c>
      <c r="C43">
        <f t="shared" si="0"/>
        <v>100</v>
      </c>
      <c r="D43">
        <f t="shared" si="1"/>
        <v>58.7</v>
      </c>
      <c r="E43">
        <f t="shared" si="2"/>
        <v>131</v>
      </c>
      <c r="F43" s="2" t="s">
        <v>160</v>
      </c>
    </row>
    <row r="44" spans="1:6" x14ac:dyDescent="0.25">
      <c r="A44" t="s">
        <v>43</v>
      </c>
      <c r="B44">
        <v>121.6</v>
      </c>
      <c r="C44">
        <f t="shared" si="0"/>
        <v>100</v>
      </c>
      <c r="D44">
        <f t="shared" si="1"/>
        <v>58.7</v>
      </c>
      <c r="E44">
        <f t="shared" si="2"/>
        <v>131</v>
      </c>
      <c r="F44" s="2" t="s">
        <v>160</v>
      </c>
    </row>
    <row r="45" spans="1:6" x14ac:dyDescent="0.25">
      <c r="A45" t="s">
        <v>44</v>
      </c>
      <c r="B45">
        <v>120.3</v>
      </c>
      <c r="C45">
        <f t="shared" si="0"/>
        <v>100</v>
      </c>
      <c r="D45">
        <f t="shared" si="1"/>
        <v>58.7</v>
      </c>
      <c r="E45">
        <f t="shared" si="2"/>
        <v>131</v>
      </c>
      <c r="F45" s="2" t="s">
        <v>160</v>
      </c>
    </row>
    <row r="46" spans="1:6" x14ac:dyDescent="0.25">
      <c r="A46" t="s">
        <v>45</v>
      </c>
      <c r="B46">
        <v>118.8</v>
      </c>
      <c r="C46">
        <f t="shared" si="0"/>
        <v>100</v>
      </c>
      <c r="D46">
        <f t="shared" si="1"/>
        <v>58.7</v>
      </c>
      <c r="E46">
        <f t="shared" si="2"/>
        <v>131</v>
      </c>
      <c r="F46" s="2" t="s">
        <v>160</v>
      </c>
    </row>
    <row r="47" spans="1:6" x14ac:dyDescent="0.25">
      <c r="A47" t="s">
        <v>46</v>
      </c>
      <c r="B47">
        <v>116.2</v>
      </c>
      <c r="C47">
        <f t="shared" si="0"/>
        <v>100</v>
      </c>
      <c r="D47">
        <f t="shared" si="1"/>
        <v>58.7</v>
      </c>
      <c r="E47">
        <f t="shared" si="2"/>
        <v>131</v>
      </c>
      <c r="F47" s="2" t="s">
        <v>160</v>
      </c>
    </row>
    <row r="48" spans="1:6" x14ac:dyDescent="0.25">
      <c r="A48" t="s">
        <v>47</v>
      </c>
      <c r="B48">
        <v>114.1</v>
      </c>
      <c r="C48">
        <f t="shared" si="0"/>
        <v>100</v>
      </c>
      <c r="D48">
        <f t="shared" si="1"/>
        <v>58.7</v>
      </c>
      <c r="E48">
        <f t="shared" si="2"/>
        <v>131</v>
      </c>
      <c r="F48" s="2" t="s">
        <v>160</v>
      </c>
    </row>
    <row r="49" spans="1:6" x14ac:dyDescent="0.25">
      <c r="A49" t="s">
        <v>48</v>
      </c>
      <c r="B49">
        <v>111.9</v>
      </c>
      <c r="C49">
        <f t="shared" si="0"/>
        <v>100</v>
      </c>
      <c r="D49">
        <f t="shared" si="1"/>
        <v>58.7</v>
      </c>
      <c r="E49">
        <f t="shared" si="2"/>
        <v>131</v>
      </c>
      <c r="F49" s="2" t="s">
        <v>160</v>
      </c>
    </row>
    <row r="50" spans="1:6" x14ac:dyDescent="0.25">
      <c r="A50" t="s">
        <v>49</v>
      </c>
      <c r="B50">
        <v>109</v>
      </c>
      <c r="C50">
        <f t="shared" si="0"/>
        <v>100</v>
      </c>
      <c r="D50">
        <f t="shared" si="1"/>
        <v>58.7</v>
      </c>
      <c r="E50">
        <f t="shared" si="2"/>
        <v>131</v>
      </c>
      <c r="F50" s="2" t="s">
        <v>160</v>
      </c>
    </row>
    <row r="51" spans="1:6" x14ac:dyDescent="0.25">
      <c r="A51" t="s">
        <v>50</v>
      </c>
      <c r="B51">
        <v>106</v>
      </c>
      <c r="C51">
        <f t="shared" si="0"/>
        <v>100</v>
      </c>
      <c r="D51">
        <f t="shared" si="1"/>
        <v>58.7</v>
      </c>
      <c r="E51">
        <f t="shared" si="2"/>
        <v>131</v>
      </c>
      <c r="F51" s="2" t="s">
        <v>160</v>
      </c>
    </row>
    <row r="52" spans="1:6" x14ac:dyDescent="0.25">
      <c r="A52" t="s">
        <v>51</v>
      </c>
      <c r="B52">
        <v>103.2</v>
      </c>
      <c r="C52">
        <f t="shared" si="0"/>
        <v>100</v>
      </c>
      <c r="D52">
        <f t="shared" si="1"/>
        <v>58.7</v>
      </c>
      <c r="E52">
        <f t="shared" si="2"/>
        <v>131</v>
      </c>
      <c r="F52" s="2" t="s">
        <v>160</v>
      </c>
    </row>
    <row r="53" spans="1:6" x14ac:dyDescent="0.25">
      <c r="A53" t="s">
        <v>52</v>
      </c>
      <c r="B53">
        <v>100.9</v>
      </c>
      <c r="C53">
        <f t="shared" si="0"/>
        <v>100</v>
      </c>
      <c r="D53">
        <f t="shared" si="1"/>
        <v>58.7</v>
      </c>
      <c r="E53">
        <f t="shared" si="2"/>
        <v>131</v>
      </c>
      <c r="F53" s="2" t="s">
        <v>160</v>
      </c>
    </row>
    <row r="54" spans="1:6" x14ac:dyDescent="0.25">
      <c r="A54" t="s">
        <v>53</v>
      </c>
      <c r="B54">
        <v>98.5</v>
      </c>
      <c r="C54">
        <f t="shared" si="0"/>
        <v>100</v>
      </c>
      <c r="D54">
        <f t="shared" si="1"/>
        <v>58.7</v>
      </c>
      <c r="E54">
        <f t="shared" si="2"/>
        <v>131</v>
      </c>
      <c r="F54" s="2" t="s">
        <v>160</v>
      </c>
    </row>
    <row r="55" spans="1:6" x14ac:dyDescent="0.25">
      <c r="A55" t="s">
        <v>54</v>
      </c>
      <c r="B55">
        <v>96.9</v>
      </c>
      <c r="C55">
        <f t="shared" si="0"/>
        <v>100</v>
      </c>
      <c r="D55">
        <f t="shared" si="1"/>
        <v>58.7</v>
      </c>
      <c r="E55">
        <f t="shared" si="2"/>
        <v>131</v>
      </c>
      <c r="F55" s="2" t="s">
        <v>160</v>
      </c>
    </row>
    <row r="56" spans="1:6" x14ac:dyDescent="0.25">
      <c r="A56" t="s">
        <v>55</v>
      </c>
      <c r="B56">
        <v>95.5</v>
      </c>
      <c r="C56">
        <f t="shared" si="0"/>
        <v>100</v>
      </c>
      <c r="D56">
        <f t="shared" si="1"/>
        <v>58.7</v>
      </c>
      <c r="E56">
        <f t="shared" si="2"/>
        <v>131</v>
      </c>
      <c r="F56" s="2" t="s">
        <v>160</v>
      </c>
    </row>
    <row r="57" spans="1:6" x14ac:dyDescent="0.25">
      <c r="A57" t="s">
        <v>56</v>
      </c>
      <c r="B57">
        <v>94.3</v>
      </c>
      <c r="C57">
        <f t="shared" si="0"/>
        <v>100</v>
      </c>
      <c r="D57">
        <f t="shared" si="1"/>
        <v>58.7</v>
      </c>
      <c r="E57">
        <f t="shared" si="2"/>
        <v>131</v>
      </c>
      <c r="F57" s="2" t="s">
        <v>160</v>
      </c>
    </row>
    <row r="58" spans="1:6" x14ac:dyDescent="0.25">
      <c r="A58" t="s">
        <v>57</v>
      </c>
      <c r="B58">
        <v>94.2</v>
      </c>
      <c r="C58">
        <f t="shared" si="0"/>
        <v>100</v>
      </c>
      <c r="D58">
        <f t="shared" si="1"/>
        <v>58.7</v>
      </c>
      <c r="E58">
        <f t="shared" si="2"/>
        <v>131</v>
      </c>
      <c r="F58" s="2" t="s">
        <v>160</v>
      </c>
    </row>
    <row r="59" spans="1:6" x14ac:dyDescent="0.25">
      <c r="A59" t="s">
        <v>58</v>
      </c>
      <c r="B59">
        <v>93.1</v>
      </c>
      <c r="C59">
        <f t="shared" si="0"/>
        <v>100</v>
      </c>
      <c r="D59">
        <f t="shared" si="1"/>
        <v>58.7</v>
      </c>
      <c r="E59">
        <f t="shared" si="2"/>
        <v>131</v>
      </c>
      <c r="F59" s="2" t="s">
        <v>160</v>
      </c>
    </row>
    <row r="60" spans="1:6" x14ac:dyDescent="0.25">
      <c r="A60" t="s">
        <v>59</v>
      </c>
      <c r="B60">
        <v>92.8</v>
      </c>
      <c r="C60">
        <f t="shared" si="0"/>
        <v>100</v>
      </c>
      <c r="D60">
        <f t="shared" si="1"/>
        <v>58.7</v>
      </c>
      <c r="E60">
        <f t="shared" si="2"/>
        <v>131</v>
      </c>
      <c r="F60" s="2" t="s">
        <v>160</v>
      </c>
    </row>
    <row r="61" spans="1:6" x14ac:dyDescent="0.25">
      <c r="A61" t="s">
        <v>60</v>
      </c>
      <c r="B61">
        <v>91.5</v>
      </c>
      <c r="C61">
        <f t="shared" si="0"/>
        <v>100</v>
      </c>
      <c r="D61">
        <f t="shared" si="1"/>
        <v>58.7</v>
      </c>
      <c r="E61">
        <f t="shared" si="2"/>
        <v>131</v>
      </c>
      <c r="F61" s="2" t="s">
        <v>160</v>
      </c>
    </row>
    <row r="62" spans="1:6" x14ac:dyDescent="0.25">
      <c r="A62" t="s">
        <v>61</v>
      </c>
      <c r="B62">
        <v>90.6</v>
      </c>
      <c r="C62">
        <f t="shared" si="0"/>
        <v>100</v>
      </c>
      <c r="D62">
        <f t="shared" si="1"/>
        <v>58.7</v>
      </c>
      <c r="E62">
        <f t="shared" si="2"/>
        <v>131</v>
      </c>
      <c r="F62" s="2">
        <v>85</v>
      </c>
    </row>
    <row r="63" spans="1:6" x14ac:dyDescent="0.25">
      <c r="A63" t="s">
        <v>62</v>
      </c>
      <c r="B63">
        <v>89.2</v>
      </c>
      <c r="C63">
        <f t="shared" si="0"/>
        <v>100</v>
      </c>
      <c r="D63">
        <f t="shared" si="1"/>
        <v>58.7</v>
      </c>
      <c r="E63">
        <f t="shared" si="2"/>
        <v>131</v>
      </c>
      <c r="F63" s="2">
        <v>83</v>
      </c>
    </row>
    <row r="64" spans="1:6" x14ac:dyDescent="0.25">
      <c r="A64" t="s">
        <v>63</v>
      </c>
      <c r="B64">
        <v>88.1</v>
      </c>
      <c r="C64">
        <f t="shared" si="0"/>
        <v>100</v>
      </c>
      <c r="D64">
        <f t="shared" si="1"/>
        <v>58.7</v>
      </c>
      <c r="E64">
        <f t="shared" si="2"/>
        <v>131</v>
      </c>
      <c r="F64" s="2">
        <v>80.7</v>
      </c>
    </row>
    <row r="65" spans="1:6" x14ac:dyDescent="0.25">
      <c r="A65" t="s">
        <v>64</v>
      </c>
      <c r="B65">
        <v>87.6</v>
      </c>
      <c r="C65">
        <f t="shared" si="0"/>
        <v>100</v>
      </c>
      <c r="D65">
        <f t="shared" si="1"/>
        <v>58.7</v>
      </c>
      <c r="E65">
        <f t="shared" si="2"/>
        <v>131</v>
      </c>
      <c r="F65" s="2">
        <v>79.5</v>
      </c>
    </row>
    <row r="66" spans="1:6" x14ac:dyDescent="0.25">
      <c r="A66" t="s">
        <v>65</v>
      </c>
      <c r="B66">
        <v>86.1</v>
      </c>
      <c r="C66">
        <f t="shared" si="0"/>
        <v>100</v>
      </c>
      <c r="D66">
        <f t="shared" si="1"/>
        <v>58.7</v>
      </c>
      <c r="E66">
        <f t="shared" si="2"/>
        <v>131</v>
      </c>
      <c r="F66" s="2">
        <v>78.900000000000006</v>
      </c>
    </row>
    <row r="67" spans="1:6" x14ac:dyDescent="0.25">
      <c r="A67" t="s">
        <v>66</v>
      </c>
      <c r="B67">
        <v>85.1</v>
      </c>
      <c r="C67">
        <f t="shared" ref="C67:C130" si="3">$B$2</f>
        <v>100</v>
      </c>
      <c r="D67">
        <f t="shared" si="1"/>
        <v>58.7</v>
      </c>
      <c r="E67">
        <f t="shared" si="2"/>
        <v>131</v>
      </c>
      <c r="F67" s="2">
        <v>78.599999999999994</v>
      </c>
    </row>
    <row r="68" spans="1:6" x14ac:dyDescent="0.25">
      <c r="A68" t="s">
        <v>67</v>
      </c>
      <c r="B68">
        <v>84.2</v>
      </c>
      <c r="C68">
        <f t="shared" si="3"/>
        <v>100</v>
      </c>
      <c r="D68">
        <f t="shared" ref="D68:D131" si="4">D67</f>
        <v>58.7</v>
      </c>
      <c r="E68">
        <f t="shared" ref="E68:E131" si="5">E67</f>
        <v>131</v>
      </c>
      <c r="F68" s="2">
        <v>78.400000000000006</v>
      </c>
    </row>
    <row r="69" spans="1:6" x14ac:dyDescent="0.25">
      <c r="A69" t="s">
        <v>68</v>
      </c>
      <c r="B69">
        <v>84</v>
      </c>
      <c r="C69">
        <f t="shared" si="3"/>
        <v>100</v>
      </c>
      <c r="D69">
        <f t="shared" si="4"/>
        <v>58.7</v>
      </c>
      <c r="E69">
        <f t="shared" si="5"/>
        <v>131</v>
      </c>
      <c r="F69" s="2">
        <v>79.400000000000006</v>
      </c>
    </row>
    <row r="70" spans="1:6" x14ac:dyDescent="0.25">
      <c r="A70" t="s">
        <v>69</v>
      </c>
      <c r="B70">
        <v>83</v>
      </c>
      <c r="C70">
        <f t="shared" si="3"/>
        <v>100</v>
      </c>
      <c r="D70">
        <f t="shared" si="4"/>
        <v>58.7</v>
      </c>
      <c r="E70">
        <f t="shared" si="5"/>
        <v>131</v>
      </c>
      <c r="F70" s="2">
        <v>80.5</v>
      </c>
    </row>
    <row r="71" spans="1:6" x14ac:dyDescent="0.25">
      <c r="A71" t="s">
        <v>70</v>
      </c>
      <c r="B71">
        <v>81.599999999999994</v>
      </c>
      <c r="C71">
        <f t="shared" si="3"/>
        <v>100</v>
      </c>
      <c r="D71">
        <f t="shared" si="4"/>
        <v>58.7</v>
      </c>
      <c r="E71">
        <f t="shared" si="5"/>
        <v>131</v>
      </c>
      <c r="F71" s="2">
        <v>79.8</v>
      </c>
    </row>
    <row r="72" spans="1:6" x14ac:dyDescent="0.25">
      <c r="A72" t="s">
        <v>71</v>
      </c>
      <c r="B72">
        <v>79.900000000000006</v>
      </c>
      <c r="C72">
        <f t="shared" si="3"/>
        <v>100</v>
      </c>
      <c r="D72">
        <f t="shared" si="4"/>
        <v>58.7</v>
      </c>
      <c r="E72">
        <f t="shared" si="5"/>
        <v>131</v>
      </c>
      <c r="F72" s="2">
        <v>78.2</v>
      </c>
    </row>
    <row r="73" spans="1:6" x14ac:dyDescent="0.25">
      <c r="A73" t="s">
        <v>72</v>
      </c>
      <c r="B73">
        <v>78.7</v>
      </c>
      <c r="C73">
        <f t="shared" si="3"/>
        <v>100</v>
      </c>
      <c r="D73">
        <f t="shared" si="4"/>
        <v>58.7</v>
      </c>
      <c r="E73">
        <f t="shared" si="5"/>
        <v>131</v>
      </c>
      <c r="F73" s="2">
        <v>76.7</v>
      </c>
    </row>
    <row r="74" spans="1:6" x14ac:dyDescent="0.25">
      <c r="A74" t="s">
        <v>73</v>
      </c>
      <c r="B74">
        <v>78</v>
      </c>
      <c r="C74">
        <f t="shared" si="3"/>
        <v>100</v>
      </c>
      <c r="D74">
        <f t="shared" si="4"/>
        <v>58.7</v>
      </c>
      <c r="E74">
        <f t="shared" si="5"/>
        <v>131</v>
      </c>
      <c r="F74" s="2">
        <v>73.7</v>
      </c>
    </row>
    <row r="75" spans="1:6" x14ac:dyDescent="0.25">
      <c r="A75" t="s">
        <v>74</v>
      </c>
      <c r="B75">
        <v>76.5</v>
      </c>
      <c r="C75">
        <f t="shared" si="3"/>
        <v>100</v>
      </c>
      <c r="D75">
        <f t="shared" si="4"/>
        <v>58.7</v>
      </c>
      <c r="E75">
        <f t="shared" si="5"/>
        <v>131</v>
      </c>
      <c r="F75" s="2">
        <v>71.2</v>
      </c>
    </row>
    <row r="76" spans="1:6" x14ac:dyDescent="0.25">
      <c r="A76" t="s">
        <v>75</v>
      </c>
      <c r="B76">
        <v>74.7</v>
      </c>
      <c r="C76">
        <f t="shared" si="3"/>
        <v>100</v>
      </c>
      <c r="D76">
        <f t="shared" si="4"/>
        <v>58.7</v>
      </c>
      <c r="E76">
        <f t="shared" si="5"/>
        <v>131</v>
      </c>
      <c r="F76" s="2">
        <v>68.5</v>
      </c>
    </row>
    <row r="77" spans="1:6" x14ac:dyDescent="0.25">
      <c r="A77" t="s">
        <v>76</v>
      </c>
      <c r="B77">
        <v>73.7</v>
      </c>
      <c r="C77">
        <f t="shared" si="3"/>
        <v>100</v>
      </c>
      <c r="D77">
        <f t="shared" si="4"/>
        <v>58.7</v>
      </c>
      <c r="E77">
        <f t="shared" si="5"/>
        <v>131</v>
      </c>
      <c r="F77" s="2">
        <v>67.599999999999994</v>
      </c>
    </row>
    <row r="78" spans="1:6" x14ac:dyDescent="0.25">
      <c r="A78" t="s">
        <v>77</v>
      </c>
      <c r="B78">
        <v>72.400000000000006</v>
      </c>
      <c r="C78">
        <f t="shared" si="3"/>
        <v>100</v>
      </c>
      <c r="D78">
        <f t="shared" si="4"/>
        <v>58.7</v>
      </c>
      <c r="E78">
        <f t="shared" si="5"/>
        <v>131</v>
      </c>
      <c r="F78" s="2">
        <v>66.8</v>
      </c>
    </row>
    <row r="79" spans="1:6" x14ac:dyDescent="0.25">
      <c r="A79" t="s">
        <v>78</v>
      </c>
      <c r="B79">
        <v>71.3</v>
      </c>
      <c r="C79">
        <f t="shared" si="3"/>
        <v>100</v>
      </c>
      <c r="D79">
        <f t="shared" si="4"/>
        <v>58.7</v>
      </c>
      <c r="E79">
        <f t="shared" si="5"/>
        <v>131</v>
      </c>
      <c r="F79" s="2">
        <v>65.8</v>
      </c>
    </row>
    <row r="80" spans="1:6" x14ac:dyDescent="0.25">
      <c r="A80" t="s">
        <v>79</v>
      </c>
      <c r="B80">
        <v>69.8</v>
      </c>
      <c r="C80">
        <f t="shared" si="3"/>
        <v>100</v>
      </c>
      <c r="D80">
        <f t="shared" si="4"/>
        <v>58.7</v>
      </c>
      <c r="E80">
        <f t="shared" si="5"/>
        <v>131</v>
      </c>
      <c r="F80" s="2">
        <v>64.599999999999994</v>
      </c>
    </row>
    <row r="81" spans="1:6" x14ac:dyDescent="0.25">
      <c r="A81" t="s">
        <v>80</v>
      </c>
      <c r="B81">
        <v>68</v>
      </c>
      <c r="C81">
        <f t="shared" si="3"/>
        <v>100</v>
      </c>
      <c r="D81">
        <f t="shared" si="4"/>
        <v>58.7</v>
      </c>
      <c r="E81">
        <f t="shared" si="5"/>
        <v>131</v>
      </c>
      <c r="F81" s="2">
        <v>62.8</v>
      </c>
    </row>
    <row r="82" spans="1:6" x14ac:dyDescent="0.25">
      <c r="A82" t="s">
        <v>81</v>
      </c>
      <c r="B82">
        <v>66.599999999999994</v>
      </c>
      <c r="C82">
        <f t="shared" si="3"/>
        <v>100</v>
      </c>
      <c r="D82">
        <f t="shared" si="4"/>
        <v>58.7</v>
      </c>
      <c r="E82">
        <f t="shared" si="5"/>
        <v>131</v>
      </c>
      <c r="F82" s="2">
        <v>61.4</v>
      </c>
    </row>
    <row r="83" spans="1:6" x14ac:dyDescent="0.25">
      <c r="A83" t="s">
        <v>82</v>
      </c>
      <c r="B83">
        <v>65.400000000000006</v>
      </c>
      <c r="C83">
        <f t="shared" si="3"/>
        <v>100</v>
      </c>
      <c r="D83">
        <f t="shared" si="4"/>
        <v>58.7</v>
      </c>
      <c r="E83">
        <f t="shared" si="5"/>
        <v>131</v>
      </c>
      <c r="F83" s="2">
        <v>59.7</v>
      </c>
    </row>
    <row r="84" spans="1:6" x14ac:dyDescent="0.25">
      <c r="A84" t="s">
        <v>83</v>
      </c>
      <c r="B84">
        <v>64.3</v>
      </c>
      <c r="C84">
        <f t="shared" si="3"/>
        <v>100</v>
      </c>
      <c r="D84">
        <f t="shared" si="4"/>
        <v>58.7</v>
      </c>
      <c r="E84">
        <f t="shared" si="5"/>
        <v>131</v>
      </c>
      <c r="F84" s="2">
        <v>58.5</v>
      </c>
    </row>
    <row r="85" spans="1:6" x14ac:dyDescent="0.25">
      <c r="A85" t="s">
        <v>84</v>
      </c>
      <c r="B85">
        <v>63.3</v>
      </c>
      <c r="C85">
        <f t="shared" si="3"/>
        <v>100</v>
      </c>
      <c r="D85">
        <f t="shared" si="4"/>
        <v>58.7</v>
      </c>
      <c r="E85">
        <f t="shared" si="5"/>
        <v>131</v>
      </c>
      <c r="F85" s="2">
        <v>57</v>
      </c>
    </row>
    <row r="86" spans="1:6" x14ac:dyDescent="0.25">
      <c r="A86" t="s">
        <v>85</v>
      </c>
      <c r="B86">
        <v>62.3</v>
      </c>
      <c r="C86">
        <f t="shared" si="3"/>
        <v>100</v>
      </c>
      <c r="D86">
        <f t="shared" si="4"/>
        <v>58.7</v>
      </c>
      <c r="E86">
        <f t="shared" si="5"/>
        <v>131</v>
      </c>
      <c r="F86" s="2">
        <v>57</v>
      </c>
    </row>
    <row r="87" spans="1:6" x14ac:dyDescent="0.25">
      <c r="A87" t="s">
        <v>86</v>
      </c>
      <c r="B87">
        <v>60.9</v>
      </c>
      <c r="C87">
        <f t="shared" si="3"/>
        <v>100</v>
      </c>
      <c r="D87">
        <f t="shared" si="4"/>
        <v>58.7</v>
      </c>
      <c r="E87">
        <f t="shared" si="5"/>
        <v>131</v>
      </c>
      <c r="F87" s="2">
        <v>56.3</v>
      </c>
    </row>
    <row r="88" spans="1:6" x14ac:dyDescent="0.25">
      <c r="A88" t="s">
        <v>87</v>
      </c>
      <c r="B88">
        <v>61.2</v>
      </c>
      <c r="C88">
        <f t="shared" si="3"/>
        <v>100</v>
      </c>
      <c r="D88">
        <f t="shared" si="4"/>
        <v>58.7</v>
      </c>
      <c r="E88">
        <f t="shared" si="5"/>
        <v>131</v>
      </c>
      <c r="F88" s="2">
        <v>56.9</v>
      </c>
    </row>
    <row r="89" spans="1:6" x14ac:dyDescent="0.25">
      <c r="A89" t="s">
        <v>88</v>
      </c>
      <c r="B89">
        <v>60.2</v>
      </c>
      <c r="C89">
        <f t="shared" si="3"/>
        <v>100</v>
      </c>
      <c r="D89">
        <f t="shared" si="4"/>
        <v>58.7</v>
      </c>
      <c r="E89">
        <f t="shared" si="5"/>
        <v>131</v>
      </c>
      <c r="F89" s="2">
        <v>56</v>
      </c>
    </row>
    <row r="90" spans="1:6" x14ac:dyDescent="0.25">
      <c r="A90" t="s">
        <v>89</v>
      </c>
      <c r="B90">
        <v>60</v>
      </c>
      <c r="C90">
        <f t="shared" si="3"/>
        <v>100</v>
      </c>
      <c r="D90">
        <f t="shared" si="4"/>
        <v>58.7</v>
      </c>
      <c r="E90">
        <f t="shared" si="5"/>
        <v>131</v>
      </c>
      <c r="F90" s="2">
        <v>56</v>
      </c>
    </row>
    <row r="91" spans="1:6" x14ac:dyDescent="0.25">
      <c r="A91" t="s">
        <v>90</v>
      </c>
      <c r="B91">
        <v>59.9</v>
      </c>
      <c r="C91">
        <f t="shared" si="3"/>
        <v>100</v>
      </c>
      <c r="D91">
        <f t="shared" si="4"/>
        <v>58.7</v>
      </c>
      <c r="E91">
        <f t="shared" si="5"/>
        <v>131</v>
      </c>
      <c r="F91" s="2">
        <v>56.3</v>
      </c>
    </row>
    <row r="92" spans="1:6" x14ac:dyDescent="0.25">
      <c r="A92" t="s">
        <v>91</v>
      </c>
      <c r="B92">
        <v>60.5</v>
      </c>
      <c r="C92">
        <f t="shared" si="3"/>
        <v>100</v>
      </c>
      <c r="D92">
        <f t="shared" si="4"/>
        <v>58.7</v>
      </c>
      <c r="E92">
        <f t="shared" si="5"/>
        <v>131</v>
      </c>
      <c r="F92" s="2">
        <v>57.6</v>
      </c>
    </row>
    <row r="93" spans="1:6" x14ac:dyDescent="0.25">
      <c r="A93" t="s">
        <v>92</v>
      </c>
      <c r="B93">
        <v>60.6</v>
      </c>
      <c r="C93">
        <f t="shared" si="3"/>
        <v>100</v>
      </c>
      <c r="D93">
        <f t="shared" si="4"/>
        <v>58.7</v>
      </c>
      <c r="E93">
        <f t="shared" si="5"/>
        <v>131</v>
      </c>
      <c r="F93" s="2">
        <v>59.2</v>
      </c>
    </row>
    <row r="94" spans="1:6" x14ac:dyDescent="0.25">
      <c r="A94" t="s">
        <v>93</v>
      </c>
      <c r="B94">
        <v>61.1</v>
      </c>
      <c r="C94">
        <f t="shared" si="3"/>
        <v>100</v>
      </c>
      <c r="D94">
        <f t="shared" si="4"/>
        <v>58.7</v>
      </c>
      <c r="E94">
        <f t="shared" si="5"/>
        <v>131</v>
      </c>
      <c r="F94" s="2">
        <v>60.3</v>
      </c>
    </row>
    <row r="95" spans="1:6" x14ac:dyDescent="0.25">
      <c r="A95" t="s">
        <v>94</v>
      </c>
      <c r="B95">
        <v>61.3</v>
      </c>
      <c r="C95">
        <f t="shared" si="3"/>
        <v>100</v>
      </c>
      <c r="D95">
        <f t="shared" si="4"/>
        <v>58.7</v>
      </c>
      <c r="E95">
        <f t="shared" si="5"/>
        <v>131</v>
      </c>
      <c r="F95" s="2">
        <v>62.1</v>
      </c>
    </row>
    <row r="96" spans="1:6" x14ac:dyDescent="0.25">
      <c r="A96" t="s">
        <v>95</v>
      </c>
      <c r="B96">
        <v>61.1</v>
      </c>
      <c r="C96">
        <f t="shared" si="3"/>
        <v>100</v>
      </c>
      <c r="D96">
        <f t="shared" si="4"/>
        <v>58.7</v>
      </c>
      <c r="E96">
        <f t="shared" si="5"/>
        <v>131</v>
      </c>
      <c r="F96" s="2">
        <v>63.1</v>
      </c>
    </row>
    <row r="97" spans="1:6" x14ac:dyDescent="0.25">
      <c r="A97" t="s">
        <v>96</v>
      </c>
      <c r="B97">
        <v>61.3</v>
      </c>
      <c r="C97">
        <f t="shared" si="3"/>
        <v>100</v>
      </c>
      <c r="D97">
        <f t="shared" si="4"/>
        <v>58.7</v>
      </c>
      <c r="E97">
        <f t="shared" si="5"/>
        <v>131</v>
      </c>
      <c r="F97" s="2">
        <v>64.099999999999994</v>
      </c>
    </row>
    <row r="98" spans="1:6" x14ac:dyDescent="0.25">
      <c r="A98" t="s">
        <v>97</v>
      </c>
      <c r="B98">
        <v>60.2</v>
      </c>
      <c r="C98">
        <f t="shared" si="3"/>
        <v>100</v>
      </c>
      <c r="D98">
        <f t="shared" si="4"/>
        <v>58.7</v>
      </c>
      <c r="E98">
        <f t="shared" si="5"/>
        <v>131</v>
      </c>
      <c r="F98" s="2">
        <v>65</v>
      </c>
    </row>
    <row r="99" spans="1:6" x14ac:dyDescent="0.25">
      <c r="A99" t="s">
        <v>98</v>
      </c>
      <c r="B99">
        <v>59.5</v>
      </c>
      <c r="C99">
        <f t="shared" si="3"/>
        <v>100</v>
      </c>
      <c r="D99">
        <f t="shared" si="4"/>
        <v>58.7</v>
      </c>
      <c r="E99">
        <f t="shared" si="5"/>
        <v>131</v>
      </c>
      <c r="F99" s="2">
        <v>64.5</v>
      </c>
    </row>
    <row r="100" spans="1:6" x14ac:dyDescent="0.25">
      <c r="A100" t="s">
        <v>99</v>
      </c>
      <c r="B100">
        <v>58.7</v>
      </c>
      <c r="C100">
        <f t="shared" si="3"/>
        <v>100</v>
      </c>
      <c r="D100">
        <f t="shared" si="4"/>
        <v>58.7</v>
      </c>
      <c r="E100">
        <f t="shared" si="5"/>
        <v>131</v>
      </c>
      <c r="F100" s="2">
        <v>64.099999999999994</v>
      </c>
    </row>
    <row r="101" spans="1:6" x14ac:dyDescent="0.25">
      <c r="A101" t="s">
        <v>100</v>
      </c>
      <c r="B101">
        <v>59</v>
      </c>
      <c r="C101">
        <f t="shared" si="3"/>
        <v>100</v>
      </c>
      <c r="D101">
        <f t="shared" si="4"/>
        <v>58.7</v>
      </c>
      <c r="E101">
        <f t="shared" si="5"/>
        <v>131</v>
      </c>
      <c r="F101" s="2">
        <v>64.599999999999994</v>
      </c>
    </row>
    <row r="102" spans="1:6" x14ac:dyDescent="0.25">
      <c r="A102" t="s">
        <v>101</v>
      </c>
      <c r="B102">
        <v>59</v>
      </c>
      <c r="C102">
        <f t="shared" si="3"/>
        <v>100</v>
      </c>
      <c r="D102">
        <f t="shared" si="4"/>
        <v>58.7</v>
      </c>
      <c r="E102">
        <f t="shared" si="5"/>
        <v>131</v>
      </c>
      <c r="F102" s="2">
        <v>64.3</v>
      </c>
    </row>
    <row r="103" spans="1:6" x14ac:dyDescent="0.25">
      <c r="A103" t="s">
        <v>102</v>
      </c>
      <c r="B103">
        <v>60.5</v>
      </c>
      <c r="C103">
        <f t="shared" si="3"/>
        <v>100</v>
      </c>
      <c r="D103">
        <f t="shared" si="4"/>
        <v>58.7</v>
      </c>
      <c r="E103">
        <f t="shared" si="5"/>
        <v>131</v>
      </c>
      <c r="F103" s="2">
        <v>66.5</v>
      </c>
    </row>
    <row r="104" spans="1:6" x14ac:dyDescent="0.25">
      <c r="A104" t="s">
        <v>103</v>
      </c>
      <c r="B104">
        <v>62</v>
      </c>
      <c r="C104">
        <f t="shared" si="3"/>
        <v>100</v>
      </c>
      <c r="D104">
        <f t="shared" si="4"/>
        <v>58.7</v>
      </c>
      <c r="E104">
        <f t="shared" si="5"/>
        <v>131</v>
      </c>
      <c r="F104" s="2">
        <v>69.099999999999994</v>
      </c>
    </row>
    <row r="105" spans="1:6" x14ac:dyDescent="0.25">
      <c r="A105" t="s">
        <v>104</v>
      </c>
      <c r="B105">
        <v>62.8</v>
      </c>
      <c r="C105">
        <f t="shared" si="3"/>
        <v>100</v>
      </c>
      <c r="D105">
        <f t="shared" si="4"/>
        <v>58.7</v>
      </c>
      <c r="E105">
        <f t="shared" si="5"/>
        <v>131</v>
      </c>
      <c r="F105" s="2">
        <v>70.7</v>
      </c>
    </row>
    <row r="106" spans="1:6" x14ac:dyDescent="0.25">
      <c r="A106" t="s">
        <v>105</v>
      </c>
      <c r="B106">
        <v>63.8</v>
      </c>
      <c r="C106">
        <f t="shared" si="3"/>
        <v>100</v>
      </c>
      <c r="D106">
        <f t="shared" si="4"/>
        <v>58.7</v>
      </c>
      <c r="E106">
        <f t="shared" si="5"/>
        <v>131</v>
      </c>
      <c r="F106" s="2">
        <v>72.2</v>
      </c>
    </row>
    <row r="107" spans="1:6" x14ac:dyDescent="0.25">
      <c r="A107" t="s">
        <v>106</v>
      </c>
      <c r="B107">
        <v>64.2</v>
      </c>
      <c r="C107">
        <f t="shared" si="3"/>
        <v>100</v>
      </c>
      <c r="D107">
        <f t="shared" si="4"/>
        <v>58.7</v>
      </c>
      <c r="E107">
        <f t="shared" si="5"/>
        <v>131</v>
      </c>
      <c r="F107" s="2">
        <v>73.7</v>
      </c>
    </row>
    <row r="108" spans="1:6" x14ac:dyDescent="0.25">
      <c r="A108" t="s">
        <v>107</v>
      </c>
      <c r="B108">
        <v>64.5</v>
      </c>
      <c r="C108">
        <f t="shared" si="3"/>
        <v>100</v>
      </c>
      <c r="D108">
        <f t="shared" si="4"/>
        <v>58.7</v>
      </c>
      <c r="E108">
        <f t="shared" si="5"/>
        <v>131</v>
      </c>
      <c r="F108" s="2">
        <v>75.5</v>
      </c>
    </row>
    <row r="109" spans="1:6" x14ac:dyDescent="0.25">
      <c r="A109" t="s">
        <v>108</v>
      </c>
      <c r="B109">
        <v>65.3</v>
      </c>
      <c r="C109">
        <f t="shared" si="3"/>
        <v>100</v>
      </c>
      <c r="D109">
        <f t="shared" si="4"/>
        <v>58.7</v>
      </c>
      <c r="E109">
        <f t="shared" si="5"/>
        <v>131</v>
      </c>
      <c r="F109" s="2">
        <v>76.400000000000006</v>
      </c>
    </row>
    <row r="110" spans="1:6" x14ac:dyDescent="0.25">
      <c r="A110" t="s">
        <v>109</v>
      </c>
      <c r="B110">
        <v>65.400000000000006</v>
      </c>
      <c r="C110">
        <f t="shared" si="3"/>
        <v>100</v>
      </c>
      <c r="D110">
        <f t="shared" si="4"/>
        <v>58.7</v>
      </c>
      <c r="E110">
        <f t="shared" si="5"/>
        <v>131</v>
      </c>
      <c r="F110" s="2">
        <v>77.7</v>
      </c>
    </row>
    <row r="111" spans="1:6" x14ac:dyDescent="0.25">
      <c r="A111" t="s">
        <v>110</v>
      </c>
      <c r="B111">
        <v>65.599999999999994</v>
      </c>
      <c r="C111">
        <f t="shared" si="3"/>
        <v>100</v>
      </c>
      <c r="D111">
        <f t="shared" si="4"/>
        <v>58.7</v>
      </c>
      <c r="E111">
        <f t="shared" si="5"/>
        <v>131</v>
      </c>
      <c r="F111" s="2">
        <v>78.3</v>
      </c>
    </row>
    <row r="112" spans="1:6" x14ac:dyDescent="0.25">
      <c r="A112" t="s">
        <v>111</v>
      </c>
      <c r="B112">
        <v>66.099999999999994</v>
      </c>
      <c r="C112">
        <f t="shared" si="3"/>
        <v>100</v>
      </c>
      <c r="D112">
        <f t="shared" si="4"/>
        <v>58.7</v>
      </c>
      <c r="E112">
        <f t="shared" si="5"/>
        <v>131</v>
      </c>
      <c r="F112" s="2">
        <v>78.8</v>
      </c>
    </row>
    <row r="113" spans="1:6" x14ac:dyDescent="0.25">
      <c r="A113" t="s">
        <v>112</v>
      </c>
      <c r="B113">
        <v>67.5</v>
      </c>
      <c r="C113">
        <f t="shared" si="3"/>
        <v>100</v>
      </c>
      <c r="D113">
        <f t="shared" si="4"/>
        <v>58.7</v>
      </c>
      <c r="E113">
        <f t="shared" si="5"/>
        <v>131</v>
      </c>
      <c r="F113" s="2">
        <v>79.3</v>
      </c>
    </row>
    <row r="114" spans="1:6" x14ac:dyDescent="0.25">
      <c r="A114" t="s">
        <v>113</v>
      </c>
      <c r="B114">
        <v>69.3</v>
      </c>
      <c r="C114">
        <f t="shared" si="3"/>
        <v>100</v>
      </c>
      <c r="D114">
        <f t="shared" si="4"/>
        <v>58.7</v>
      </c>
      <c r="E114">
        <f t="shared" si="5"/>
        <v>131</v>
      </c>
      <c r="F114" s="2">
        <v>79.5</v>
      </c>
    </row>
    <row r="115" spans="1:6" x14ac:dyDescent="0.25">
      <c r="A115" t="s">
        <v>114</v>
      </c>
      <c r="B115">
        <v>71.3</v>
      </c>
      <c r="C115">
        <f t="shared" si="3"/>
        <v>100</v>
      </c>
      <c r="D115">
        <f t="shared" si="4"/>
        <v>58.7</v>
      </c>
      <c r="E115">
        <f t="shared" si="5"/>
        <v>131</v>
      </c>
      <c r="F115" s="2">
        <v>81.8</v>
      </c>
    </row>
    <row r="116" spans="1:6" x14ac:dyDescent="0.25">
      <c r="A116" t="s">
        <v>115</v>
      </c>
      <c r="B116">
        <v>73.5</v>
      </c>
      <c r="C116">
        <f t="shared" si="3"/>
        <v>100</v>
      </c>
      <c r="D116">
        <f t="shared" si="4"/>
        <v>58.7</v>
      </c>
      <c r="E116">
        <f t="shared" si="5"/>
        <v>131</v>
      </c>
      <c r="F116" s="2">
        <v>84.4</v>
      </c>
    </row>
    <row r="117" spans="1:6" x14ac:dyDescent="0.25">
      <c r="A117" t="s">
        <v>116</v>
      </c>
      <c r="B117">
        <v>74.900000000000006</v>
      </c>
      <c r="C117">
        <f t="shared" si="3"/>
        <v>100</v>
      </c>
      <c r="D117">
        <f t="shared" si="4"/>
        <v>58.7</v>
      </c>
      <c r="E117">
        <f t="shared" si="5"/>
        <v>131</v>
      </c>
      <c r="F117" s="2">
        <v>86.4</v>
      </c>
    </row>
    <row r="118" spans="1:6" x14ac:dyDescent="0.25">
      <c r="A118" t="s">
        <v>117</v>
      </c>
      <c r="B118">
        <v>76.5</v>
      </c>
      <c r="C118">
        <f t="shared" si="3"/>
        <v>100</v>
      </c>
      <c r="D118">
        <f t="shared" si="4"/>
        <v>58.7</v>
      </c>
      <c r="E118">
        <f t="shared" si="5"/>
        <v>131</v>
      </c>
      <c r="F118" s="2">
        <v>88.4</v>
      </c>
    </row>
    <row r="119" spans="1:6" x14ac:dyDescent="0.25">
      <c r="A119" t="s">
        <v>118</v>
      </c>
      <c r="B119">
        <v>77.3</v>
      </c>
      <c r="C119">
        <f t="shared" si="3"/>
        <v>100</v>
      </c>
      <c r="D119">
        <f t="shared" si="4"/>
        <v>58.7</v>
      </c>
      <c r="E119">
        <f t="shared" si="5"/>
        <v>131</v>
      </c>
      <c r="F119" s="2">
        <v>89.5</v>
      </c>
    </row>
    <row r="120" spans="1:6" x14ac:dyDescent="0.25">
      <c r="A120" t="s">
        <v>119</v>
      </c>
      <c r="B120">
        <v>77.599999999999994</v>
      </c>
      <c r="C120">
        <f t="shared" si="3"/>
        <v>100</v>
      </c>
      <c r="D120">
        <f t="shared" si="4"/>
        <v>58.7</v>
      </c>
      <c r="E120">
        <f t="shared" si="5"/>
        <v>131</v>
      </c>
      <c r="F120" s="2">
        <v>89.7</v>
      </c>
    </row>
    <row r="121" spans="1:6" x14ac:dyDescent="0.25">
      <c r="A121" t="s">
        <v>120</v>
      </c>
      <c r="B121">
        <v>77</v>
      </c>
      <c r="C121">
        <f t="shared" si="3"/>
        <v>100</v>
      </c>
      <c r="D121">
        <f t="shared" si="4"/>
        <v>58.7</v>
      </c>
      <c r="E121">
        <f t="shared" si="5"/>
        <v>131</v>
      </c>
      <c r="F121" s="2">
        <v>89.6</v>
      </c>
    </row>
    <row r="122" spans="1:6" x14ac:dyDescent="0.25">
      <c r="A122" t="s">
        <v>121</v>
      </c>
      <c r="B122">
        <v>77.3</v>
      </c>
      <c r="C122">
        <f t="shared" si="3"/>
        <v>100</v>
      </c>
      <c r="D122">
        <f t="shared" si="4"/>
        <v>58.7</v>
      </c>
      <c r="E122">
        <f t="shared" si="5"/>
        <v>131</v>
      </c>
      <c r="F122" s="2">
        <v>88.9</v>
      </c>
    </row>
    <row r="123" spans="1:6" x14ac:dyDescent="0.25">
      <c r="A123" t="s">
        <v>122</v>
      </c>
      <c r="B123">
        <v>77</v>
      </c>
      <c r="C123">
        <f t="shared" si="3"/>
        <v>100</v>
      </c>
      <c r="D123">
        <f t="shared" si="4"/>
        <v>58.7</v>
      </c>
      <c r="E123">
        <f t="shared" si="5"/>
        <v>131</v>
      </c>
      <c r="F123" s="2">
        <v>87.4</v>
      </c>
    </row>
    <row r="124" spans="1:6" x14ac:dyDescent="0.25">
      <c r="A124" t="s">
        <v>123</v>
      </c>
      <c r="B124">
        <v>77.3</v>
      </c>
      <c r="C124">
        <f t="shared" si="3"/>
        <v>100</v>
      </c>
      <c r="D124">
        <f t="shared" si="4"/>
        <v>58.7</v>
      </c>
      <c r="E124">
        <f t="shared" si="5"/>
        <v>131</v>
      </c>
      <c r="F124" s="2">
        <v>88.4</v>
      </c>
    </row>
    <row r="125" spans="1:6" x14ac:dyDescent="0.25">
      <c r="A125" t="s">
        <v>124</v>
      </c>
      <c r="B125">
        <v>77.900000000000006</v>
      </c>
      <c r="C125">
        <f t="shared" si="3"/>
        <v>100</v>
      </c>
      <c r="D125">
        <f t="shared" si="4"/>
        <v>58.7</v>
      </c>
      <c r="E125">
        <f t="shared" si="5"/>
        <v>131</v>
      </c>
      <c r="F125" s="2">
        <v>89</v>
      </c>
    </row>
    <row r="126" spans="1:6" x14ac:dyDescent="0.25">
      <c r="A126" t="s">
        <v>125</v>
      </c>
      <c r="B126">
        <v>78.8</v>
      </c>
      <c r="C126">
        <f t="shared" si="3"/>
        <v>100</v>
      </c>
      <c r="D126">
        <f t="shared" si="4"/>
        <v>58.7</v>
      </c>
      <c r="E126">
        <f t="shared" si="5"/>
        <v>131</v>
      </c>
      <c r="F126" s="2">
        <v>88.2</v>
      </c>
    </row>
    <row r="127" spans="1:6" x14ac:dyDescent="0.25">
      <c r="A127" t="s">
        <v>126</v>
      </c>
      <c r="B127">
        <v>80.099999999999994</v>
      </c>
      <c r="C127">
        <f t="shared" si="3"/>
        <v>100</v>
      </c>
      <c r="D127">
        <f t="shared" si="4"/>
        <v>58.7</v>
      </c>
      <c r="E127">
        <f t="shared" si="5"/>
        <v>131</v>
      </c>
      <c r="F127" s="2">
        <v>88.6</v>
      </c>
    </row>
    <row r="128" spans="1:6" x14ac:dyDescent="0.25">
      <c r="A128" t="s">
        <v>127</v>
      </c>
      <c r="B128">
        <v>80.7</v>
      </c>
      <c r="C128">
        <f t="shared" si="3"/>
        <v>100</v>
      </c>
      <c r="D128">
        <f t="shared" si="4"/>
        <v>58.7</v>
      </c>
      <c r="E128">
        <f t="shared" si="5"/>
        <v>131</v>
      </c>
      <c r="F128" s="2">
        <v>88.7</v>
      </c>
    </row>
    <row r="129" spans="1:6" x14ac:dyDescent="0.25">
      <c r="A129" t="s">
        <v>128</v>
      </c>
      <c r="B129">
        <v>81.7</v>
      </c>
      <c r="C129">
        <f t="shared" si="3"/>
        <v>100</v>
      </c>
      <c r="D129">
        <f t="shared" si="4"/>
        <v>58.7</v>
      </c>
      <c r="E129">
        <f t="shared" si="5"/>
        <v>131</v>
      </c>
      <c r="F129" s="2">
        <v>89</v>
      </c>
    </row>
    <row r="130" spans="1:6" x14ac:dyDescent="0.25">
      <c r="A130" t="s">
        <v>129</v>
      </c>
      <c r="B130">
        <v>82</v>
      </c>
      <c r="C130">
        <f t="shared" si="3"/>
        <v>100</v>
      </c>
      <c r="D130">
        <f t="shared" si="4"/>
        <v>58.7</v>
      </c>
      <c r="E130">
        <f t="shared" si="5"/>
        <v>131</v>
      </c>
      <c r="F130" s="2">
        <v>89.3</v>
      </c>
    </row>
    <row r="131" spans="1:6" x14ac:dyDescent="0.25">
      <c r="A131" t="s">
        <v>130</v>
      </c>
      <c r="B131">
        <v>82.9</v>
      </c>
      <c r="C131">
        <f t="shared" ref="C131:C165" si="6">$B$2</f>
        <v>100</v>
      </c>
      <c r="D131">
        <f t="shared" si="4"/>
        <v>58.7</v>
      </c>
      <c r="E131">
        <f t="shared" si="5"/>
        <v>131</v>
      </c>
      <c r="F131" s="2">
        <v>89.4</v>
      </c>
    </row>
    <row r="132" spans="1:6" x14ac:dyDescent="0.25">
      <c r="A132" t="s">
        <v>131</v>
      </c>
      <c r="B132">
        <v>82.6</v>
      </c>
      <c r="C132">
        <f t="shared" si="6"/>
        <v>100</v>
      </c>
      <c r="D132">
        <f t="shared" ref="D132:D165" si="7">D131</f>
        <v>58.7</v>
      </c>
      <c r="E132">
        <f t="shared" ref="E132:E165" si="8">E131</f>
        <v>131</v>
      </c>
      <c r="F132" s="2">
        <v>90.9</v>
      </c>
    </row>
    <row r="133" spans="1:6" x14ac:dyDescent="0.25">
      <c r="A133" t="s">
        <v>132</v>
      </c>
      <c r="B133">
        <v>82.5</v>
      </c>
      <c r="C133">
        <f t="shared" si="6"/>
        <v>100</v>
      </c>
      <c r="D133">
        <f t="shared" si="7"/>
        <v>58.7</v>
      </c>
      <c r="E133">
        <f t="shared" si="8"/>
        <v>131</v>
      </c>
      <c r="F133" s="2">
        <v>91.2</v>
      </c>
    </row>
    <row r="134" spans="1:6" x14ac:dyDescent="0.25">
      <c r="A134" t="s">
        <v>133</v>
      </c>
      <c r="B134">
        <v>83.2</v>
      </c>
      <c r="C134">
        <f t="shared" si="6"/>
        <v>100</v>
      </c>
      <c r="D134">
        <f t="shared" si="7"/>
        <v>58.7</v>
      </c>
      <c r="E134">
        <f t="shared" si="8"/>
        <v>131</v>
      </c>
      <c r="F134" s="2">
        <v>92.4</v>
      </c>
    </row>
    <row r="135" spans="1:6" x14ac:dyDescent="0.25">
      <c r="A135" t="s">
        <v>134</v>
      </c>
      <c r="B135">
        <v>82.7</v>
      </c>
      <c r="C135">
        <f t="shared" si="6"/>
        <v>100</v>
      </c>
      <c r="D135">
        <f t="shared" si="7"/>
        <v>58.7</v>
      </c>
      <c r="E135">
        <f t="shared" si="8"/>
        <v>131</v>
      </c>
      <c r="F135" s="2">
        <v>92</v>
      </c>
    </row>
    <row r="136" spans="1:6" x14ac:dyDescent="0.25">
      <c r="A136" t="s">
        <v>135</v>
      </c>
      <c r="B136">
        <v>83</v>
      </c>
      <c r="C136">
        <f t="shared" si="6"/>
        <v>100</v>
      </c>
      <c r="D136">
        <f t="shared" si="7"/>
        <v>58.7</v>
      </c>
      <c r="E136">
        <f t="shared" si="8"/>
        <v>131</v>
      </c>
      <c r="F136" s="2">
        <v>92.4</v>
      </c>
    </row>
    <row r="137" spans="1:6" x14ac:dyDescent="0.25">
      <c r="A137" t="s">
        <v>136</v>
      </c>
      <c r="B137">
        <v>83.5</v>
      </c>
      <c r="C137">
        <f t="shared" si="6"/>
        <v>100</v>
      </c>
      <c r="D137">
        <f t="shared" si="7"/>
        <v>58.7</v>
      </c>
      <c r="E137">
        <f t="shared" si="8"/>
        <v>131</v>
      </c>
      <c r="F137" s="2">
        <v>92.7</v>
      </c>
    </row>
    <row r="138" spans="1:6" x14ac:dyDescent="0.25">
      <c r="A138" t="s">
        <v>137</v>
      </c>
      <c r="B138">
        <v>83.7</v>
      </c>
      <c r="C138">
        <f t="shared" si="6"/>
        <v>100</v>
      </c>
      <c r="D138">
        <f t="shared" si="7"/>
        <v>58.7</v>
      </c>
      <c r="E138">
        <f t="shared" si="8"/>
        <v>131</v>
      </c>
      <c r="F138" s="2">
        <v>92.1</v>
      </c>
    </row>
    <row r="139" spans="1:6" x14ac:dyDescent="0.25">
      <c r="A139" t="s">
        <v>138</v>
      </c>
      <c r="B139">
        <v>84.5</v>
      </c>
      <c r="C139">
        <f t="shared" si="6"/>
        <v>100</v>
      </c>
      <c r="D139">
        <f t="shared" si="7"/>
        <v>58.7</v>
      </c>
      <c r="E139">
        <f t="shared" si="8"/>
        <v>131</v>
      </c>
      <c r="F139" s="2">
        <v>92.1</v>
      </c>
    </row>
    <row r="140" spans="1:6" x14ac:dyDescent="0.25">
      <c r="A140" t="s">
        <v>139</v>
      </c>
      <c r="B140">
        <v>86.4</v>
      </c>
      <c r="C140">
        <f t="shared" si="6"/>
        <v>100</v>
      </c>
      <c r="D140">
        <f t="shared" si="7"/>
        <v>58.7</v>
      </c>
      <c r="E140">
        <f t="shared" si="8"/>
        <v>131</v>
      </c>
      <c r="F140" s="2">
        <v>93.1</v>
      </c>
    </row>
    <row r="141" spans="1:6" x14ac:dyDescent="0.25">
      <c r="A141" t="s">
        <v>140</v>
      </c>
      <c r="B141">
        <v>87.6</v>
      </c>
      <c r="C141">
        <f t="shared" si="6"/>
        <v>100</v>
      </c>
      <c r="D141">
        <f t="shared" si="7"/>
        <v>58.7</v>
      </c>
      <c r="E141">
        <f t="shared" si="8"/>
        <v>131</v>
      </c>
      <c r="F141" s="2">
        <v>94.8</v>
      </c>
    </row>
    <row r="142" spans="1:6" x14ac:dyDescent="0.25">
      <c r="A142" t="s">
        <v>141</v>
      </c>
      <c r="B142">
        <v>88.6</v>
      </c>
      <c r="C142">
        <f t="shared" si="6"/>
        <v>100</v>
      </c>
      <c r="D142">
        <f t="shared" si="7"/>
        <v>58.7</v>
      </c>
      <c r="E142">
        <f t="shared" si="8"/>
        <v>131</v>
      </c>
      <c r="F142" s="2">
        <v>96.4</v>
      </c>
    </row>
    <row r="143" spans="1:6" x14ac:dyDescent="0.25">
      <c r="A143" t="s">
        <v>142</v>
      </c>
      <c r="B143">
        <v>89.1</v>
      </c>
      <c r="C143">
        <f t="shared" si="6"/>
        <v>100</v>
      </c>
      <c r="D143">
        <f t="shared" si="7"/>
        <v>58.7</v>
      </c>
      <c r="E143">
        <f t="shared" si="8"/>
        <v>131</v>
      </c>
      <c r="F143" s="2">
        <v>97.4</v>
      </c>
    </row>
    <row r="144" spans="1:6" x14ac:dyDescent="0.25">
      <c r="A144" t="s">
        <v>143</v>
      </c>
      <c r="B144">
        <v>90.2</v>
      </c>
      <c r="C144">
        <f t="shared" si="6"/>
        <v>100</v>
      </c>
      <c r="D144">
        <f t="shared" si="7"/>
        <v>58.7</v>
      </c>
      <c r="E144">
        <f t="shared" si="8"/>
        <v>131</v>
      </c>
      <c r="F144" s="2">
        <v>98.5</v>
      </c>
    </row>
    <row r="145" spans="1:7" x14ac:dyDescent="0.25">
      <c r="A145" t="s">
        <v>144</v>
      </c>
      <c r="B145">
        <v>89.9</v>
      </c>
      <c r="C145">
        <f t="shared" si="6"/>
        <v>100</v>
      </c>
      <c r="D145">
        <f t="shared" si="7"/>
        <v>58.7</v>
      </c>
      <c r="E145">
        <f t="shared" si="8"/>
        <v>131</v>
      </c>
      <c r="F145" s="2">
        <v>99.2</v>
      </c>
      <c r="G145">
        <v>1</v>
      </c>
    </row>
    <row r="146" spans="1:7" x14ac:dyDescent="0.25">
      <c r="A146" t="s">
        <v>145</v>
      </c>
      <c r="B146">
        <v>90.5</v>
      </c>
      <c r="C146">
        <f t="shared" si="6"/>
        <v>100</v>
      </c>
      <c r="D146">
        <f t="shared" si="7"/>
        <v>58.7</v>
      </c>
      <c r="E146">
        <f t="shared" si="8"/>
        <v>131</v>
      </c>
      <c r="F146" s="2">
        <v>100</v>
      </c>
      <c r="G146">
        <v>2</v>
      </c>
    </row>
    <row r="147" spans="1:7" x14ac:dyDescent="0.25">
      <c r="A147" t="s">
        <v>146</v>
      </c>
      <c r="B147">
        <v>90.7</v>
      </c>
      <c r="C147">
        <f t="shared" si="6"/>
        <v>100</v>
      </c>
      <c r="D147">
        <f t="shared" si="7"/>
        <v>58.7</v>
      </c>
      <c r="E147">
        <f t="shared" si="8"/>
        <v>131</v>
      </c>
      <c r="F147" s="2">
        <v>100.1</v>
      </c>
      <c r="G147">
        <v>3</v>
      </c>
    </row>
    <row r="148" spans="1:7" x14ac:dyDescent="0.25">
      <c r="A148" t="s">
        <v>147</v>
      </c>
      <c r="B148">
        <v>91.1</v>
      </c>
      <c r="C148">
        <f t="shared" si="6"/>
        <v>100</v>
      </c>
      <c r="D148">
        <f t="shared" si="7"/>
        <v>58.7</v>
      </c>
      <c r="E148">
        <f t="shared" si="8"/>
        <v>131</v>
      </c>
      <c r="F148" s="2">
        <v>100.4</v>
      </c>
      <c r="G148">
        <v>4</v>
      </c>
    </row>
    <row r="149" spans="1:7" x14ac:dyDescent="0.25">
      <c r="A149" t="s">
        <v>148</v>
      </c>
      <c r="B149">
        <v>91.4</v>
      </c>
      <c r="C149">
        <f t="shared" si="6"/>
        <v>100</v>
      </c>
      <c r="D149">
        <f t="shared" si="7"/>
        <v>58.7</v>
      </c>
      <c r="E149">
        <f t="shared" si="8"/>
        <v>131</v>
      </c>
      <c r="F149" s="2">
        <v>99.6</v>
      </c>
      <c r="G149">
        <v>5</v>
      </c>
    </row>
    <row r="150" spans="1:7" x14ac:dyDescent="0.25">
      <c r="A150" t="s">
        <v>149</v>
      </c>
      <c r="B150">
        <v>92.8</v>
      </c>
      <c r="C150">
        <f t="shared" si="6"/>
        <v>100</v>
      </c>
      <c r="D150">
        <f t="shared" si="7"/>
        <v>58.7</v>
      </c>
      <c r="E150">
        <f t="shared" si="8"/>
        <v>131</v>
      </c>
      <c r="F150" s="2">
        <v>100.7</v>
      </c>
      <c r="G150">
        <v>6</v>
      </c>
    </row>
    <row r="151" spans="1:7" x14ac:dyDescent="0.25">
      <c r="A151" t="s">
        <v>150</v>
      </c>
      <c r="B151">
        <v>94.1</v>
      </c>
      <c r="C151">
        <f t="shared" si="6"/>
        <v>100</v>
      </c>
      <c r="D151">
        <f t="shared" si="7"/>
        <v>58.7</v>
      </c>
      <c r="E151">
        <f t="shared" si="8"/>
        <v>131</v>
      </c>
      <c r="F151" s="2">
        <v>101.3</v>
      </c>
      <c r="G151">
        <v>7</v>
      </c>
    </row>
    <row r="152" spans="1:7" x14ac:dyDescent="0.25">
      <c r="A152" t="s">
        <v>151</v>
      </c>
      <c r="B152">
        <v>96.4</v>
      </c>
      <c r="C152">
        <f t="shared" si="6"/>
        <v>100</v>
      </c>
      <c r="D152">
        <f t="shared" si="7"/>
        <v>58.7</v>
      </c>
      <c r="E152">
        <f t="shared" si="8"/>
        <v>131</v>
      </c>
      <c r="F152" s="2">
        <v>102.6</v>
      </c>
      <c r="G152">
        <v>8</v>
      </c>
    </row>
    <row r="153" spans="1:7" x14ac:dyDescent="0.25">
      <c r="A153" t="s">
        <v>152</v>
      </c>
      <c r="B153">
        <v>97.9</v>
      </c>
      <c r="C153">
        <f t="shared" si="6"/>
        <v>100</v>
      </c>
      <c r="D153">
        <f t="shared" si="7"/>
        <v>58.7</v>
      </c>
      <c r="E153">
        <f t="shared" si="8"/>
        <v>131</v>
      </c>
      <c r="F153" s="3">
        <v>103.8</v>
      </c>
      <c r="G153">
        <v>9</v>
      </c>
    </row>
    <row r="154" spans="1:7" x14ac:dyDescent="0.25">
      <c r="A154" t="s">
        <v>153</v>
      </c>
      <c r="B154">
        <v>99.2</v>
      </c>
      <c r="C154">
        <f t="shared" si="6"/>
        <v>100</v>
      </c>
      <c r="D154">
        <f t="shared" si="7"/>
        <v>58.7</v>
      </c>
      <c r="E154">
        <f t="shared" si="8"/>
        <v>131</v>
      </c>
      <c r="F154">
        <v>105.2</v>
      </c>
      <c r="G154">
        <v>10</v>
      </c>
    </row>
    <row r="155" spans="1:7" x14ac:dyDescent="0.25">
      <c r="A155" t="s">
        <v>154</v>
      </c>
      <c r="B155">
        <v>99.5</v>
      </c>
      <c r="C155">
        <f t="shared" si="6"/>
        <v>100</v>
      </c>
      <c r="D155">
        <f t="shared" si="7"/>
        <v>58.7</v>
      </c>
      <c r="E155">
        <f t="shared" si="8"/>
        <v>131</v>
      </c>
      <c r="F155">
        <v>106.8</v>
      </c>
      <c r="G155">
        <v>11</v>
      </c>
    </row>
    <row r="156" spans="1:7" x14ac:dyDescent="0.25">
      <c r="A156" t="s">
        <v>155</v>
      </c>
      <c r="B156">
        <v>100.3</v>
      </c>
      <c r="C156">
        <f t="shared" si="6"/>
        <v>100</v>
      </c>
      <c r="D156">
        <f t="shared" si="7"/>
        <v>58.7</v>
      </c>
      <c r="E156">
        <f t="shared" si="8"/>
        <v>131</v>
      </c>
      <c r="F156">
        <v>107.4</v>
      </c>
      <c r="G156">
        <v>12</v>
      </c>
    </row>
    <row r="157" spans="1:7" x14ac:dyDescent="0.25">
      <c r="A157" t="s">
        <v>156</v>
      </c>
      <c r="B157">
        <v>100.8</v>
      </c>
      <c r="C157">
        <f t="shared" si="6"/>
        <v>100</v>
      </c>
      <c r="D157">
        <f t="shared" si="7"/>
        <v>58.7</v>
      </c>
      <c r="E157">
        <f t="shared" si="8"/>
        <v>131</v>
      </c>
      <c r="F157">
        <v>108.2</v>
      </c>
      <c r="G157">
        <v>13</v>
      </c>
    </row>
    <row r="158" spans="1:7" x14ac:dyDescent="0.25">
      <c r="A158" t="s">
        <v>157</v>
      </c>
      <c r="B158">
        <v>101.2</v>
      </c>
      <c r="C158">
        <f t="shared" si="6"/>
        <v>100</v>
      </c>
      <c r="D158">
        <f t="shared" si="7"/>
        <v>58.7</v>
      </c>
      <c r="E158">
        <f t="shared" si="8"/>
        <v>131</v>
      </c>
      <c r="F158">
        <v>108.8</v>
      </c>
      <c r="G158">
        <v>14</v>
      </c>
    </row>
    <row r="159" spans="1:7" x14ac:dyDescent="0.25">
      <c r="A159" t="s">
        <v>172</v>
      </c>
      <c r="B159">
        <v>102</v>
      </c>
      <c r="C159">
        <f t="shared" si="6"/>
        <v>100</v>
      </c>
      <c r="D159">
        <f t="shared" si="7"/>
        <v>58.7</v>
      </c>
      <c r="E159">
        <f t="shared" si="8"/>
        <v>131</v>
      </c>
      <c r="F159">
        <v>109.7</v>
      </c>
      <c r="G159">
        <v>15</v>
      </c>
    </row>
    <row r="160" spans="1:7" x14ac:dyDescent="0.25">
      <c r="A160" t="s">
        <v>173</v>
      </c>
      <c r="B160">
        <v>102.6</v>
      </c>
      <c r="C160">
        <f t="shared" si="6"/>
        <v>100</v>
      </c>
      <c r="D160">
        <f t="shared" si="7"/>
        <v>58.7</v>
      </c>
      <c r="E160">
        <f t="shared" si="8"/>
        <v>131</v>
      </c>
      <c r="F160">
        <v>109.6</v>
      </c>
      <c r="G160">
        <v>16</v>
      </c>
    </row>
    <row r="161" spans="1:9" x14ac:dyDescent="0.25">
      <c r="A161" t="s">
        <v>174</v>
      </c>
      <c r="B161">
        <v>103.6</v>
      </c>
      <c r="C161">
        <f t="shared" si="6"/>
        <v>100</v>
      </c>
      <c r="D161">
        <f t="shared" si="7"/>
        <v>58.7</v>
      </c>
      <c r="E161">
        <f t="shared" si="8"/>
        <v>131</v>
      </c>
      <c r="F161">
        <v>110.2</v>
      </c>
      <c r="G161">
        <v>17</v>
      </c>
    </row>
    <row r="162" spans="1:9" x14ac:dyDescent="0.25">
      <c r="A162" t="s">
        <v>175</v>
      </c>
      <c r="B162">
        <v>104.3</v>
      </c>
      <c r="C162">
        <f t="shared" si="6"/>
        <v>100</v>
      </c>
      <c r="D162">
        <f t="shared" si="7"/>
        <v>58.7</v>
      </c>
      <c r="E162">
        <f t="shared" si="8"/>
        <v>131</v>
      </c>
      <c r="F162">
        <v>111.3</v>
      </c>
      <c r="G162">
        <v>18</v>
      </c>
    </row>
    <row r="163" spans="1:9" x14ac:dyDescent="0.25">
      <c r="A163" t="s">
        <v>176</v>
      </c>
      <c r="B163">
        <v>105.3</v>
      </c>
      <c r="C163">
        <f t="shared" si="6"/>
        <v>100</v>
      </c>
      <c r="D163">
        <f t="shared" si="7"/>
        <v>58.7</v>
      </c>
      <c r="E163">
        <f t="shared" si="8"/>
        <v>131</v>
      </c>
      <c r="F163">
        <v>111.3</v>
      </c>
      <c r="G163">
        <v>19</v>
      </c>
    </row>
    <row r="164" spans="1:9" x14ac:dyDescent="0.25">
      <c r="A164" t="s">
        <v>177</v>
      </c>
      <c r="B164">
        <v>106</v>
      </c>
      <c r="C164">
        <f t="shared" si="6"/>
        <v>100</v>
      </c>
      <c r="D164">
        <f t="shared" si="7"/>
        <v>58.7</v>
      </c>
      <c r="E164">
        <f t="shared" si="8"/>
        <v>131</v>
      </c>
      <c r="F164">
        <v>112.9</v>
      </c>
      <c r="G164">
        <v>20</v>
      </c>
      <c r="I164">
        <f>SLOPE(B145:B165,G145:G165)</f>
        <v>0.89324675324675307</v>
      </c>
    </row>
    <row r="165" spans="1:9" x14ac:dyDescent="0.25">
      <c r="A165" t="s">
        <v>178</v>
      </c>
      <c r="B165">
        <v>106.3</v>
      </c>
      <c r="C165">
        <f t="shared" si="6"/>
        <v>100</v>
      </c>
      <c r="D165">
        <f t="shared" si="7"/>
        <v>58.7</v>
      </c>
      <c r="E165">
        <f t="shared" si="8"/>
        <v>131</v>
      </c>
      <c r="F165">
        <v>113.1</v>
      </c>
      <c r="G165">
        <v>21</v>
      </c>
      <c r="I165">
        <f>INTERCEPT(B145:B165,G145:G165)</f>
        <v>88.550476190476175</v>
      </c>
    </row>
    <row r="166" spans="1:9" x14ac:dyDescent="0.25">
      <c r="B166">
        <f>$I$164*G166+$B$165</f>
        <v>107.19324675324675</v>
      </c>
      <c r="G166">
        <v>1</v>
      </c>
      <c r="H166" s="6">
        <f>(B166/B165)-1</f>
        <v>8.4030738781444292E-3</v>
      </c>
    </row>
    <row r="167" spans="1:9" x14ac:dyDescent="0.25">
      <c r="B167">
        <f t="shared" ref="B167:B201" si="9">$I$164*G167+$B$165</f>
        <v>108.0864935064935</v>
      </c>
      <c r="G167">
        <v>2</v>
      </c>
      <c r="H167" s="6">
        <f t="shared" ref="H167:H201" si="10">(B167/B166)-1</f>
        <v>8.3330506380028257E-3</v>
      </c>
    </row>
    <row r="168" spans="1:9" x14ac:dyDescent="0.25">
      <c r="B168">
        <f t="shared" si="9"/>
        <v>108.97974025974025</v>
      </c>
      <c r="G168">
        <v>3</v>
      </c>
      <c r="H168" s="6">
        <f t="shared" si="10"/>
        <v>8.2641847678506242E-3</v>
      </c>
    </row>
    <row r="169" spans="1:9" x14ac:dyDescent="0.25">
      <c r="B169">
        <f t="shared" si="9"/>
        <v>109.87298701298701</v>
      </c>
      <c r="G169">
        <v>4</v>
      </c>
      <c r="H169" s="6">
        <f t="shared" si="10"/>
        <v>8.1964478087193093E-3</v>
      </c>
    </row>
    <row r="170" spans="1:9" x14ac:dyDescent="0.25">
      <c r="B170">
        <f t="shared" si="9"/>
        <v>110.76623376623377</v>
      </c>
      <c r="G170">
        <v>5</v>
      </c>
      <c r="H170" s="6">
        <f t="shared" si="10"/>
        <v>8.129812227105182E-3</v>
      </c>
    </row>
    <row r="171" spans="1:9" x14ac:dyDescent="0.25">
      <c r="B171">
        <f t="shared" si="9"/>
        <v>111.65948051948051</v>
      </c>
      <c r="G171">
        <v>6</v>
      </c>
      <c r="H171" s="6">
        <f t="shared" si="10"/>
        <v>8.0642513776525426E-3</v>
      </c>
    </row>
    <row r="172" spans="1:9" x14ac:dyDescent="0.25">
      <c r="B172">
        <f t="shared" si="9"/>
        <v>112.55272727272727</v>
      </c>
      <c r="G172">
        <v>7</v>
      </c>
      <c r="H172" s="6">
        <f t="shared" si="10"/>
        <v>7.999739467630107E-3</v>
      </c>
    </row>
    <row r="173" spans="1:9" x14ac:dyDescent="0.25">
      <c r="B173">
        <f t="shared" si="9"/>
        <v>113.44597402597402</v>
      </c>
      <c r="G173">
        <v>8</v>
      </c>
      <c r="H173" s="6">
        <f t="shared" si="10"/>
        <v>7.9362515230956276E-3</v>
      </c>
    </row>
    <row r="174" spans="1:9" x14ac:dyDescent="0.25">
      <c r="B174">
        <f t="shared" si="9"/>
        <v>114.33922077922077</v>
      </c>
      <c r="G174">
        <v>9</v>
      </c>
      <c r="H174" s="6">
        <f t="shared" si="10"/>
        <v>7.8737633566636767E-3</v>
      </c>
    </row>
    <row r="175" spans="1:9" x14ac:dyDescent="0.25">
      <c r="B175">
        <f t="shared" si="9"/>
        <v>115.23246753246752</v>
      </c>
      <c r="G175">
        <v>10</v>
      </c>
      <c r="H175" s="6">
        <f t="shared" si="10"/>
        <v>7.8122515367804457E-3</v>
      </c>
    </row>
    <row r="176" spans="1:9" x14ac:dyDescent="0.25">
      <c r="B176">
        <f t="shared" si="9"/>
        <v>116.12571428571428</v>
      </c>
      <c r="G176">
        <v>11</v>
      </c>
      <c r="H176" s="6">
        <f t="shared" si="10"/>
        <v>7.751693358428513E-3</v>
      </c>
    </row>
    <row r="177" spans="2:8" x14ac:dyDescent="0.25">
      <c r="B177">
        <f t="shared" si="9"/>
        <v>117.01896103896104</v>
      </c>
      <c r="G177">
        <v>12</v>
      </c>
      <c r="H177" s="6">
        <f t="shared" si="10"/>
        <v>7.6920668151847504E-3</v>
      </c>
    </row>
    <row r="178" spans="2:8" x14ac:dyDescent="0.25">
      <c r="B178">
        <f t="shared" si="9"/>
        <v>117.91220779220779</v>
      </c>
      <c r="G178">
        <v>13</v>
      </c>
      <c r="H178" s="6">
        <f t="shared" si="10"/>
        <v>7.633350572556763E-3</v>
      </c>
    </row>
    <row r="179" spans="2:8" x14ac:dyDescent="0.25">
      <c r="B179">
        <f t="shared" si="9"/>
        <v>118.80545454545454</v>
      </c>
      <c r="G179">
        <v>14</v>
      </c>
      <c r="H179" s="6">
        <f t="shared" si="10"/>
        <v>7.5755239425325804E-3</v>
      </c>
    </row>
    <row r="180" spans="2:8" x14ac:dyDescent="0.25">
      <c r="B180">
        <f t="shared" si="9"/>
        <v>119.69870129870129</v>
      </c>
      <c r="G180">
        <v>15</v>
      </c>
      <c r="H180" s="6">
        <f t="shared" si="10"/>
        <v>7.5185668592767652E-3</v>
      </c>
    </row>
    <row r="181" spans="2:8" x14ac:dyDescent="0.25">
      <c r="B181">
        <f t="shared" si="9"/>
        <v>120.59194805194805</v>
      </c>
      <c r="G181">
        <v>16</v>
      </c>
      <c r="H181" s="6">
        <f t="shared" si="10"/>
        <v>7.4624598559154265E-3</v>
      </c>
    </row>
    <row r="182" spans="2:8" x14ac:dyDescent="0.25">
      <c r="B182">
        <f t="shared" si="9"/>
        <v>121.48519480519479</v>
      </c>
      <c r="G182">
        <v>17</v>
      </c>
      <c r="H182" s="6">
        <f t="shared" si="10"/>
        <v>7.4071840423537427E-3</v>
      </c>
    </row>
    <row r="183" spans="2:8" x14ac:dyDescent="0.25">
      <c r="B183">
        <f t="shared" si="9"/>
        <v>122.37844155844155</v>
      </c>
      <c r="G183">
        <v>18</v>
      </c>
      <c r="H183" s="6">
        <f t="shared" si="10"/>
        <v>7.3527210840720336E-3</v>
      </c>
    </row>
    <row r="184" spans="2:8" x14ac:dyDescent="0.25">
      <c r="B184">
        <f t="shared" si="9"/>
        <v>123.27168831168831</v>
      </c>
      <c r="G184">
        <v>19</v>
      </c>
      <c r="H184" s="6">
        <f t="shared" si="10"/>
        <v>7.299053181848203E-3</v>
      </c>
    </row>
    <row r="185" spans="2:8" x14ac:dyDescent="0.25">
      <c r="B185">
        <f t="shared" si="9"/>
        <v>124.16493506493507</v>
      </c>
      <c r="G185">
        <v>20</v>
      </c>
      <c r="H185" s="6">
        <f t="shared" si="10"/>
        <v>7.2461630523645848E-3</v>
      </c>
    </row>
    <row r="186" spans="2:8" x14ac:dyDescent="0.25">
      <c r="B186">
        <f t="shared" si="9"/>
        <v>125.05818181818181</v>
      </c>
      <c r="G186">
        <v>21</v>
      </c>
      <c r="H186" s="6">
        <f t="shared" si="10"/>
        <v>7.1940339096507877E-3</v>
      </c>
    </row>
    <row r="187" spans="2:8" x14ac:dyDescent="0.25">
      <c r="B187">
        <f t="shared" si="9"/>
        <v>125.95142857142856</v>
      </c>
      <c r="G187">
        <v>22</v>
      </c>
      <c r="H187" s="6">
        <f t="shared" si="10"/>
        <v>7.1426494473221247E-3</v>
      </c>
    </row>
    <row r="188" spans="2:8" x14ac:dyDescent="0.25">
      <c r="B188">
        <f t="shared" si="9"/>
        <v>126.84467532467532</v>
      </c>
      <c r="G188">
        <v>23</v>
      </c>
      <c r="H188" s="6">
        <f t="shared" si="10"/>
        <v>7.0919938215721068E-3</v>
      </c>
    </row>
    <row r="189" spans="2:8" x14ac:dyDescent="0.25">
      <c r="B189">
        <f t="shared" si="9"/>
        <v>127.73792207792206</v>
      </c>
      <c r="G189">
        <v>24</v>
      </c>
      <c r="H189" s="6">
        <f t="shared" si="10"/>
        <v>7.0420516348861373E-3</v>
      </c>
    </row>
    <row r="190" spans="2:8" x14ac:dyDescent="0.25">
      <c r="B190">
        <f t="shared" si="9"/>
        <v>128.63116883116882</v>
      </c>
      <c r="G190">
        <v>25</v>
      </c>
      <c r="H190" s="6">
        <f t="shared" si="10"/>
        <v>6.9928079204377713E-3</v>
      </c>
    </row>
    <row r="191" spans="2:8" x14ac:dyDescent="0.25">
      <c r="B191">
        <f t="shared" si="9"/>
        <v>129.52441558441558</v>
      </c>
      <c r="G191">
        <v>26</v>
      </c>
      <c r="H191" s="6">
        <f t="shared" si="10"/>
        <v>6.9442481271329015E-3</v>
      </c>
    </row>
    <row r="192" spans="2:8" x14ac:dyDescent="0.25">
      <c r="B192">
        <f t="shared" si="9"/>
        <v>130.41766233766234</v>
      </c>
      <c r="G192">
        <v>27</v>
      </c>
      <c r="H192" s="6">
        <f t="shared" si="10"/>
        <v>6.8963581052763345E-3</v>
      </c>
    </row>
    <row r="193" spans="2:8" x14ac:dyDescent="0.25">
      <c r="B193">
        <f t="shared" si="9"/>
        <v>131.31090909090909</v>
      </c>
      <c r="G193">
        <v>28</v>
      </c>
      <c r="H193" s="6">
        <f t="shared" si="10"/>
        <v>6.8491240928247876E-3</v>
      </c>
    </row>
    <row r="194" spans="2:8" x14ac:dyDescent="0.25">
      <c r="B194">
        <f t="shared" si="9"/>
        <v>132.20415584415582</v>
      </c>
      <c r="G194">
        <v>29</v>
      </c>
      <c r="H194" s="6">
        <f t="shared" si="10"/>
        <v>6.802532702201658E-3</v>
      </c>
    </row>
    <row r="195" spans="2:8" x14ac:dyDescent="0.25">
      <c r="B195">
        <f t="shared" si="9"/>
        <v>133.09740259740258</v>
      </c>
      <c r="G195">
        <v>30</v>
      </c>
      <c r="H195" s="6">
        <f t="shared" si="10"/>
        <v>6.7565709076478075E-3</v>
      </c>
    </row>
    <row r="196" spans="2:8" x14ac:dyDescent="0.25">
      <c r="B196">
        <f t="shared" si="9"/>
        <v>133.99064935064933</v>
      </c>
      <c r="G196">
        <v>31</v>
      </c>
      <c r="H196" s="6">
        <f t="shared" si="10"/>
        <v>6.7112260330779439E-3</v>
      </c>
    </row>
    <row r="197" spans="2:8" x14ac:dyDescent="0.25">
      <c r="B197">
        <f t="shared" si="9"/>
        <v>134.88389610389609</v>
      </c>
      <c r="G197">
        <v>32</v>
      </c>
      <c r="H197" s="6">
        <f t="shared" si="10"/>
        <v>6.6664857404277189E-3</v>
      </c>
    </row>
    <row r="198" spans="2:8" x14ac:dyDescent="0.25">
      <c r="B198">
        <f t="shared" si="9"/>
        <v>135.77714285714285</v>
      </c>
      <c r="G198">
        <v>33</v>
      </c>
      <c r="H198" s="6">
        <f t="shared" si="10"/>
        <v>6.6223380184593506E-3</v>
      </c>
    </row>
    <row r="199" spans="2:8" x14ac:dyDescent="0.25">
      <c r="B199">
        <f t="shared" si="9"/>
        <v>136.67038961038961</v>
      </c>
      <c r="G199">
        <v>34</v>
      </c>
      <c r="H199" s="6">
        <f t="shared" si="10"/>
        <v>6.5787711720122211E-3</v>
      </c>
    </row>
    <row r="200" spans="2:8" x14ac:dyDescent="0.25">
      <c r="B200">
        <f t="shared" si="9"/>
        <v>137.56363636363636</v>
      </c>
      <c r="G200">
        <v>35</v>
      </c>
      <c r="H200" s="6">
        <f t="shared" si="10"/>
        <v>6.5357738116731401E-3</v>
      </c>
    </row>
    <row r="201" spans="2:8" x14ac:dyDescent="0.25">
      <c r="B201">
        <f t="shared" si="9"/>
        <v>138.45688311688309</v>
      </c>
      <c r="G201">
        <v>36</v>
      </c>
      <c r="H201" s="6">
        <f t="shared" si="10"/>
        <v>6.4933348438500627E-3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EU_Comparison</vt:lpstr>
      <vt:lpstr>CSO_Data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mcneijb</dc:creator>
  <cp:lastModifiedBy>mcneijb</cp:lastModifiedBy>
  <dcterms:created xsi:type="dcterms:W3CDTF">2018-03-15T11:46:29Z</dcterms:created>
  <dcterms:modified xsi:type="dcterms:W3CDTF">2018-11-13T11:57:43Z</dcterms:modified>
</cp:coreProperties>
</file>