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https://d.docs.live.net/b0975825dbe98d5e/Desktop/IBM Data Analytics with Excel and R/2. Excel Basics for Data Analysis/Week 5/Final Assignment- Part 2/"/>
    </mc:Choice>
  </mc:AlternateContent>
  <xr:revisionPtr revIDLastSave="0" documentId="8_{9FF515C9-E092-4141-8395-C3E3AF92A341}" xr6:coauthVersionLast="43" xr6:coauthVersionMax="43" xr10:uidLastSave="{00000000-0000-0000-0000-000000000000}"/>
  <bookViews>
    <workbookView xWindow="-108" yWindow="-108" windowWidth="23256" windowHeight="12456" activeTab="2" xr2:uid="{00000000-000D-0000-FFFF-FFFF00000000}"/>
  </bookViews>
  <sheets>
    <sheet name="Pivot1" sheetId="4" r:id="rId1"/>
    <sheet name="Pivot2" sheetId="5" r:id="rId2"/>
    <sheet name="Pivot3" sheetId="6" r:id="rId3"/>
    <sheet name="Montgomery_Fleet_Equipment_Inve" sheetId="1" r:id="rId4"/>
  </sheets>
  <definedNames>
    <definedName name="_xlnm._FilterDatabase" localSheetId="3" hidden="1">Montgomery_Fleet_Equipment_Inve!$A$1:$C$50</definedName>
    <definedName name="Slicer_Department">#N/A</definedName>
    <definedName name="Slicer_Equipment_Clas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6" i="1" l="1"/>
  <c r="C55" i="1"/>
  <c r="C54" i="1"/>
  <c r="C53" i="1"/>
  <c r="C52" i="1"/>
</calcChain>
</file>

<file path=xl/sharedStrings.xml><?xml version="1.0" encoding="utf-8"?>
<sst xmlns="http://schemas.openxmlformats.org/spreadsheetml/2006/main" count="141" uniqueCount="37">
  <si>
    <t>Department</t>
  </si>
  <si>
    <t>Equipment Class</t>
  </si>
  <si>
    <t>Equipment Count</t>
  </si>
  <si>
    <t>Public Safety SUV</t>
  </si>
  <si>
    <t>Sedan</t>
  </si>
  <si>
    <t>Housing and Community Affairs</t>
  </si>
  <si>
    <t>Pick Up Trucks</t>
  </si>
  <si>
    <t>SUV</t>
  </si>
  <si>
    <t>Human Rights</t>
  </si>
  <si>
    <t>Libraries</t>
  </si>
  <si>
    <t>Van</t>
  </si>
  <si>
    <t>Medium Duty</t>
  </si>
  <si>
    <t>Liquor Control</t>
  </si>
  <si>
    <t>Heavy Duty</t>
  </si>
  <si>
    <t>Office Of Homeland Security</t>
  </si>
  <si>
    <t>Permitting Services</t>
  </si>
  <si>
    <t>CUV</t>
  </si>
  <si>
    <t>Public Information Office</t>
  </si>
  <si>
    <t>Recreation</t>
  </si>
  <si>
    <t>Sheriffs Office</t>
  </si>
  <si>
    <t>Public Safety Van</t>
  </si>
  <si>
    <t>Public Safety CUV</t>
  </si>
  <si>
    <t>Public Safety Sedan</t>
  </si>
  <si>
    <t>Public Safety Pick Up Trucks</t>
  </si>
  <si>
    <t>State Attorneys Office</t>
  </si>
  <si>
    <t>Technology Services</t>
  </si>
  <si>
    <t>Transportation</t>
  </si>
  <si>
    <t>Transit Bus</t>
  </si>
  <si>
    <t>Off Road Vehicle Equipment</t>
  </si>
  <si>
    <t>SUM</t>
  </si>
  <si>
    <t>AVERAGE</t>
  </si>
  <si>
    <t>MIN</t>
  </si>
  <si>
    <t>MAX</t>
  </si>
  <si>
    <t>COUNT</t>
  </si>
  <si>
    <t>Row Labels</t>
  </si>
  <si>
    <t>Grand Total</t>
  </si>
  <si>
    <t>Sum of Equipment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</si>
</sst>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411480</xdr:colOff>
      <xdr:row>7</xdr:row>
      <xdr:rowOff>106680</xdr:rowOff>
    </xdr:from>
    <xdr:to>
      <xdr:col>6</xdr:col>
      <xdr:colOff>411480</xdr:colOff>
      <xdr:row>21</xdr:row>
      <xdr:rowOff>13335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806E1C1B-3609-41B2-983E-82D18821CEF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503420" y="1386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358140</xdr:colOff>
      <xdr:row>7</xdr:row>
      <xdr:rowOff>106680</xdr:rowOff>
    </xdr:from>
    <xdr:to>
      <xdr:col>6</xdr:col>
      <xdr:colOff>358140</xdr:colOff>
      <xdr:row>21</xdr:row>
      <xdr:rowOff>13335</xdr:rowOff>
    </xdr:to>
    <mc:AlternateContent xmlns:mc="http://schemas.openxmlformats.org/markup-compatibility/2006">
      <mc:Choice xmlns:a14="http://schemas.microsoft.com/office/drawing/2010/main" Requires="a14">
        <xdr:graphicFrame macro="">
          <xdr:nvGraphicFramePr>
            <xdr:cNvPr id="2" name="Equipment Class">
              <a:extLst>
                <a:ext uri="{FF2B5EF4-FFF2-40B4-BE49-F238E27FC236}">
                  <a16:creationId xmlns:a16="http://schemas.microsoft.com/office/drawing/2014/main" id="{B4AB4A38-C748-47B1-B886-43EE5C8B8583}"/>
                </a:ext>
              </a:extLst>
            </xdr:cNvPr>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dr:sp macro="" textlink="">
          <xdr:nvSpPr>
            <xdr:cNvPr id="0" name=""/>
            <xdr:cNvSpPr>
              <a:spLocks noTextEdit="1"/>
            </xdr:cNvSpPr>
          </xdr:nvSpPr>
          <xdr:spPr>
            <a:xfrm>
              <a:off x="3992880" y="1386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83.639732638891" createdVersion="6" refreshedVersion="6" minRefreshableVersion="3" recordCount="49" xr:uid="{69FB724A-30E2-4C73-9474-DECD017D87B6}">
  <cacheSource type="worksheet">
    <worksheetSource name="Table2"/>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pivotCacheId="948426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DFC1FA-99C9-44E1-839E-056F54D299E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3">
    <i>
      <x v="11"/>
    </i>
    <i>
      <x v="5"/>
    </i>
    <i>
      <x v="8"/>
    </i>
    <i>
      <x v="3"/>
    </i>
    <i>
      <x/>
    </i>
    <i>
      <x v="7"/>
    </i>
    <i>
      <x v="10"/>
    </i>
    <i>
      <x v="2"/>
    </i>
    <i>
      <x v="9"/>
    </i>
    <i>
      <x v="1"/>
    </i>
    <i>
      <x v="4"/>
    </i>
    <i>
      <x v="6"/>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60D89-909E-4BA8-BDD3-65C07F69857E}"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3">
    <pivotField axis="axisRow" showAll="0">
      <items count="13">
        <item h="1" x="0"/>
        <item h="1" x="1"/>
        <item h="1" x="2"/>
        <item h="1" x="3"/>
        <item h="1" x="4"/>
        <item h="1" x="5"/>
        <item h="1" x="6"/>
        <item h="1" x="7"/>
        <item h="1" x="8"/>
        <item h="1" x="9"/>
        <item h="1" x="10"/>
        <item x="11"/>
        <item t="default"/>
      </items>
    </pivotField>
    <pivotField axis="axisRow" showAll="0">
      <items count="15">
        <item x="6"/>
        <item x="5"/>
        <item x="4"/>
        <item x="7"/>
        <item x="0"/>
        <item x="10"/>
        <item x="12"/>
        <item x="11"/>
        <item x="8"/>
        <item x="9"/>
        <item x="2"/>
        <item x="1"/>
        <item x="13"/>
        <item x="3"/>
        <item t="default"/>
      </items>
    </pivotField>
    <pivotField dataField="1" showAll="0"/>
  </pivotFields>
  <rowFields count="2">
    <field x="0"/>
    <field x="1"/>
  </rowFields>
  <rowItems count="11">
    <i>
      <x v="11"/>
    </i>
    <i r="1">
      <x/>
    </i>
    <i r="1">
      <x v="1"/>
    </i>
    <i r="1">
      <x v="2"/>
    </i>
    <i r="1">
      <x v="3"/>
    </i>
    <i r="1">
      <x v="4"/>
    </i>
    <i r="1">
      <x v="10"/>
    </i>
    <i r="1">
      <x v="11"/>
    </i>
    <i r="1">
      <x v="12"/>
    </i>
    <i r="1">
      <x v="13"/>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9D85C-FFC8-4AB8-A02F-41305935ED9A}"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3">
    <pivotField axis="axisRow" showAll="0">
      <items count="13">
        <item x="0"/>
        <item x="1"/>
        <item x="2"/>
        <item x="3"/>
        <item x="4"/>
        <item x="5"/>
        <item x="6"/>
        <item x="7"/>
        <item x="8"/>
        <item x="9"/>
        <item x="10"/>
        <item x="11"/>
        <item t="default"/>
      </items>
    </pivotField>
    <pivotField axis="axisRow" showAll="0">
      <items count="15">
        <item x="6"/>
        <item h="1" x="5"/>
        <item h="1" x="4"/>
        <item h="1" x="7"/>
        <item h="1" x="0"/>
        <item h="1" x="10"/>
        <item h="1" x="12"/>
        <item h="1" x="11"/>
        <item h="1" x="8"/>
        <item h="1" x="9"/>
        <item h="1" x="2"/>
        <item h="1" x="1"/>
        <item h="1" x="13"/>
        <item h="1" x="3"/>
        <item t="default"/>
      </items>
    </pivotField>
    <pivotField dataField="1" showAll="0"/>
  </pivotFields>
  <rowFields count="2">
    <field x="1"/>
    <field x="0"/>
  </rowFields>
  <rowItems count="5">
    <i>
      <x/>
    </i>
    <i r="1">
      <x v="5"/>
    </i>
    <i r="1">
      <x v="10"/>
    </i>
    <i r="1">
      <x v="11"/>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66A46B7-B694-40D1-A72B-E67E71090CB6}" sourceName="Department">
  <pivotTables>
    <pivotTable tabId="5" name="PivotTable4"/>
  </pivotTables>
  <data>
    <tabular pivotCacheId="948426502">
      <items count="12">
        <i x="0"/>
        <i x="1"/>
        <i x="2"/>
        <i x="3"/>
        <i x="4"/>
        <i x="5"/>
        <i x="6"/>
        <i x="7"/>
        <i x="8"/>
        <i x="9"/>
        <i x="10"/>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 xr10:uid="{D9E2E73F-FD08-472F-BA08-5F2AAD74A4EB}" sourceName="Equipment Class">
  <pivotTables>
    <pivotTable tabId="6" name="PivotTable5"/>
  </pivotTables>
  <data>
    <tabular pivotCacheId="948426502">
      <items count="14">
        <i x="6" s="1"/>
        <i x="5"/>
        <i x="4"/>
        <i x="7"/>
        <i x="0"/>
        <i x="10"/>
        <i x="12"/>
        <i x="11"/>
        <i x="8"/>
        <i x="9"/>
        <i x="2"/>
        <i x="1"/>
        <i x="13"/>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E8C5F58-1A0A-4F05-9162-599C80047B89}" cache="Slicer_Department" caption="Department"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ment Class" xr10:uid="{EAB9A7EC-D010-43AD-BDED-2734D21C14CE}" cache="Slicer_Equipment_Class" caption="Equipment Clas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015E42-EDE2-4519-A118-C988D07C23AE}" name="Table2" displayName="Table2" ref="A1:C50" totalsRowShown="0">
  <autoFilter ref="A1:C50" xr:uid="{B210F3E8-8D2C-44A7-8E3A-9A8F4E13C9BD}"/>
  <tableColumns count="3">
    <tableColumn id="1" xr3:uid="{1516A3A0-E702-4E42-B227-87B43E73B91C}" name="Department"/>
    <tableColumn id="2" xr3:uid="{7BADD747-BC10-4B8B-9596-12C11DD39CA9}" name="Equipment Class"/>
    <tableColumn id="3" xr3:uid="{4A6A610D-C996-467D-8EDC-5F0D8D9A30DF}" name="Equipment Count"/>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2D14-7DC6-49C3-A6B7-FB6A98E71762}">
  <dimension ref="A3:B16"/>
  <sheetViews>
    <sheetView workbookViewId="0">
      <selection activeCell="B18" sqref="B18"/>
    </sheetView>
  </sheetViews>
  <sheetFormatPr defaultRowHeight="14.4" x14ac:dyDescent="0.3"/>
  <cols>
    <col min="1" max="1" width="26.88671875" bestFit="1" customWidth="1"/>
    <col min="2" max="2" width="22.5546875" bestFit="1" customWidth="1"/>
  </cols>
  <sheetData>
    <row r="3" spans="1:2" x14ac:dyDescent="0.3">
      <c r="A3" s="2" t="s">
        <v>34</v>
      </c>
      <c r="B3" t="s">
        <v>36</v>
      </c>
    </row>
    <row r="4" spans="1:2" x14ac:dyDescent="0.3">
      <c r="A4" s="3" t="s">
        <v>26</v>
      </c>
      <c r="B4" s="4">
        <v>1221</v>
      </c>
    </row>
    <row r="5" spans="1:2" x14ac:dyDescent="0.3">
      <c r="A5" s="3" t="s">
        <v>15</v>
      </c>
      <c r="B5" s="4">
        <v>109</v>
      </c>
    </row>
    <row r="6" spans="1:2" x14ac:dyDescent="0.3">
      <c r="A6" s="3" t="s">
        <v>19</v>
      </c>
      <c r="B6" s="4">
        <v>85</v>
      </c>
    </row>
    <row r="7" spans="1:2" x14ac:dyDescent="0.3">
      <c r="A7" s="3" t="s">
        <v>12</v>
      </c>
      <c r="B7" s="4">
        <v>56</v>
      </c>
    </row>
    <row r="8" spans="1:2" x14ac:dyDescent="0.3">
      <c r="A8" s="3" t="s">
        <v>5</v>
      </c>
      <c r="B8" s="4">
        <v>45</v>
      </c>
    </row>
    <row r="9" spans="1:2" x14ac:dyDescent="0.3">
      <c r="A9" s="3" t="s">
        <v>18</v>
      </c>
      <c r="B9" s="4">
        <v>35</v>
      </c>
    </row>
    <row r="10" spans="1:2" x14ac:dyDescent="0.3">
      <c r="A10" s="3" t="s">
        <v>25</v>
      </c>
      <c r="B10" s="4">
        <v>16</v>
      </c>
    </row>
    <row r="11" spans="1:2" x14ac:dyDescent="0.3">
      <c r="A11" s="3" t="s">
        <v>9</v>
      </c>
      <c r="B11" s="4">
        <v>6</v>
      </c>
    </row>
    <row r="12" spans="1:2" x14ac:dyDescent="0.3">
      <c r="A12" s="3" t="s">
        <v>24</v>
      </c>
      <c r="B12" s="4">
        <v>5</v>
      </c>
    </row>
    <row r="13" spans="1:2" x14ac:dyDescent="0.3">
      <c r="A13" s="3" t="s">
        <v>8</v>
      </c>
      <c r="B13" s="4">
        <v>2</v>
      </c>
    </row>
    <row r="14" spans="1:2" x14ac:dyDescent="0.3">
      <c r="A14" s="3" t="s">
        <v>14</v>
      </c>
      <c r="B14" s="4">
        <v>1</v>
      </c>
    </row>
    <row r="15" spans="1:2" x14ac:dyDescent="0.3">
      <c r="A15" s="3" t="s">
        <v>17</v>
      </c>
      <c r="B15" s="4">
        <v>1</v>
      </c>
    </row>
    <row r="16" spans="1:2" x14ac:dyDescent="0.3">
      <c r="A16" s="3" t="s">
        <v>35</v>
      </c>
      <c r="B16" s="4">
        <v>1582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3B4E-627F-4D34-8112-1DB204949347}">
  <dimension ref="A3:B14"/>
  <sheetViews>
    <sheetView workbookViewId="0">
      <selection activeCell="B20" sqref="B20"/>
    </sheetView>
  </sheetViews>
  <sheetFormatPr defaultRowHeight="14.4" x14ac:dyDescent="0.3"/>
  <cols>
    <col min="1" max="1" width="28.21875" bestFit="1" customWidth="1"/>
    <col min="2" max="2" width="22.5546875" bestFit="1" customWidth="1"/>
  </cols>
  <sheetData>
    <row r="3" spans="1:2" x14ac:dyDescent="0.3">
      <c r="A3" s="2" t="s">
        <v>34</v>
      </c>
      <c r="B3" t="s">
        <v>36</v>
      </c>
    </row>
    <row r="4" spans="1:2" x14ac:dyDescent="0.3">
      <c r="A4" s="3" t="s">
        <v>26</v>
      </c>
      <c r="B4" s="4">
        <v>1221</v>
      </c>
    </row>
    <row r="5" spans="1:2" x14ac:dyDescent="0.3">
      <c r="A5" s="5" t="s">
        <v>16</v>
      </c>
      <c r="B5" s="4">
        <v>5</v>
      </c>
    </row>
    <row r="6" spans="1:2" x14ac:dyDescent="0.3">
      <c r="A6" s="5" t="s">
        <v>13</v>
      </c>
      <c r="B6" s="4">
        <v>248</v>
      </c>
    </row>
    <row r="7" spans="1:2" x14ac:dyDescent="0.3">
      <c r="A7" s="5" t="s">
        <v>11</v>
      </c>
      <c r="B7" s="4">
        <v>98</v>
      </c>
    </row>
    <row r="8" spans="1:2" x14ac:dyDescent="0.3">
      <c r="A8" s="5" t="s">
        <v>28</v>
      </c>
      <c r="B8" s="4">
        <v>276</v>
      </c>
    </row>
    <row r="9" spans="1:2" x14ac:dyDescent="0.3">
      <c r="A9" s="5" t="s">
        <v>6</v>
      </c>
      <c r="B9" s="4">
        <v>93</v>
      </c>
    </row>
    <row r="10" spans="1:2" x14ac:dyDescent="0.3">
      <c r="A10" s="5" t="s">
        <v>4</v>
      </c>
      <c r="B10" s="4">
        <v>37</v>
      </c>
    </row>
    <row r="11" spans="1:2" x14ac:dyDescent="0.3">
      <c r="A11" s="5" t="s">
        <v>7</v>
      </c>
      <c r="B11" s="4">
        <v>53</v>
      </c>
    </row>
    <row r="12" spans="1:2" x14ac:dyDescent="0.3">
      <c r="A12" s="5" t="s">
        <v>27</v>
      </c>
      <c r="B12" s="4">
        <v>379</v>
      </c>
    </row>
    <row r="13" spans="1:2" x14ac:dyDescent="0.3">
      <c r="A13" s="5" t="s">
        <v>10</v>
      </c>
      <c r="B13" s="4">
        <v>32</v>
      </c>
    </row>
    <row r="14" spans="1:2" x14ac:dyDescent="0.3">
      <c r="A14" s="3" t="s">
        <v>35</v>
      </c>
      <c r="B14" s="4">
        <v>1221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37072-AFCA-4D09-9071-C5F00FD48883}">
  <dimension ref="A3:B8"/>
  <sheetViews>
    <sheetView tabSelected="1" workbookViewId="0">
      <selection activeCell="H13" sqref="H13"/>
    </sheetView>
  </sheetViews>
  <sheetFormatPr defaultRowHeight="14.4" x14ac:dyDescent="0.3"/>
  <cols>
    <col min="1" max="1" width="21.5546875" bestFit="1" customWidth="1"/>
    <col min="2" max="2" width="22.5546875" bestFit="1" customWidth="1"/>
  </cols>
  <sheetData>
    <row r="3" spans="1:2" x14ac:dyDescent="0.3">
      <c r="A3" s="2" t="s">
        <v>34</v>
      </c>
      <c r="B3" t="s">
        <v>36</v>
      </c>
    </row>
    <row r="4" spans="1:2" x14ac:dyDescent="0.3">
      <c r="A4" s="3" t="s">
        <v>16</v>
      </c>
      <c r="B4" s="4">
        <v>15</v>
      </c>
    </row>
    <row r="5" spans="1:2" x14ac:dyDescent="0.3">
      <c r="A5" s="5" t="s">
        <v>15</v>
      </c>
      <c r="B5" s="4">
        <v>9</v>
      </c>
    </row>
    <row r="6" spans="1:2" x14ac:dyDescent="0.3">
      <c r="A6" s="5" t="s">
        <v>25</v>
      </c>
      <c r="B6" s="4">
        <v>1</v>
      </c>
    </row>
    <row r="7" spans="1:2" x14ac:dyDescent="0.3">
      <c r="A7" s="5" t="s">
        <v>26</v>
      </c>
      <c r="B7" s="4">
        <v>5</v>
      </c>
    </row>
    <row r="8" spans="1:2" x14ac:dyDescent="0.3">
      <c r="A8" s="3" t="s">
        <v>35</v>
      </c>
      <c r="B8" s="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opLeftCell="A2" workbookViewId="0">
      <selection sqref="A1:C50"/>
    </sheetView>
  </sheetViews>
  <sheetFormatPr defaultRowHeight="14.4" x14ac:dyDescent="0.3"/>
  <cols>
    <col min="1" max="1" width="29.44140625" bestFit="1" customWidth="1"/>
    <col min="2" max="2" width="26.109375" bestFit="1" customWidth="1"/>
    <col min="3" max="3" width="16.88671875" customWidth="1"/>
  </cols>
  <sheetData>
    <row r="1" spans="1:3" x14ac:dyDescent="0.3">
      <c r="A1" t="s">
        <v>0</v>
      </c>
      <c r="B1" t="s">
        <v>1</v>
      </c>
      <c r="C1" t="s">
        <v>2</v>
      </c>
    </row>
    <row r="2" spans="1:3" x14ac:dyDescent="0.3">
      <c r="A2" t="s">
        <v>5</v>
      </c>
      <c r="B2" t="s">
        <v>6</v>
      </c>
      <c r="C2">
        <v>21</v>
      </c>
    </row>
    <row r="3" spans="1:3" x14ac:dyDescent="0.3">
      <c r="A3" t="s">
        <v>5</v>
      </c>
      <c r="B3" t="s">
        <v>7</v>
      </c>
      <c r="C3">
        <v>1</v>
      </c>
    </row>
    <row r="4" spans="1:3" x14ac:dyDescent="0.3">
      <c r="A4" t="s">
        <v>5</v>
      </c>
      <c r="B4" t="s">
        <v>4</v>
      </c>
      <c r="C4">
        <v>23</v>
      </c>
    </row>
    <row r="5" spans="1:3" x14ac:dyDescent="0.3">
      <c r="A5" t="s">
        <v>8</v>
      </c>
      <c r="B5" t="s">
        <v>4</v>
      </c>
      <c r="C5">
        <v>2</v>
      </c>
    </row>
    <row r="6" spans="1:3" x14ac:dyDescent="0.3">
      <c r="A6" t="s">
        <v>9</v>
      </c>
      <c r="B6" t="s">
        <v>6</v>
      </c>
      <c r="C6">
        <v>3</v>
      </c>
    </row>
    <row r="7" spans="1:3" x14ac:dyDescent="0.3">
      <c r="A7" t="s">
        <v>9</v>
      </c>
      <c r="B7" t="s">
        <v>10</v>
      </c>
      <c r="C7">
        <v>2</v>
      </c>
    </row>
    <row r="8" spans="1:3" x14ac:dyDescent="0.3">
      <c r="A8" t="s">
        <v>9</v>
      </c>
      <c r="B8" t="s">
        <v>11</v>
      </c>
      <c r="C8">
        <v>1</v>
      </c>
    </row>
    <row r="9" spans="1:3" x14ac:dyDescent="0.3">
      <c r="A9" t="s">
        <v>12</v>
      </c>
      <c r="B9" t="s">
        <v>10</v>
      </c>
      <c r="C9">
        <v>2</v>
      </c>
    </row>
    <row r="10" spans="1:3" x14ac:dyDescent="0.3">
      <c r="A10" t="s">
        <v>12</v>
      </c>
      <c r="B10" t="s">
        <v>13</v>
      </c>
      <c r="C10">
        <v>42</v>
      </c>
    </row>
    <row r="11" spans="1:3" x14ac:dyDescent="0.3">
      <c r="A11" t="s">
        <v>12</v>
      </c>
      <c r="B11" t="s">
        <v>7</v>
      </c>
      <c r="C11">
        <v>1</v>
      </c>
    </row>
    <row r="12" spans="1:3" x14ac:dyDescent="0.3">
      <c r="A12" t="s">
        <v>12</v>
      </c>
      <c r="B12" t="s">
        <v>4</v>
      </c>
      <c r="C12">
        <v>11</v>
      </c>
    </row>
    <row r="13" spans="1:3" x14ac:dyDescent="0.3">
      <c r="A13" t="s">
        <v>14</v>
      </c>
      <c r="B13" t="s">
        <v>7</v>
      </c>
      <c r="C13">
        <v>1</v>
      </c>
    </row>
    <row r="14" spans="1:3" x14ac:dyDescent="0.3">
      <c r="A14" t="s">
        <v>15</v>
      </c>
      <c r="B14" t="s">
        <v>16</v>
      </c>
      <c r="C14">
        <v>9</v>
      </c>
    </row>
    <row r="15" spans="1:3" x14ac:dyDescent="0.3">
      <c r="A15" t="s">
        <v>15</v>
      </c>
      <c r="B15" t="s">
        <v>7</v>
      </c>
      <c r="C15">
        <v>27</v>
      </c>
    </row>
    <row r="16" spans="1:3" x14ac:dyDescent="0.3">
      <c r="A16" t="s">
        <v>15</v>
      </c>
      <c r="B16" t="s">
        <v>6</v>
      </c>
      <c r="C16">
        <v>24</v>
      </c>
    </row>
    <row r="17" spans="1:3" x14ac:dyDescent="0.3">
      <c r="A17" t="s">
        <v>15</v>
      </c>
      <c r="B17" t="s">
        <v>10</v>
      </c>
      <c r="C17">
        <v>1</v>
      </c>
    </row>
    <row r="18" spans="1:3" x14ac:dyDescent="0.3">
      <c r="A18" t="s">
        <v>15</v>
      </c>
      <c r="B18" t="s">
        <v>4</v>
      </c>
      <c r="C18">
        <v>48</v>
      </c>
    </row>
    <row r="19" spans="1:3" x14ac:dyDescent="0.3">
      <c r="A19" t="s">
        <v>17</v>
      </c>
      <c r="B19" t="s">
        <v>10</v>
      </c>
      <c r="C19">
        <v>1</v>
      </c>
    </row>
    <row r="20" spans="1:3" x14ac:dyDescent="0.3">
      <c r="A20" t="s">
        <v>18</v>
      </c>
      <c r="B20" t="s">
        <v>4</v>
      </c>
      <c r="C20">
        <v>6</v>
      </c>
    </row>
    <row r="21" spans="1:3" x14ac:dyDescent="0.3">
      <c r="A21" t="s">
        <v>18</v>
      </c>
      <c r="B21" t="s">
        <v>6</v>
      </c>
      <c r="C21">
        <v>5</v>
      </c>
    </row>
    <row r="22" spans="1:3" x14ac:dyDescent="0.3">
      <c r="A22" t="s">
        <v>18</v>
      </c>
      <c r="B22" t="s">
        <v>7</v>
      </c>
      <c r="C22">
        <v>2</v>
      </c>
    </row>
    <row r="23" spans="1:3" x14ac:dyDescent="0.3">
      <c r="A23" t="s">
        <v>18</v>
      </c>
      <c r="B23" t="s">
        <v>10</v>
      </c>
      <c r="C23">
        <v>15</v>
      </c>
    </row>
    <row r="24" spans="1:3" x14ac:dyDescent="0.3">
      <c r="A24" t="s">
        <v>18</v>
      </c>
      <c r="B24" t="s">
        <v>28</v>
      </c>
      <c r="C24">
        <v>7</v>
      </c>
    </row>
    <row r="25" spans="1:3" x14ac:dyDescent="0.3">
      <c r="A25" t="s">
        <v>19</v>
      </c>
      <c r="B25" t="s">
        <v>3</v>
      </c>
      <c r="C25">
        <v>20</v>
      </c>
    </row>
    <row r="26" spans="1:3" x14ac:dyDescent="0.3">
      <c r="A26" t="s">
        <v>19</v>
      </c>
      <c r="B26" t="s">
        <v>4</v>
      </c>
      <c r="C26">
        <v>1</v>
      </c>
    </row>
    <row r="27" spans="1:3" x14ac:dyDescent="0.3">
      <c r="A27" t="s">
        <v>19</v>
      </c>
      <c r="B27" t="s">
        <v>11</v>
      </c>
      <c r="C27">
        <v>1</v>
      </c>
    </row>
    <row r="28" spans="1:3" x14ac:dyDescent="0.3">
      <c r="A28" t="s">
        <v>19</v>
      </c>
      <c r="B28" t="s">
        <v>6</v>
      </c>
      <c r="C28">
        <v>3</v>
      </c>
    </row>
    <row r="29" spans="1:3" x14ac:dyDescent="0.3">
      <c r="A29" t="s">
        <v>19</v>
      </c>
      <c r="B29" t="s">
        <v>7</v>
      </c>
      <c r="C29">
        <v>1</v>
      </c>
    </row>
    <row r="30" spans="1:3" x14ac:dyDescent="0.3">
      <c r="A30" t="s">
        <v>19</v>
      </c>
      <c r="B30" t="s">
        <v>20</v>
      </c>
      <c r="C30">
        <v>8</v>
      </c>
    </row>
    <row r="31" spans="1:3" x14ac:dyDescent="0.3">
      <c r="A31" t="s">
        <v>19</v>
      </c>
      <c r="B31" t="s">
        <v>21</v>
      </c>
      <c r="C31">
        <v>4</v>
      </c>
    </row>
    <row r="32" spans="1:3" x14ac:dyDescent="0.3">
      <c r="A32" t="s">
        <v>19</v>
      </c>
      <c r="B32" t="s">
        <v>22</v>
      </c>
      <c r="C32">
        <v>46</v>
      </c>
    </row>
    <row r="33" spans="1:3" x14ac:dyDescent="0.3">
      <c r="A33" t="s">
        <v>19</v>
      </c>
      <c r="B33" t="s">
        <v>23</v>
      </c>
      <c r="C33">
        <v>1</v>
      </c>
    </row>
    <row r="34" spans="1:3" x14ac:dyDescent="0.3">
      <c r="A34" t="s">
        <v>24</v>
      </c>
      <c r="B34" t="s">
        <v>22</v>
      </c>
      <c r="C34">
        <v>1</v>
      </c>
    </row>
    <row r="35" spans="1:3" x14ac:dyDescent="0.3">
      <c r="A35" t="s">
        <v>24</v>
      </c>
      <c r="B35" t="s">
        <v>10</v>
      </c>
      <c r="C35">
        <v>1</v>
      </c>
    </row>
    <row r="36" spans="1:3" x14ac:dyDescent="0.3">
      <c r="A36" t="s">
        <v>24</v>
      </c>
      <c r="B36" t="s">
        <v>7</v>
      </c>
      <c r="C36">
        <v>1</v>
      </c>
    </row>
    <row r="37" spans="1:3" x14ac:dyDescent="0.3">
      <c r="A37" t="s">
        <v>24</v>
      </c>
      <c r="B37" t="s">
        <v>4</v>
      </c>
      <c r="C37">
        <v>2</v>
      </c>
    </row>
    <row r="38" spans="1:3" x14ac:dyDescent="0.3">
      <c r="A38" t="s">
        <v>25</v>
      </c>
      <c r="B38" t="s">
        <v>6</v>
      </c>
      <c r="C38">
        <v>1</v>
      </c>
    </row>
    <row r="39" spans="1:3" x14ac:dyDescent="0.3">
      <c r="A39" t="s">
        <v>25</v>
      </c>
      <c r="B39" t="s">
        <v>16</v>
      </c>
      <c r="C39">
        <v>1</v>
      </c>
    </row>
    <row r="40" spans="1:3" x14ac:dyDescent="0.3">
      <c r="A40" t="s">
        <v>25</v>
      </c>
      <c r="B40" t="s">
        <v>10</v>
      </c>
      <c r="C40">
        <v>11</v>
      </c>
    </row>
    <row r="41" spans="1:3" x14ac:dyDescent="0.3">
      <c r="A41" t="s">
        <v>25</v>
      </c>
      <c r="B41" t="s">
        <v>7</v>
      </c>
      <c r="C41">
        <v>3</v>
      </c>
    </row>
    <row r="42" spans="1:3" x14ac:dyDescent="0.3">
      <c r="A42" t="s">
        <v>26</v>
      </c>
      <c r="B42" t="s">
        <v>6</v>
      </c>
      <c r="C42">
        <v>93</v>
      </c>
    </row>
    <row r="43" spans="1:3" x14ac:dyDescent="0.3">
      <c r="A43" t="s">
        <v>26</v>
      </c>
      <c r="B43" t="s">
        <v>13</v>
      </c>
      <c r="C43">
        <v>248</v>
      </c>
    </row>
    <row r="44" spans="1:3" x14ac:dyDescent="0.3">
      <c r="A44" t="s">
        <v>26</v>
      </c>
      <c r="B44" t="s">
        <v>27</v>
      </c>
      <c r="C44">
        <v>379</v>
      </c>
    </row>
    <row r="45" spans="1:3" x14ac:dyDescent="0.3">
      <c r="A45" t="s">
        <v>26</v>
      </c>
      <c r="B45" t="s">
        <v>7</v>
      </c>
      <c r="C45">
        <v>53</v>
      </c>
    </row>
    <row r="46" spans="1:3" x14ac:dyDescent="0.3">
      <c r="A46" t="s">
        <v>26</v>
      </c>
      <c r="B46" t="s">
        <v>10</v>
      </c>
      <c r="C46">
        <v>32</v>
      </c>
    </row>
    <row r="47" spans="1:3" x14ac:dyDescent="0.3">
      <c r="A47" t="s">
        <v>26</v>
      </c>
      <c r="B47" t="s">
        <v>11</v>
      </c>
      <c r="C47">
        <v>98</v>
      </c>
    </row>
    <row r="48" spans="1:3" x14ac:dyDescent="0.3">
      <c r="A48" t="s">
        <v>26</v>
      </c>
      <c r="B48" t="s">
        <v>28</v>
      </c>
      <c r="C48">
        <v>276</v>
      </c>
    </row>
    <row r="49" spans="1:3" x14ac:dyDescent="0.3">
      <c r="A49" t="s">
        <v>26</v>
      </c>
      <c r="B49" t="s">
        <v>16</v>
      </c>
      <c r="C49">
        <v>5</v>
      </c>
    </row>
    <row r="50" spans="1:3" x14ac:dyDescent="0.3">
      <c r="A50" t="s">
        <v>26</v>
      </c>
      <c r="B50" t="s">
        <v>4</v>
      </c>
      <c r="C50">
        <v>37</v>
      </c>
    </row>
    <row r="52" spans="1:3" x14ac:dyDescent="0.3">
      <c r="A52" s="1"/>
      <c r="B52" s="1" t="s">
        <v>29</v>
      </c>
      <c r="C52">
        <f>SUM(C2:C51)</f>
        <v>1582</v>
      </c>
    </row>
    <row r="53" spans="1:3" x14ac:dyDescent="0.3">
      <c r="B53" s="1" t="s">
        <v>30</v>
      </c>
      <c r="C53">
        <f>AVERAGE(C2:C50)</f>
        <v>32.285714285714285</v>
      </c>
    </row>
    <row r="54" spans="1:3" x14ac:dyDescent="0.3">
      <c r="B54" s="1" t="s">
        <v>31</v>
      </c>
      <c r="C54">
        <f>MIN(C2:C50)</f>
        <v>1</v>
      </c>
    </row>
    <row r="55" spans="1:3" x14ac:dyDescent="0.3">
      <c r="B55" s="1" t="s">
        <v>32</v>
      </c>
      <c r="C55">
        <f>MAX(C2:C50)</f>
        <v>379</v>
      </c>
    </row>
    <row r="56" spans="1:3" x14ac:dyDescent="0.3">
      <c r="B56" s="1" t="s">
        <v>33</v>
      </c>
      <c r="C56">
        <f>COUNT(C2:C50)</f>
        <v>49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Pivot1</vt:lpstr>
      <vt:lpstr>Pivot2</vt:lpstr>
      <vt:lpstr>Pivot3</vt:lpstr>
      <vt:lpstr>Montgomery_Fleet_Equipment_Inve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2020-09-01T17:18:12Z</dcterms:created>
  <dcterms:modified xsi:type="dcterms:W3CDTF">2022-01-22T13:08:30Z</dcterms:modified>
</cp:coreProperties>
</file>