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年工作\Matlab作图曼大case\PV_battery\bess基本代码教学\"/>
    </mc:Choice>
  </mc:AlternateContent>
  <bookViews>
    <workbookView xWindow="0" yWindow="0" windowWidth="23016" windowHeight="9396" activeTab="1"/>
  </bookViews>
  <sheets>
    <sheet name="netload" sheetId="2" r:id="rId1"/>
    <sheet name="PV-battery" sheetId="4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4" l="1"/>
  <c r="F18" i="4"/>
  <c r="F2" i="4"/>
  <c r="F3" i="4"/>
</calcChain>
</file>

<file path=xl/sharedStrings.xml><?xml version="1.0" encoding="utf-8"?>
<sst xmlns="http://schemas.openxmlformats.org/spreadsheetml/2006/main" count="46" uniqueCount="45">
  <si>
    <t>Load</t>
    <phoneticPr fontId="0" type="noConversion"/>
  </si>
  <si>
    <t>Discount factor</t>
  </si>
  <si>
    <t>charge efficiency</t>
  </si>
  <si>
    <t>discharge efficiency</t>
  </si>
  <si>
    <t>PV economic lifetime (year)</t>
  </si>
  <si>
    <t>PV peak power full load hours (hour)</t>
  </si>
  <si>
    <t>DoD max</t>
  </si>
  <si>
    <t>DoD min</t>
  </si>
  <si>
    <t>PV rated capacity (kW)</t>
  </si>
  <si>
    <t>Battery economic lifetime (year)</t>
  </si>
  <si>
    <t>Battery</t>
  </si>
  <si>
    <t>PV</t>
  </si>
  <si>
    <t>General</t>
  </si>
  <si>
    <t>grid import</t>
  </si>
  <si>
    <t>Battery cost of power (Yuan/MW)</t>
  </si>
  <si>
    <t>Grid electricity price (Yuan/MWh, peak)</t>
  </si>
  <si>
    <t>Grid electricity price (Yuan/MWh, medium)</t>
  </si>
  <si>
    <t>Grid electricity price (Yuan/MWh, trough)</t>
  </si>
  <si>
    <t>representative days</t>
  </si>
  <si>
    <t>unit(MW)</t>
  </si>
  <si>
    <t>Battery cost of capacity (Yuan/MWh)</t>
  </si>
  <si>
    <t>PV electricity export tariff (Yuan/kWh)</t>
  </si>
  <si>
    <t>PV subsidy (Yuan/kWh)</t>
  </si>
  <si>
    <t>PV capex (Yuan/kWh)</t>
  </si>
  <si>
    <t>经济参数</t>
  </si>
  <si>
    <t>PV光伏参数</t>
  </si>
  <si>
    <t>电池储能参数</t>
  </si>
  <si>
    <t>折现系数</t>
  </si>
  <si>
    <t>电价峰价 (Yuan/MWh)</t>
  </si>
  <si>
    <t>电价平价 (Yuan/MWh)</t>
  </si>
  <si>
    <t>电价谷价 (Yuan/MWh)</t>
  </si>
  <si>
    <t>额定功率 (kW)</t>
  </si>
  <si>
    <t>PV投资成本 (Yuan/kWh)</t>
  </si>
  <si>
    <t>PV 上网电价(Yuan/kWh)</t>
  </si>
  <si>
    <t>PV 补贴 (Yuan/kWh)</t>
  </si>
  <si>
    <t>PV 最大利用小时数 (hour)</t>
  </si>
  <si>
    <t>PV 寿命 (year)</t>
  </si>
  <si>
    <t>典型日天数</t>
  </si>
  <si>
    <t>容量价格 (Yuan/MWh)</t>
  </si>
  <si>
    <t>功率价格 (Yuan/MW)</t>
  </si>
  <si>
    <t>寿命 (year)</t>
  </si>
  <si>
    <t>充电效率</t>
  </si>
  <si>
    <t>放电效率</t>
  </si>
  <si>
    <t>最大放电深度DoD max</t>
  </si>
  <si>
    <t>最小放电深度DoD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</si>
</sst>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1" fillId="0" borderId="0" xfId="0" applyFont="1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netload!$A$2</c:f>
              <c:strCache>
                <c:ptCount val="1"/>
                <c:pt idx="0">
                  <c:v>grid import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netload!$B$1:$Z$1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netload!$B$2:$Z$2</c:f>
              <c:numCache>
                <c:formatCode>General</c:formatCode>
                <c:ptCount val="25"/>
                <c:pt idx="0">
                  <c:v>2.5535845789999998</c:v>
                </c:pt>
                <c:pt idx="1">
                  <c:v>3.0593243320000001</c:v>
                </c:pt>
                <c:pt idx="2">
                  <c:v>4.7258374400000003</c:v>
                </c:pt>
                <c:pt idx="3">
                  <c:v>-1.8632809159999999</c:v>
                </c:pt>
                <c:pt idx="4">
                  <c:v>1.9158696989999999</c:v>
                </c:pt>
                <c:pt idx="5">
                  <c:v>4.5291480210000001</c:v>
                </c:pt>
                <c:pt idx="6">
                  <c:v>5.5584162460000002</c:v>
                </c:pt>
                <c:pt idx="7">
                  <c:v>3.9825126740000001</c:v>
                </c:pt>
                <c:pt idx="8">
                  <c:v>1.699315337</c:v>
                </c:pt>
                <c:pt idx="9">
                  <c:v>1.0419867650000001</c:v>
                </c:pt>
                <c:pt idx="10">
                  <c:v>-5.0509979999997503E-3</c:v>
                </c:pt>
                <c:pt idx="11">
                  <c:v>-1.0725126650000001</c:v>
                </c:pt>
                <c:pt idx="12">
                  <c:v>-8.3824148619999992</c:v>
                </c:pt>
                <c:pt idx="13">
                  <c:v>-1.4396029809999999</c:v>
                </c:pt>
                <c:pt idx="14">
                  <c:v>-2.224332226</c:v>
                </c:pt>
                <c:pt idx="15">
                  <c:v>-4.0315916840000003</c:v>
                </c:pt>
                <c:pt idx="16">
                  <c:v>2.9385379629999999</c:v>
                </c:pt>
                <c:pt idx="17">
                  <c:v>5.0170849259999999</c:v>
                </c:pt>
                <c:pt idx="18">
                  <c:v>-1.446171895</c:v>
                </c:pt>
                <c:pt idx="19">
                  <c:v>4.4116949999999999</c:v>
                </c:pt>
                <c:pt idx="20">
                  <c:v>3.2663584399999999</c:v>
                </c:pt>
                <c:pt idx="21">
                  <c:v>2.1371764240000002</c:v>
                </c:pt>
                <c:pt idx="22">
                  <c:v>3.2222700980000001</c:v>
                </c:pt>
                <c:pt idx="23">
                  <c:v>3.832037728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1-407B-B61C-79FE964211B7}"/>
            </c:ext>
          </c:extLst>
        </c:ser>
        <c:ser>
          <c:idx val="1"/>
          <c:order val="1"/>
          <c:tx>
            <c:strRef>
              <c:f>netload!$A$3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netload!$B$1:$Z$1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netload!$B$3:$Z$3</c:f>
              <c:numCache>
                <c:formatCode>General</c:formatCode>
                <c:ptCount val="25"/>
                <c:pt idx="0">
                  <c:v>15.428584579000001</c:v>
                </c:pt>
                <c:pt idx="1">
                  <c:v>17.434324331999999</c:v>
                </c:pt>
                <c:pt idx="2">
                  <c:v>18.100837439999999</c:v>
                </c:pt>
                <c:pt idx="3">
                  <c:v>14.261719083999999</c:v>
                </c:pt>
                <c:pt idx="4">
                  <c:v>16.915869699000002</c:v>
                </c:pt>
                <c:pt idx="5">
                  <c:v>19.529148021000001</c:v>
                </c:pt>
                <c:pt idx="6">
                  <c:v>20.933416246</c:v>
                </c:pt>
                <c:pt idx="7">
                  <c:v>18.982512673999999</c:v>
                </c:pt>
                <c:pt idx="8">
                  <c:v>17.699315337000002</c:v>
                </c:pt>
                <c:pt idx="9">
                  <c:v>16.916986765000001</c:v>
                </c:pt>
                <c:pt idx="10">
                  <c:v>15.744949002</c:v>
                </c:pt>
                <c:pt idx="11">
                  <c:v>13.802487335</c:v>
                </c:pt>
                <c:pt idx="12">
                  <c:v>8.2425851380000008</c:v>
                </c:pt>
                <c:pt idx="13">
                  <c:v>14.185397019</c:v>
                </c:pt>
                <c:pt idx="14">
                  <c:v>13.775667774</c:v>
                </c:pt>
                <c:pt idx="15">
                  <c:v>14.843408316</c:v>
                </c:pt>
                <c:pt idx="16">
                  <c:v>16.438537963000002</c:v>
                </c:pt>
                <c:pt idx="17">
                  <c:v>19.017084925999999</c:v>
                </c:pt>
                <c:pt idx="18">
                  <c:v>13.928828104999999</c:v>
                </c:pt>
                <c:pt idx="19">
                  <c:v>19.536695000000002</c:v>
                </c:pt>
                <c:pt idx="20">
                  <c:v>19.266358440000001</c:v>
                </c:pt>
                <c:pt idx="21">
                  <c:v>18.637176424</c:v>
                </c:pt>
                <c:pt idx="22">
                  <c:v>17.472270097999999</c:v>
                </c:pt>
                <c:pt idx="23">
                  <c:v>18.582037728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1-407B-B61C-79FE964211B7}"/>
            </c:ext>
          </c:extLst>
        </c:ser>
        <c:ser>
          <c:idx val="2"/>
          <c:order val="2"/>
          <c:tx>
            <c:strRef>
              <c:f>netload!$A$4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netload!$B$1:$Z$1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netload!$B$4:$Z$4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1.2245914179999999</c:v>
                </c:pt>
                <c:pt idx="9">
                  <c:v>2.8434352409999999</c:v>
                </c:pt>
                <c:pt idx="10">
                  <c:v>3.8943783930000002</c:v>
                </c:pt>
                <c:pt idx="11">
                  <c:v>3.6357667519999999</c:v>
                </c:pt>
                <c:pt idx="12">
                  <c:v>2.6812195440000002</c:v>
                </c:pt>
                <c:pt idx="13">
                  <c:v>2.0812516460000001</c:v>
                </c:pt>
                <c:pt idx="14">
                  <c:v>2.2579078090000002</c:v>
                </c:pt>
                <c:pt idx="15">
                  <c:v>2.1975703879999999</c:v>
                </c:pt>
                <c:pt idx="16">
                  <c:v>1.258038647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1-407B-B61C-79FE96421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41832"/>
        <c:axId val="493837568"/>
      </c:lineChart>
      <c:catAx>
        <c:axId val="49384183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37568"/>
        <c:crosses val="autoZero"/>
        <c:auto val="1"/>
        <c:lblAlgn val="ctr"/>
        <c:lblOffset val="100"/>
        <c:noMultiLvlLbl val="0"/>
      </c:catAx>
      <c:valAx>
        <c:axId val="4938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4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8</xdr:row>
      <xdr:rowOff>55245</xdr:rowOff>
    </xdr:from>
    <xdr:to>
      <xdr:col>15</xdr:col>
      <xdr:colOff>312420</xdr:colOff>
      <xdr:row>23</xdr:row>
      <xdr:rowOff>55245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5</xdr:row>
      <xdr:rowOff>99060</xdr:rowOff>
    </xdr:from>
    <xdr:to>
      <xdr:col>1</xdr:col>
      <xdr:colOff>38100</xdr:colOff>
      <xdr:row>14</xdr:row>
      <xdr:rowOff>148590</xdr:rowOff>
    </xdr:to>
    <xdr:pic>
      <xdr:nvPicPr>
        <xdr:cNvPr id="2" name="图片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" t="2158" r="2303" b="1811"/>
        <a:stretch/>
      </xdr:blipFill>
      <xdr:spPr bwMode="auto">
        <a:xfrm>
          <a:off x="190500" y="1013460"/>
          <a:ext cx="2419350" cy="16954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selection activeCell="U13" sqref="U13"/>
    </sheetView>
  </sheetViews>
  <sheetFormatPr defaultRowHeight="14.4"/>
  <sheetData>
    <row r="1" spans="1:26">
      <c r="A1" t="s">
        <v>19</v>
      </c>
      <c r="B1" s="1">
        <v>0</v>
      </c>
      <c r="C1" s="1">
        <v>4.1666666666666664E-2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Z1" s="1"/>
    </row>
    <row r="2" spans="1:26">
      <c r="A2" t="s">
        <v>13</v>
      </c>
      <c r="B2">
        <v>2.5535845789999998</v>
      </c>
      <c r="C2">
        <v>3.0593243320000001</v>
      </c>
      <c r="D2">
        <v>4.7258374400000003</v>
      </c>
      <c r="E2">
        <v>-1.8632809159999999</v>
      </c>
      <c r="F2">
        <v>1.9158696989999999</v>
      </c>
      <c r="G2">
        <v>4.5291480210000001</v>
      </c>
      <c r="H2">
        <v>5.5584162460000002</v>
      </c>
      <c r="I2">
        <v>3.9825126740000001</v>
      </c>
      <c r="J2">
        <v>1.699315337</v>
      </c>
      <c r="K2">
        <v>1.0419867650000001</v>
      </c>
      <c r="L2">
        <v>-5.0509979999997503E-3</v>
      </c>
      <c r="M2">
        <v>-1.0725126650000001</v>
      </c>
      <c r="N2">
        <v>-8.3824148619999992</v>
      </c>
      <c r="O2">
        <v>-1.4396029809999999</v>
      </c>
      <c r="P2">
        <v>-2.224332226</v>
      </c>
      <c r="Q2">
        <v>-4.0315916840000003</v>
      </c>
      <c r="R2">
        <v>2.9385379629999999</v>
      </c>
      <c r="S2">
        <v>5.0170849259999999</v>
      </c>
      <c r="T2">
        <v>-1.446171895</v>
      </c>
      <c r="U2">
        <v>4.4116949999999999</v>
      </c>
      <c r="V2">
        <v>3.2663584399999999</v>
      </c>
      <c r="W2">
        <v>2.1371764240000002</v>
      </c>
      <c r="X2">
        <v>3.2222700980000001</v>
      </c>
      <c r="Y2">
        <v>3.832037728</v>
      </c>
    </row>
    <row r="3" spans="1:26">
      <c r="A3" t="s">
        <v>0</v>
      </c>
      <c r="B3">
        <v>15.428584579000001</v>
      </c>
      <c r="C3">
        <v>17.434324331999999</v>
      </c>
      <c r="D3">
        <v>18.100837439999999</v>
      </c>
      <c r="E3">
        <v>14.261719083999999</v>
      </c>
      <c r="F3">
        <v>16.915869699000002</v>
      </c>
      <c r="G3">
        <v>19.529148021000001</v>
      </c>
      <c r="H3">
        <v>20.933416246</v>
      </c>
      <c r="I3">
        <v>18.982512673999999</v>
      </c>
      <c r="J3">
        <v>17.699315337000002</v>
      </c>
      <c r="K3">
        <v>16.916986765000001</v>
      </c>
      <c r="L3">
        <v>15.744949002</v>
      </c>
      <c r="M3">
        <v>13.802487335</v>
      </c>
      <c r="N3">
        <v>8.2425851380000008</v>
      </c>
      <c r="O3">
        <v>14.185397019</v>
      </c>
      <c r="P3">
        <v>13.775667774</v>
      </c>
      <c r="Q3">
        <v>14.843408316</v>
      </c>
      <c r="R3">
        <v>16.438537963000002</v>
      </c>
      <c r="S3">
        <v>19.017084925999999</v>
      </c>
      <c r="T3">
        <v>13.928828104999999</v>
      </c>
      <c r="U3">
        <v>19.536695000000002</v>
      </c>
      <c r="V3">
        <v>19.266358440000001</v>
      </c>
      <c r="W3">
        <v>18.637176424</v>
      </c>
      <c r="X3">
        <v>17.472270097999999</v>
      </c>
      <c r="Y3">
        <v>18.582037728</v>
      </c>
    </row>
    <row r="4" spans="1:26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1.2245914179999999</v>
      </c>
      <c r="K4">
        <v>2.8434352409999999</v>
      </c>
      <c r="L4">
        <v>3.8943783930000002</v>
      </c>
      <c r="M4">
        <v>3.6357667519999999</v>
      </c>
      <c r="N4">
        <v>2.6812195440000002</v>
      </c>
      <c r="O4">
        <v>2.0812516460000001</v>
      </c>
      <c r="P4">
        <v>2.2579078090000002</v>
      </c>
      <c r="Q4">
        <v>2.1975703879999999</v>
      </c>
      <c r="R4">
        <v>1.258038647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6" workbookViewId="0">
      <selection activeCell="F24" sqref="A17:F24"/>
    </sheetView>
  </sheetViews>
  <sheetFormatPr defaultRowHeight="14.4"/>
  <cols>
    <col min="1" max="1" width="35.5234375" customWidth="1"/>
    <col min="3" max="3" width="29.5234375" customWidth="1"/>
    <col min="5" max="5" width="26.89453125" customWidth="1"/>
    <col min="6" max="6" width="12.26171875" customWidth="1"/>
  </cols>
  <sheetData>
    <row r="1" spans="1:6">
      <c r="A1" s="5" t="s">
        <v>12</v>
      </c>
      <c r="B1" s="5"/>
      <c r="C1" s="5" t="s">
        <v>11</v>
      </c>
      <c r="D1" s="5"/>
      <c r="E1" s="5" t="s">
        <v>10</v>
      </c>
    </row>
    <row r="2" spans="1:6">
      <c r="A2" t="s">
        <v>1</v>
      </c>
      <c r="B2">
        <v>0.06</v>
      </c>
      <c r="C2" s="4" t="s">
        <v>8</v>
      </c>
      <c r="D2">
        <v>4000</v>
      </c>
      <c r="E2" s="3" t="s">
        <v>20</v>
      </c>
      <c r="F2" s="6">
        <f>1.2*10^6</f>
        <v>1200000</v>
      </c>
    </row>
    <row r="3" spans="1:6">
      <c r="A3" s="2" t="s">
        <v>15</v>
      </c>
      <c r="B3">
        <v>1049.9000000000001</v>
      </c>
      <c r="C3" s="4" t="s">
        <v>23</v>
      </c>
      <c r="D3">
        <v>13140</v>
      </c>
      <c r="E3" s="3" t="s">
        <v>14</v>
      </c>
      <c r="F3" s="6">
        <f>1*10^6</f>
        <v>1000000</v>
      </c>
    </row>
    <row r="4" spans="1:6">
      <c r="A4" s="2" t="s">
        <v>16</v>
      </c>
      <c r="B4">
        <v>655.5</v>
      </c>
      <c r="C4" s="4" t="s">
        <v>21</v>
      </c>
      <c r="D4">
        <v>0.45150000000000001</v>
      </c>
      <c r="E4" s="3" t="s">
        <v>9</v>
      </c>
      <c r="F4">
        <v>12</v>
      </c>
    </row>
    <row r="5" spans="1:6">
      <c r="A5" s="2" t="s">
        <v>17</v>
      </c>
      <c r="B5">
        <v>352.2</v>
      </c>
      <c r="C5" s="4" t="s">
        <v>22</v>
      </c>
      <c r="D5">
        <v>0</v>
      </c>
      <c r="E5" s="3" t="s">
        <v>2</v>
      </c>
      <c r="F5">
        <v>0.95</v>
      </c>
    </row>
    <row r="6" spans="1:6">
      <c r="C6" s="4" t="s">
        <v>5</v>
      </c>
      <c r="D6">
        <v>990</v>
      </c>
      <c r="E6" s="3" t="s">
        <v>3</v>
      </c>
      <c r="F6">
        <v>0.95</v>
      </c>
    </row>
    <row r="7" spans="1:6">
      <c r="C7" s="4" t="s">
        <v>4</v>
      </c>
      <c r="D7">
        <v>20</v>
      </c>
      <c r="E7" s="3" t="s">
        <v>6</v>
      </c>
      <c r="F7">
        <v>0.9</v>
      </c>
    </row>
    <row r="8" spans="1:6">
      <c r="C8" s="4" t="s">
        <v>18</v>
      </c>
      <c r="D8">
        <v>365</v>
      </c>
      <c r="E8" s="3" t="s">
        <v>7</v>
      </c>
      <c r="F8">
        <v>0.1</v>
      </c>
    </row>
    <row r="17" spans="1:6">
      <c r="A17" s="5" t="s">
        <v>24</v>
      </c>
      <c r="B17" s="5"/>
      <c r="C17" s="5" t="s">
        <v>25</v>
      </c>
      <c r="D17" s="5"/>
      <c r="E17" s="5" t="s">
        <v>26</v>
      </c>
    </row>
    <row r="18" spans="1:6">
      <c r="A18" t="s">
        <v>27</v>
      </c>
      <c r="B18">
        <v>0.06</v>
      </c>
      <c r="C18" s="4" t="s">
        <v>31</v>
      </c>
      <c r="D18">
        <v>4000</v>
      </c>
      <c r="E18" s="3" t="s">
        <v>38</v>
      </c>
      <c r="F18" s="6">
        <f>1.2*10^6</f>
        <v>1200000</v>
      </c>
    </row>
    <row r="19" spans="1:6">
      <c r="A19" s="2" t="s">
        <v>28</v>
      </c>
      <c r="B19">
        <v>1049.9000000000001</v>
      </c>
      <c r="C19" s="4" t="s">
        <v>32</v>
      </c>
      <c r="D19">
        <v>13140</v>
      </c>
      <c r="E19" s="3" t="s">
        <v>39</v>
      </c>
      <c r="F19" s="6">
        <f>1*10^6</f>
        <v>1000000</v>
      </c>
    </row>
    <row r="20" spans="1:6">
      <c r="A20" s="2" t="s">
        <v>29</v>
      </c>
      <c r="B20">
        <v>655.5</v>
      </c>
      <c r="C20" s="4" t="s">
        <v>33</v>
      </c>
      <c r="D20">
        <v>0.45150000000000001</v>
      </c>
      <c r="E20" s="3" t="s">
        <v>40</v>
      </c>
      <c r="F20">
        <v>12</v>
      </c>
    </row>
    <row r="21" spans="1:6">
      <c r="A21" s="2" t="s">
        <v>30</v>
      </c>
      <c r="B21">
        <v>352.2</v>
      </c>
      <c r="C21" s="4" t="s">
        <v>34</v>
      </c>
      <c r="D21">
        <v>0</v>
      </c>
      <c r="E21" s="3" t="s">
        <v>41</v>
      </c>
      <c r="F21">
        <v>0.95</v>
      </c>
    </row>
    <row r="22" spans="1:6">
      <c r="C22" s="4" t="s">
        <v>35</v>
      </c>
      <c r="D22">
        <v>990</v>
      </c>
      <c r="E22" s="3" t="s">
        <v>42</v>
      </c>
      <c r="F22">
        <v>0.95</v>
      </c>
    </row>
    <row r="23" spans="1:6">
      <c r="C23" s="4" t="s">
        <v>36</v>
      </c>
      <c r="D23">
        <v>20</v>
      </c>
      <c r="E23" s="3" t="s">
        <v>43</v>
      </c>
      <c r="F23">
        <v>0.9</v>
      </c>
    </row>
    <row r="24" spans="1:6">
      <c r="C24" s="4" t="s">
        <v>37</v>
      </c>
      <c r="D24">
        <v>365</v>
      </c>
      <c r="E24" s="3" t="s">
        <v>44</v>
      </c>
      <c r="F24">
        <v>0.1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netload</vt:lpstr>
      <vt:lpstr>PV-battery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2020-06-03T08:21:15Z</dcterms:created>
  <dcterms:modified xsi:type="dcterms:W3CDTF">2020-11-10T12:53:36Z</dcterms:modified>
</cp:coreProperties>
</file>