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dFusion2018\cfusion\wwwroot\NBACode\"/>
    </mc:Choice>
  </mc:AlternateContent>
  <xr:revisionPtr revIDLastSave="0" documentId="8_{3EDBFEDC-2CC9-4F04-ABB1-BDB1CE2F71DE}" xr6:coauthVersionLast="47" xr6:coauthVersionMax="47" xr10:uidLastSave="{00000000-0000-0000-0000-000000000000}"/>
  <bookViews>
    <workbookView xWindow="-108" yWindow="-108" windowWidth="23256" windowHeight="12576" xr2:uid="{493468CB-31BF-4147-95E6-F9EEA2E00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<sst xmlns="http://schemas.openxmlformats.org/spreadsheetml/2006/main" count="125" uniqueCount="125">
  <si>
    <t>System</t>
  </si>
  <si>
    <t>SystemNum</t>
  </si>
  <si>
    <t>UpToDatePct</t>
  </si>
  <si>
    <t>UpToDateWins</t>
  </si>
  <si>
    <t>UpToDateLosses</t>
  </si>
  <si>
    <t>Play AGAINST FAV where 4 out of the last 5 games gave good defensive effort, and was Away at least 3 out of 5 and hlthadv &lt;= 3</t>
  </si>
  <si>
    <t>SYS60A</t>
  </si>
  <si>
    <t>Play Underdogs of 4 or more when they didn't play previous night and fav health at -10 or worse</t>
  </si>
  <si>
    <t>SYS9</t>
  </si>
  <si>
    <t>Top Underdog Play UndRat ge 10 and undplayedyest is 'N' and (Undhealth - favhealth gt -3) and (#UndRat# + #spd# gt 18)</t>
  </si>
  <si>
    <t>SYS21</t>
  </si>
  <si>
    <t>SYS60.cfm</t>
  </si>
  <si>
    <t>SYS60</t>
  </si>
  <si>
    <t>Play FAV when UndHlthl7 &lt; -9</t>
  </si>
  <si>
    <t>SYS2</t>
  </si>
  <si>
    <t>TopUnderdogPlaysLast7Health.cfm spread &gt;= 5.5</t>
  </si>
  <si>
    <t>SYS301</t>
  </si>
  <si>
    <t>Potential Profitable System2</t>
  </si>
  <si>
    <t>SYS41</t>
  </si>
  <si>
    <t>Top Underdog Play UndRat ge 10 and undplayedyest is 'N' and (Undhealth - favhealth gt -3) and (#UndRat# + #spd# gt 17)</t>
  </si>
  <si>
    <t>SYS19</t>
  </si>
  <si>
    <t>Play against FAV if ConseqRdct &gt; 4 and is HOME</t>
  </si>
  <si>
    <t>SYS31</t>
  </si>
  <si>
    <t>Potential Profitable System1</t>
  </si>
  <si>
    <t>SYS40</t>
  </si>
  <si>
    <t>SPD 3+, UndHealthL7=-2, FavHealthl7 -4 or worse</t>
  </si>
  <si>
    <t>SYS52</t>
  </si>
  <si>
    <t>Top Underdog Play UndRat ge 10 and undplayedyest is 'N' and (Undhealth - favhealth gt -3) and (#UndRat# + #spd# gt 19)</t>
  </si>
  <si>
    <t>SYS22</t>
  </si>
  <si>
    <t>Fav SixtypctImpStat spd &lt; 10 and FavHealthL7 &gt; UndHealthL7</t>
  </si>
  <si>
    <t>SYS6</t>
  </si>
  <si>
    <t>PIPPick/SYS500/SYS29 all agree(Dec1 on)</t>
  </si>
  <si>
    <t>SYS50</t>
  </si>
  <si>
    <t>Top Underdog Play UndRat ge 10 and undplayedyest is 'N' and (Undhealth - favhealth gt -3)</t>
  </si>
  <si>
    <t>SYS27</t>
  </si>
  <si>
    <t>TopUnderdogPlaysLast7Health.cfm</t>
  </si>
  <si>
    <t>SYS300</t>
  </si>
  <si>
    <t>ShowPower.cfm (Starting Dec 1 2017) - (48-33 59% on * plays since 2/25/2018)</t>
  </si>
  <si>
    <t>SYS500</t>
  </si>
  <si>
    <t>Underdog Advantage in PIPAdv, FGPctAdv and REBAdv in ImportantStatPreds and getting 5.5 or more points-TestPIP.cfm</t>
  </si>
  <si>
    <t>SYS80</t>
  </si>
  <si>
    <t>Underdog Unanimous Picks 3+ picks</t>
  </si>
  <si>
    <t>SYS4</t>
  </si>
  <si>
    <t>FAV with 4 or more rating, may have played yest, opponent health &lt;= -3 and spd 10.5 or less</t>
  </si>
  <si>
    <t>SYS16</t>
  </si>
  <si>
    <t>FigureUnderperformDefensively.cfm</t>
  </si>
  <si>
    <t>SYS103</t>
  </si>
  <si>
    <t>Take any team with a Last7Hlth of -2, and UNDDERDOG if BOTH are -2</t>
  </si>
  <si>
    <t>SYS51</t>
  </si>
  <si>
    <t>MJ System</t>
  </si>
  <si>
    <t>SYS200</t>
  </si>
  <si>
    <t>Go WITHt any team after TWO or more conseq bad efforts and TotRffL2 lte -30 - Check GameEffort</t>
  </si>
  <si>
    <t>SYS57</t>
  </si>
  <si>
    <t>Away Powerhouse in ShowPicksWithSituation.cfm</t>
  </si>
  <si>
    <t>SYS11</t>
  </si>
  <si>
    <t>SUPERPLAY - Play against a Favorite who their last two games combined gave up less than 180 points if opp didn’t play night before getting 4.5 ot more</t>
  </si>
  <si>
    <t>SYS24</t>
  </si>
  <si>
    <t>Underdog PIPPick, spread lte 5 and Underdog didn't play yesterday</t>
  </si>
  <si>
    <t>SYS99</t>
  </si>
  <si>
    <t>UND with 4 or more rating, may have played yest</t>
  </si>
  <si>
    <t>SYS17</t>
  </si>
  <si>
    <t>Potential Profitable System3</t>
  </si>
  <si>
    <t>SYS42</t>
  </si>
  <si>
    <t>Und SixtypctImpStat No Helath Advantage and playing HOME getting 3.5 or more</t>
  </si>
  <si>
    <t>SYS10</t>
  </si>
  <si>
    <t>Favorite Unanimous Picks rating 3 or more spd &lt; 10  HAdv &gt;=1</t>
  </si>
  <si>
    <t>SYS3</t>
  </si>
  <si>
    <t>Und Health -3 or less, Fav Health -6 or worse Play on Underdog (From 20171103 on)</t>
  </si>
  <si>
    <t>SYS34</t>
  </si>
  <si>
    <t>NBAPicks PickRating of 2 or more rating - Run ShowPowerHA.cfm</t>
  </si>
  <si>
    <t>SYS102</t>
  </si>
  <si>
    <t>FAV with 4 or more rating, may have played yest and spd 10.5 or less</t>
  </si>
  <si>
    <t>SYS15</t>
  </si>
  <si>
    <t>Record for Und with ImportStat Predicted win on FGPCT, not played yesterday and spd ge 5</t>
  </si>
  <si>
    <t>SYS20</t>
  </si>
  <si>
    <t>Underdog PIPPick, spread lte 5 and Underdog didn't play yesterday and Und Health is &gt;= Fav Health</t>
  </si>
  <si>
    <t>SYS98</t>
  </si>
  <si>
    <t>Top Underdog Play UndRat ge 10 and undplayedyest is 'N' and (Undhealth - favhealth gt -3) and spd gt 3.5</t>
  </si>
  <si>
    <t>SYS18</t>
  </si>
  <si>
    <t>ShowPicksWithSituation.cfm - Last2cumspd analysis versus cumspd ***plusHealth didn’t play night before</t>
  </si>
  <si>
    <t>SYS36</t>
  </si>
  <si>
    <t>Top Underdog Play UndRat ge 10 and undplayedyest is 'N' and (Undhealth - favhealth gt -3) and spd gt 1.5</t>
  </si>
  <si>
    <t>SYS28</t>
  </si>
  <si>
    <t>ShowPicksWithSituation.cfm - Last2cumspd analysis versus cumspd</t>
  </si>
  <si>
    <t>SYS33</t>
  </si>
  <si>
    <t>Fav SixtypctImpStat spd &lt; 10 No health ADV</t>
  </si>
  <si>
    <t>SYS5</t>
  </si>
  <si>
    <t>TeamHealth 0 vs -3 or more</t>
  </si>
  <si>
    <t>SYS13</t>
  </si>
  <si>
    <t>GameSimAvgScore ** Best Bet</t>
  </si>
  <si>
    <t>SYS30</t>
  </si>
  <si>
    <t>Fav SixtypctImpStat agreeing with PIP and spd &lt; 10 No Health Adv</t>
  </si>
  <si>
    <t>SYS7</t>
  </si>
  <si>
    <t>Favorite Letdown in ShowpicksWithSituation.cfm</t>
  </si>
  <si>
    <t>SYS12</t>
  </si>
  <si>
    <t>GameSimAvgScore  and sixtpctimpstat agree and health &gt; -3</t>
  </si>
  <si>
    <t>SYS23</t>
  </si>
  <si>
    <t>Fav SixtypctImpStat agreeing with PIP and spd &lt; 10 No health adv, hlth &gt; -3</t>
  </si>
  <si>
    <t>SYS8</t>
  </si>
  <si>
    <t>Top Favorite Play FavRat ge 17 and favplayedyest is 'N' and (favhealth - undhealth ge -2) and spd lt 15</t>
  </si>
  <si>
    <t>SYS14</t>
  </si>
  <si>
    <t>FGreb and sixtypctimpstat agree</t>
  </si>
  <si>
    <t>SYS1</t>
  </si>
  <si>
    <t>GAPHA (**) Bets Bet  Plays November 15th on - 2010</t>
  </si>
  <si>
    <t>SYS29</t>
  </si>
  <si>
    <t/>
  </si>
  <si>
    <t>SYS101</t>
  </si>
  <si>
    <t>Go against any team after THREE conseq good efforts - Check GameEffort</t>
  </si>
  <si>
    <t>SYS53</t>
  </si>
  <si>
    <t>Potential Profitable System4</t>
  </si>
  <si>
    <t>SYS43</t>
  </si>
  <si>
    <t>UND w/Good Def Reb (GAP) vs a/p Fav.ops (GAP)</t>
  </si>
  <si>
    <t>SYS100</t>
  </si>
  <si>
    <t>GameSimByPctCover</t>
  </si>
  <si>
    <t>SYS0</t>
  </si>
  <si>
    <t>GameSimAvgScore and sixtpctimpstat agree</t>
  </si>
  <si>
    <t>SYS25</t>
  </si>
  <si>
    <t>Bet against any favorite with 3 conseq covers…</t>
  </si>
  <si>
    <t>SYS32</t>
  </si>
  <si>
    <t>4 out of the last 5 games gave good defensive effort, Away at least 3 out of 5 and last game def effort &gt; 0</t>
  </si>
  <si>
    <t>SYS60B</t>
  </si>
  <si>
    <t>5 out of the last 6 games gave good defensive effort, Away at least 3 out of 6 and last game def effort &gt; 0</t>
  </si>
  <si>
    <t>SYS60C</t>
  </si>
  <si>
    <t>Total Games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</si>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</sst>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2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2" fontId="2" fillId="0" borderId="2" xfId="2" applyNumberFormat="1" applyFont="1" applyFill="1" applyBorder="1" applyAlignment="1">
      <alignment horizontal="center" vertical="center" wrapText="1"/>
    </xf>
    <xf numFmtId="7" fontId="0" fillId="0" borderId="0" xfId="1" applyNumberFormat="1" applyFont="1"/>
    <xf numFmtId="0" fontId="2" fillId="3" borderId="2" xfId="2" applyFont="1" applyFill="1" applyBorder="1" applyAlignment="1">
      <alignment horizontal="center" vertical="center" wrapText="1"/>
    </xf>
    <xf numFmtId="2" fontId="2" fillId="3" borderId="2" xfId="2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7" fontId="0" fillId="3" borderId="0" xfId="1" applyNumberFormat="1" applyFont="1" applyFill="1"/>
    <xf numFmtId="0" fontId="2" fillId="4" borderId="2" xfId="2" applyFont="1" applyFill="1" applyBorder="1" applyAlignment="1">
      <alignment horizontal="center" vertical="center" wrapText="1"/>
    </xf>
    <xf numFmtId="2" fontId="2" fillId="4" borderId="2" xfId="2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7" fontId="0" fillId="4" borderId="0" xfId="1" applyNumberFormat="1" applyFont="1" applyFill="1"/>
  </cellXfs>
  <cellStyles count="3">
    <cellStyle name="Currency" xfId="1" builtinId="4"/>
    <cellStyle name="Normal" xfId="0" builtinId="0"/>
    <cellStyle name="Normal_Sheet1" xfId="2" xr:uid="{616C1A70-F34C-4EA5-A1E7-78C1075BB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B343-1A5A-46D8-870C-BBF86256DF03}">
  <dimension ref="A1:G60"/>
  <sheetViews>
    <sheetView tabSelected="1" workbookViewId="0">
      <selection activeCell="H1" sqref="H1"/>
    </sheetView>
  </sheetViews>
  <sheetFormatPr defaultColWidth="21.88671875" defaultRowHeight="14.4" customHeight="1" x14ac:dyDescent="0.3"/>
  <cols>
    <col min="2" max="2" width="15.77734375" style="5" customWidth="1"/>
    <col min="3" max="3" width="15.88671875" style="5" customWidth="1"/>
    <col min="4" max="4" width="17.6640625" style="5" customWidth="1"/>
    <col min="5" max="5" width="17.88671875" style="5" customWidth="1"/>
    <col min="6" max="6" width="14.5546875" customWidth="1"/>
  </cols>
  <sheetData>
    <row r="1" spans="1:7" ht="14.4" customHeigh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123</v>
      </c>
      <c r="G1" s="6" t="s">
        <v>124</v>
      </c>
    </row>
    <row r="2" spans="1:7" ht="14.4" customHeight="1" x14ac:dyDescent="0.3">
      <c r="A2" s="2" t="s">
        <v>5</v>
      </c>
      <c r="B2" s="4" t="s">
        <v>6</v>
      </c>
      <c r="C2" s="7">
        <v>69.565219999999997</v>
      </c>
      <c r="D2" s="4">
        <v>16</v>
      </c>
      <c r="E2" s="4">
        <v>7</v>
      </c>
      <c r="F2" s="5">
        <f>D2+E2</f>
        <v>23</v>
      </c>
      <c r="G2" s="8">
        <f>(100*D2) - (110*E2)</f>
        <v>830</v>
      </c>
    </row>
    <row r="3" spans="1:7" ht="14.4" customHeight="1" x14ac:dyDescent="0.3">
      <c r="A3" s="2" t="s">
        <v>7</v>
      </c>
      <c r="B3" s="4" t="s">
        <v>8</v>
      </c>
      <c r="C3" s="7">
        <v>68</v>
      </c>
      <c r="D3" s="4">
        <v>17</v>
      </c>
      <c r="E3" s="4">
        <v>8</v>
      </c>
      <c r="F3" s="5">
        <f>D3+E3</f>
        <v>25</v>
      </c>
      <c r="G3" s="8">
        <f>(100*D3) - (110*E3)</f>
        <v>820</v>
      </c>
    </row>
    <row r="4" spans="1:7" ht="14.4" customHeight="1" x14ac:dyDescent="0.3">
      <c r="A4" s="2" t="s">
        <v>9</v>
      </c>
      <c r="B4" s="4" t="s">
        <v>10</v>
      </c>
      <c r="C4" s="7">
        <v>66.037729999999996</v>
      </c>
      <c r="D4" s="4">
        <v>35</v>
      </c>
      <c r="E4" s="4">
        <v>18</v>
      </c>
      <c r="F4" s="5">
        <f>D4+E4</f>
        <v>53</v>
      </c>
      <c r="G4" s="8">
        <f>(100*D4) - (110*E4)</f>
        <v>1520</v>
      </c>
    </row>
    <row r="5" spans="1:7" ht="14.4" customHeight="1" x14ac:dyDescent="0.3">
      <c r="A5" s="2" t="s">
        <v>11</v>
      </c>
      <c r="B5" s="4" t="s">
        <v>12</v>
      </c>
      <c r="C5" s="7">
        <v>64.406779999999998</v>
      </c>
      <c r="D5" s="4">
        <v>76</v>
      </c>
      <c r="E5" s="4">
        <v>42</v>
      </c>
      <c r="F5" s="5">
        <f>D5+E5</f>
        <v>118</v>
      </c>
      <c r="G5" s="8">
        <f>(100*D5) - (110*E5)</f>
        <v>2980</v>
      </c>
    </row>
    <row r="6" spans="1:7" ht="14.4" customHeight="1" x14ac:dyDescent="0.3">
      <c r="A6" s="2" t="s">
        <v>13</v>
      </c>
      <c r="B6" s="4" t="s">
        <v>14</v>
      </c>
      <c r="C6" s="7">
        <v>63.636360000000003</v>
      </c>
      <c r="D6" s="4">
        <v>28</v>
      </c>
      <c r="E6" s="4">
        <v>16</v>
      </c>
      <c r="F6" s="5">
        <f>D6+E6</f>
        <v>44</v>
      </c>
      <c r="G6" s="8">
        <f>(100*D6) - (110*E6)</f>
        <v>1040</v>
      </c>
    </row>
    <row r="7" spans="1:7" ht="14.4" customHeight="1" x14ac:dyDescent="0.3">
      <c r="A7" s="2" t="s">
        <v>15</v>
      </c>
      <c r="B7" s="4" t="s">
        <v>16</v>
      </c>
      <c r="C7" s="7">
        <v>63.333329999999997</v>
      </c>
      <c r="D7" s="4">
        <v>19</v>
      </c>
      <c r="E7" s="4">
        <v>11</v>
      </c>
      <c r="F7" s="5">
        <f>D7+E7</f>
        <v>30</v>
      </c>
      <c r="G7" s="8">
        <f>(100*D7) - (110*E7)</f>
        <v>690</v>
      </c>
    </row>
    <row r="8" spans="1:7" ht="14.4" customHeight="1" x14ac:dyDescent="0.3">
      <c r="A8" s="2" t="s">
        <v>17</v>
      </c>
      <c r="B8" s="4" t="s">
        <v>18</v>
      </c>
      <c r="C8" s="7">
        <v>61.538460000000001</v>
      </c>
      <c r="D8" s="4">
        <v>32</v>
      </c>
      <c r="E8" s="4">
        <v>20</v>
      </c>
      <c r="F8" s="5">
        <f>D8+E8</f>
        <v>52</v>
      </c>
      <c r="G8" s="8">
        <f>(100*D8) - (110*E8)</f>
        <v>1000</v>
      </c>
    </row>
    <row r="9" spans="1:7" ht="14.4" customHeight="1" x14ac:dyDescent="0.3">
      <c r="A9" s="2" t="s">
        <v>19</v>
      </c>
      <c r="B9" s="4" t="s">
        <v>20</v>
      </c>
      <c r="C9" s="7">
        <v>60.655740000000002</v>
      </c>
      <c r="D9" s="4">
        <v>37</v>
      </c>
      <c r="E9" s="4">
        <v>24</v>
      </c>
      <c r="F9" s="5">
        <f>D9+E9</f>
        <v>61</v>
      </c>
      <c r="G9" s="8">
        <f>(100*D9) - (110*E9)</f>
        <v>1060</v>
      </c>
    </row>
    <row r="10" spans="1:7" ht="14.4" customHeight="1" x14ac:dyDescent="0.3">
      <c r="A10" s="2" t="s">
        <v>21</v>
      </c>
      <c r="B10" s="4" t="s">
        <v>22</v>
      </c>
      <c r="C10" s="7">
        <v>60</v>
      </c>
      <c r="D10" s="4">
        <v>21</v>
      </c>
      <c r="E10" s="4">
        <v>14</v>
      </c>
      <c r="F10" s="5">
        <f>D10+E10</f>
        <v>35</v>
      </c>
      <c r="G10" s="8">
        <f>(100*D10) - (110*E10)</f>
        <v>560</v>
      </c>
    </row>
    <row r="11" spans="1:7" ht="14.4" customHeight="1" x14ac:dyDescent="0.3">
      <c r="A11" s="2" t="s">
        <v>23</v>
      </c>
      <c r="B11" s="4" t="s">
        <v>24</v>
      </c>
      <c r="C11" s="7">
        <v>60</v>
      </c>
      <c r="D11" s="4">
        <v>36</v>
      </c>
      <c r="E11" s="4">
        <v>24</v>
      </c>
      <c r="F11" s="5">
        <f>D11+E11</f>
        <v>60</v>
      </c>
      <c r="G11" s="8">
        <f>(100*D11) - (110*E11)</f>
        <v>960</v>
      </c>
    </row>
    <row r="12" spans="1:7" ht="14.4" customHeight="1" x14ac:dyDescent="0.3">
      <c r="A12" s="2" t="s">
        <v>25</v>
      </c>
      <c r="B12" s="4" t="s">
        <v>26</v>
      </c>
      <c r="C12" s="7">
        <v>59.813079999999999</v>
      </c>
      <c r="D12" s="4">
        <v>64</v>
      </c>
      <c r="E12" s="4">
        <v>43</v>
      </c>
      <c r="F12" s="5">
        <f>D12+E12</f>
        <v>107</v>
      </c>
      <c r="G12" s="8">
        <f>(100*D12) - (110*E12)</f>
        <v>1670</v>
      </c>
    </row>
    <row r="13" spans="1:7" ht="14.4" customHeight="1" x14ac:dyDescent="0.3">
      <c r="A13" s="2" t="s">
        <v>27</v>
      </c>
      <c r="B13" s="4" t="s">
        <v>28</v>
      </c>
      <c r="C13" s="7">
        <v>59.375</v>
      </c>
      <c r="D13" s="4">
        <v>19</v>
      </c>
      <c r="E13" s="4">
        <v>13</v>
      </c>
      <c r="F13" s="5">
        <f>D13+E13</f>
        <v>32</v>
      </c>
      <c r="G13" s="8">
        <f>(100*D13) - (110*E13)</f>
        <v>470</v>
      </c>
    </row>
    <row r="14" spans="1:7" ht="14.4" customHeight="1" x14ac:dyDescent="0.3">
      <c r="A14" s="2" t="s">
        <v>29</v>
      </c>
      <c r="B14" s="9" t="s">
        <v>30</v>
      </c>
      <c r="C14" s="10">
        <v>58.552630000000001</v>
      </c>
      <c r="D14" s="4">
        <v>178</v>
      </c>
      <c r="E14" s="4">
        <v>126</v>
      </c>
      <c r="F14" s="11">
        <f>D14+E14</f>
        <v>304</v>
      </c>
      <c r="G14" s="12">
        <f>(100*D14) - (110*E14)</f>
        <v>3940</v>
      </c>
    </row>
    <row r="15" spans="1:7" ht="14.4" customHeight="1" x14ac:dyDescent="0.3">
      <c r="A15" s="2" t="s">
        <v>31</v>
      </c>
      <c r="B15" s="9" t="s">
        <v>32</v>
      </c>
      <c r="C15" s="10">
        <v>58.235289999999999</v>
      </c>
      <c r="D15" s="4">
        <v>99</v>
      </c>
      <c r="E15" s="4">
        <v>71</v>
      </c>
      <c r="F15" s="11">
        <f>D15+E15</f>
        <v>170</v>
      </c>
      <c r="G15" s="12">
        <f>(100*D15) - (110*E15)</f>
        <v>2090</v>
      </c>
    </row>
    <row r="16" spans="1:7" ht="14.4" customHeight="1" x14ac:dyDescent="0.3">
      <c r="A16" s="2" t="s">
        <v>33</v>
      </c>
      <c r="B16" s="9" t="s">
        <v>34</v>
      </c>
      <c r="C16" s="10">
        <v>57.471260000000001</v>
      </c>
      <c r="D16" s="4">
        <v>100</v>
      </c>
      <c r="E16" s="4">
        <v>74</v>
      </c>
      <c r="F16" s="11">
        <f>D16+E16</f>
        <v>174</v>
      </c>
      <c r="G16" s="12">
        <f>(100*D16) - (110*E16)</f>
        <v>1860</v>
      </c>
    </row>
    <row r="17" spans="1:7" ht="14.4" customHeight="1" x14ac:dyDescent="0.3">
      <c r="A17" s="2" t="s">
        <v>35</v>
      </c>
      <c r="B17" s="4" t="s">
        <v>36</v>
      </c>
      <c r="C17" s="7">
        <v>57.142859999999999</v>
      </c>
      <c r="D17" s="4">
        <v>28</v>
      </c>
      <c r="E17" s="4">
        <v>21</v>
      </c>
      <c r="F17" s="5">
        <f>D17+E17</f>
        <v>49</v>
      </c>
      <c r="G17" s="8">
        <f>(100*D17) - (110*E17)</f>
        <v>490</v>
      </c>
    </row>
    <row r="18" spans="1:7" ht="14.4" customHeight="1" x14ac:dyDescent="0.3">
      <c r="A18" s="2" t="s">
        <v>37</v>
      </c>
      <c r="B18" s="13" t="s">
        <v>38</v>
      </c>
      <c r="C18" s="14">
        <v>56.888890000000004</v>
      </c>
      <c r="D18" s="4">
        <v>128</v>
      </c>
      <c r="E18" s="4">
        <v>97</v>
      </c>
      <c r="F18" s="15">
        <f>D18+E18</f>
        <v>225</v>
      </c>
      <c r="G18" s="16">
        <f>(100*D18) - (110*E18)</f>
        <v>2130</v>
      </c>
    </row>
    <row r="19" spans="1:7" ht="14.4" customHeight="1" x14ac:dyDescent="0.3">
      <c r="A19" s="2" t="s">
        <v>39</v>
      </c>
      <c r="B19" s="4" t="s">
        <v>40</v>
      </c>
      <c r="C19" s="7">
        <v>56.75676</v>
      </c>
      <c r="D19" s="4">
        <v>21</v>
      </c>
      <c r="E19" s="4">
        <v>16</v>
      </c>
      <c r="F19" s="5">
        <f>D19+E19</f>
        <v>37</v>
      </c>
      <c r="G19" s="8">
        <f>(100*D19) - (110*E19)</f>
        <v>340</v>
      </c>
    </row>
    <row r="20" spans="1:7" ht="14.4" customHeight="1" x14ac:dyDescent="0.3">
      <c r="A20" s="2" t="s">
        <v>41</v>
      </c>
      <c r="B20" s="4" t="s">
        <v>42</v>
      </c>
      <c r="C20" s="7">
        <v>56.32911</v>
      </c>
      <c r="D20" s="4">
        <v>89</v>
      </c>
      <c r="E20" s="4">
        <v>69</v>
      </c>
      <c r="F20" s="5">
        <f>D20+E20</f>
        <v>158</v>
      </c>
      <c r="G20" s="8">
        <f>(100*D20) - (110*E20)</f>
        <v>1310</v>
      </c>
    </row>
    <row r="21" spans="1:7" ht="14.4" customHeight="1" x14ac:dyDescent="0.3">
      <c r="A21" s="2" t="s">
        <v>43</v>
      </c>
      <c r="B21" s="9" t="s">
        <v>44</v>
      </c>
      <c r="C21" s="10">
        <v>56.16798</v>
      </c>
      <c r="D21" s="4">
        <v>214</v>
      </c>
      <c r="E21" s="4">
        <v>167</v>
      </c>
      <c r="F21" s="11">
        <f>D21+E21</f>
        <v>381</v>
      </c>
      <c r="G21" s="12">
        <f>(100*D21) - (110*E21)</f>
        <v>3030</v>
      </c>
    </row>
    <row r="22" spans="1:7" ht="14.4" customHeight="1" x14ac:dyDescent="0.3">
      <c r="A22" s="2" t="s">
        <v>45</v>
      </c>
      <c r="B22" s="4" t="s">
        <v>46</v>
      </c>
      <c r="C22" s="7">
        <v>56.164380000000001</v>
      </c>
      <c r="D22" s="4">
        <v>82</v>
      </c>
      <c r="E22" s="4">
        <v>64</v>
      </c>
      <c r="F22" s="5">
        <f>D22+E22</f>
        <v>146</v>
      </c>
      <c r="G22" s="8">
        <f>(100*D22) - (110*E22)</f>
        <v>1160</v>
      </c>
    </row>
    <row r="23" spans="1:7" ht="14.4" customHeight="1" x14ac:dyDescent="0.3">
      <c r="A23" s="2" t="s">
        <v>47</v>
      </c>
      <c r="B23" s="13" t="s">
        <v>48</v>
      </c>
      <c r="C23" s="14">
        <v>56.132080000000002</v>
      </c>
      <c r="D23" s="4">
        <v>119</v>
      </c>
      <c r="E23" s="4">
        <v>93</v>
      </c>
      <c r="F23" s="15">
        <f>D23+E23</f>
        <v>212</v>
      </c>
      <c r="G23" s="16">
        <f>(100*D23) - (110*E23)</f>
        <v>1670</v>
      </c>
    </row>
    <row r="24" spans="1:7" ht="14.4" customHeight="1" x14ac:dyDescent="0.3">
      <c r="A24" s="2" t="s">
        <v>49</v>
      </c>
      <c r="B24" s="4" t="s">
        <v>50</v>
      </c>
      <c r="C24" s="7">
        <v>55.862070000000003</v>
      </c>
      <c r="D24" s="4">
        <v>81</v>
      </c>
      <c r="E24" s="4">
        <v>64</v>
      </c>
      <c r="F24" s="5">
        <f>D24+E24</f>
        <v>145</v>
      </c>
      <c r="G24" s="8">
        <f>(100*D24) - (110*E24)</f>
        <v>1060</v>
      </c>
    </row>
    <row r="25" spans="1:7" ht="14.4" customHeight="1" x14ac:dyDescent="0.3">
      <c r="A25" s="2" t="s">
        <v>51</v>
      </c>
      <c r="B25" s="4" t="s">
        <v>52</v>
      </c>
      <c r="C25" s="7">
        <v>55.371899999999997</v>
      </c>
      <c r="D25" s="4">
        <v>67</v>
      </c>
      <c r="E25" s="4">
        <v>54</v>
      </c>
      <c r="F25" s="5">
        <f>D25+E25</f>
        <v>121</v>
      </c>
      <c r="G25" s="8">
        <f>(100*D25) - (110*E25)</f>
        <v>760</v>
      </c>
    </row>
    <row r="26" spans="1:7" ht="14.4" customHeight="1" x14ac:dyDescent="0.3">
      <c r="A26" s="2" t="s">
        <v>53</v>
      </c>
      <c r="B26" s="4" t="s">
        <v>54</v>
      </c>
      <c r="C26" s="7">
        <v>55.357140000000001</v>
      </c>
      <c r="D26" s="4">
        <v>31</v>
      </c>
      <c r="E26" s="4">
        <v>25</v>
      </c>
      <c r="F26" s="5">
        <f>D26+E26</f>
        <v>56</v>
      </c>
      <c r="G26" s="8">
        <f>(100*D26) - (110*E26)</f>
        <v>350</v>
      </c>
    </row>
    <row r="27" spans="1:7" ht="14.4" customHeight="1" x14ac:dyDescent="0.3">
      <c r="A27" s="2" t="s">
        <v>55</v>
      </c>
      <c r="B27" s="4" t="s">
        <v>56</v>
      </c>
      <c r="C27" s="7">
        <v>55.172409999999999</v>
      </c>
      <c r="D27" s="4">
        <v>16</v>
      </c>
      <c r="E27" s="4">
        <v>13</v>
      </c>
      <c r="F27" s="5">
        <f>D27+E27</f>
        <v>29</v>
      </c>
      <c r="G27" s="8">
        <f>(100*D27) - (110*E27)</f>
        <v>170</v>
      </c>
    </row>
    <row r="28" spans="1:7" ht="14.4" customHeight="1" x14ac:dyDescent="0.3">
      <c r="A28" s="2" t="s">
        <v>57</v>
      </c>
      <c r="B28" s="4" t="s">
        <v>58</v>
      </c>
      <c r="C28" s="7">
        <v>55.049500000000002</v>
      </c>
      <c r="D28" s="4">
        <v>278</v>
      </c>
      <c r="E28" s="4">
        <v>227</v>
      </c>
      <c r="F28" s="5">
        <f>D28+E28</f>
        <v>505</v>
      </c>
      <c r="G28" s="8">
        <f>(100*D28) - (110*E28)</f>
        <v>2830</v>
      </c>
    </row>
    <row r="29" spans="1:7" ht="14.4" customHeight="1" x14ac:dyDescent="0.3">
      <c r="A29" s="2" t="s">
        <v>59</v>
      </c>
      <c r="B29" s="13" t="s">
        <v>60</v>
      </c>
      <c r="C29" s="14">
        <v>54.976300000000002</v>
      </c>
      <c r="D29" s="4">
        <v>116</v>
      </c>
      <c r="E29" s="4">
        <v>95</v>
      </c>
      <c r="F29" s="15">
        <f>D29+E29</f>
        <v>211</v>
      </c>
      <c r="G29" s="16">
        <f>(100*D29) - (110*E29)</f>
        <v>1150</v>
      </c>
    </row>
    <row r="30" spans="1:7" ht="14.4" customHeight="1" x14ac:dyDescent="0.3">
      <c r="A30" s="2" t="s">
        <v>61</v>
      </c>
      <c r="B30" s="4" t="s">
        <v>62</v>
      </c>
      <c r="C30" s="7">
        <v>54.945050000000002</v>
      </c>
      <c r="D30" s="4">
        <v>50</v>
      </c>
      <c r="E30" s="4">
        <v>41</v>
      </c>
      <c r="F30" s="5">
        <f>D30+E30</f>
        <v>91</v>
      </c>
      <c r="G30" s="8">
        <f>(100*D30) - (110*E30)</f>
        <v>490</v>
      </c>
    </row>
    <row r="31" spans="1:7" ht="14.4" customHeight="1" x14ac:dyDescent="0.3">
      <c r="A31" s="2" t="s">
        <v>63</v>
      </c>
      <c r="B31" s="13" t="s">
        <v>64</v>
      </c>
      <c r="C31" s="14">
        <v>54.574129999999997</v>
      </c>
      <c r="D31" s="4">
        <v>173</v>
      </c>
      <c r="E31" s="4">
        <v>144</v>
      </c>
      <c r="F31" s="15">
        <f>D31+E31</f>
        <v>317</v>
      </c>
      <c r="G31" s="16">
        <f>(100*D31) - (110*E31)</f>
        <v>1460</v>
      </c>
    </row>
    <row r="32" spans="1:7" ht="14.4" customHeight="1" x14ac:dyDescent="0.3">
      <c r="A32" s="2" t="s">
        <v>65</v>
      </c>
      <c r="B32" s="4" t="s">
        <v>66</v>
      </c>
      <c r="C32" s="7">
        <v>54.375</v>
      </c>
      <c r="D32" s="4">
        <v>87</v>
      </c>
      <c r="E32" s="4">
        <v>73</v>
      </c>
      <c r="F32" s="5">
        <f>D32+E32</f>
        <v>160</v>
      </c>
      <c r="G32" s="8">
        <f>(100*D32) - (110*E32)</f>
        <v>670</v>
      </c>
    </row>
    <row r="33" spans="1:7" ht="14.4" customHeight="1" x14ac:dyDescent="0.3">
      <c r="A33" s="2" t="s">
        <v>67</v>
      </c>
      <c r="B33" s="4" t="s">
        <v>68</v>
      </c>
      <c r="C33" s="7">
        <v>54.21687</v>
      </c>
      <c r="D33" s="4">
        <v>90</v>
      </c>
      <c r="E33" s="4">
        <v>76</v>
      </c>
      <c r="F33" s="5">
        <f>D33+E33</f>
        <v>166</v>
      </c>
      <c r="G33" s="8">
        <f>(100*D33) - (110*E33)</f>
        <v>640</v>
      </c>
    </row>
    <row r="34" spans="1:7" ht="14.4" customHeight="1" x14ac:dyDescent="0.3">
      <c r="A34" s="2" t="s">
        <v>69</v>
      </c>
      <c r="B34" s="13" t="s">
        <v>70</v>
      </c>
      <c r="C34" s="14">
        <v>54</v>
      </c>
      <c r="D34" s="4">
        <v>324</v>
      </c>
      <c r="E34" s="4">
        <v>276</v>
      </c>
      <c r="F34" s="15">
        <f>D34+E34</f>
        <v>600</v>
      </c>
      <c r="G34" s="16">
        <f>(100*D34) - (110*E34)</f>
        <v>2040</v>
      </c>
    </row>
    <row r="35" spans="1:7" ht="14.4" customHeight="1" x14ac:dyDescent="0.3">
      <c r="A35" s="2" t="s">
        <v>71</v>
      </c>
      <c r="B35" s="13" t="s">
        <v>72</v>
      </c>
      <c r="C35" s="14">
        <v>53.932580000000002</v>
      </c>
      <c r="D35" s="4">
        <v>480</v>
      </c>
      <c r="E35" s="4">
        <v>410</v>
      </c>
      <c r="F35" s="15">
        <f>D35+E35</f>
        <v>890</v>
      </c>
      <c r="G35" s="16">
        <f>(100*D35) - (110*E35)</f>
        <v>2900</v>
      </c>
    </row>
    <row r="36" spans="1:7" ht="14.4" customHeight="1" x14ac:dyDescent="0.3">
      <c r="A36" s="2" t="s">
        <v>73</v>
      </c>
      <c r="B36" s="4" t="s">
        <v>74</v>
      </c>
      <c r="C36" s="7">
        <v>53.868189999999998</v>
      </c>
      <c r="D36" s="4">
        <v>188</v>
      </c>
      <c r="E36" s="4">
        <v>161</v>
      </c>
      <c r="F36" s="5">
        <f>D36+E36</f>
        <v>349</v>
      </c>
      <c r="G36" s="8">
        <f>(100*D36) - (110*E36)</f>
        <v>1090</v>
      </c>
    </row>
    <row r="37" spans="1:7" ht="14.4" customHeight="1" x14ac:dyDescent="0.3">
      <c r="A37" s="2" t="s">
        <v>75</v>
      </c>
      <c r="B37" s="13" t="s">
        <v>76</v>
      </c>
      <c r="C37" s="14">
        <v>53.671329999999998</v>
      </c>
      <c r="D37" s="4">
        <v>307</v>
      </c>
      <c r="E37" s="4">
        <v>265</v>
      </c>
      <c r="F37" s="15">
        <f>D37+E37</f>
        <v>572</v>
      </c>
      <c r="G37" s="16">
        <f>(100*D37) - (110*E37)</f>
        <v>1550</v>
      </c>
    </row>
    <row r="38" spans="1:7" ht="14.4" customHeight="1" x14ac:dyDescent="0.3">
      <c r="A38" s="2" t="s">
        <v>77</v>
      </c>
      <c r="B38" s="4" t="s">
        <v>78</v>
      </c>
      <c r="C38" s="7">
        <v>53.543309999999998</v>
      </c>
      <c r="D38" s="4">
        <v>68</v>
      </c>
      <c r="E38" s="4">
        <v>59</v>
      </c>
      <c r="F38" s="5">
        <f>D38+E38</f>
        <v>127</v>
      </c>
      <c r="G38" s="8">
        <f>(100*D38) - (110*E38)</f>
        <v>310</v>
      </c>
    </row>
    <row r="39" spans="1:7" ht="14.4" customHeight="1" x14ac:dyDescent="0.3">
      <c r="A39" s="2" t="s">
        <v>79</v>
      </c>
      <c r="B39" s="4" t="s">
        <v>80</v>
      </c>
      <c r="C39" s="7">
        <v>53.453449999999997</v>
      </c>
      <c r="D39" s="4">
        <v>178</v>
      </c>
      <c r="E39" s="4">
        <v>155</v>
      </c>
      <c r="F39" s="5">
        <f>D39+E39</f>
        <v>333</v>
      </c>
      <c r="G39" s="8">
        <f>(100*D39) - (110*E39)</f>
        <v>750</v>
      </c>
    </row>
    <row r="40" spans="1:7" ht="14.4" customHeight="1" x14ac:dyDescent="0.3">
      <c r="A40" s="2" t="s">
        <v>81</v>
      </c>
      <c r="B40" s="4" t="s">
        <v>82</v>
      </c>
      <c r="C40" s="7">
        <v>52.571429999999999</v>
      </c>
      <c r="D40" s="4">
        <v>92</v>
      </c>
      <c r="E40" s="4">
        <v>83</v>
      </c>
      <c r="F40" s="5">
        <f>D40+E40</f>
        <v>175</v>
      </c>
      <c r="G40" s="8">
        <f>(100*D40) - (110*E40)</f>
        <v>70</v>
      </c>
    </row>
    <row r="41" spans="1:7" ht="14.4" customHeight="1" x14ac:dyDescent="0.3">
      <c r="A41" s="2" t="s">
        <v>83</v>
      </c>
      <c r="B41" s="4" t="s">
        <v>84</v>
      </c>
      <c r="C41" s="7">
        <v>52.356020000000001</v>
      </c>
      <c r="D41" s="4">
        <v>100</v>
      </c>
      <c r="E41" s="4">
        <v>91</v>
      </c>
      <c r="F41" s="5">
        <f>D41+E41</f>
        <v>191</v>
      </c>
      <c r="G41" s="8">
        <f>(100*D41) - (110*E41)</f>
        <v>-10</v>
      </c>
    </row>
    <row r="42" spans="1:7" ht="14.4" customHeight="1" x14ac:dyDescent="0.3">
      <c r="A42" s="2" t="s">
        <v>85</v>
      </c>
      <c r="B42" s="4" t="s">
        <v>86</v>
      </c>
      <c r="C42" s="7">
        <v>52.265630000000002</v>
      </c>
      <c r="D42" s="4">
        <v>669</v>
      </c>
      <c r="E42" s="4">
        <v>611</v>
      </c>
      <c r="F42" s="5">
        <f>D42+E42</f>
        <v>1280</v>
      </c>
      <c r="G42" s="8">
        <f>(100*D42) - (110*E42)</f>
        <v>-310</v>
      </c>
    </row>
    <row r="43" spans="1:7" ht="14.4" customHeight="1" x14ac:dyDescent="0.3">
      <c r="A43" s="2" t="s">
        <v>87</v>
      </c>
      <c r="B43" s="4" t="s">
        <v>88</v>
      </c>
      <c r="C43" s="7">
        <v>52.248390000000001</v>
      </c>
      <c r="D43" s="4">
        <v>244</v>
      </c>
      <c r="E43" s="4">
        <v>223</v>
      </c>
      <c r="F43" s="5">
        <f>D43+E43</f>
        <v>467</v>
      </c>
      <c r="G43" s="8">
        <f>(100*D43) - (110*E43)</f>
        <v>-130</v>
      </c>
    </row>
    <row r="44" spans="1:7" ht="14.4" customHeight="1" x14ac:dyDescent="0.3">
      <c r="A44" s="2" t="s">
        <v>89</v>
      </c>
      <c r="B44" s="4" t="s">
        <v>90</v>
      </c>
      <c r="C44" s="7">
        <v>52.016129999999997</v>
      </c>
      <c r="D44" s="4">
        <v>387</v>
      </c>
      <c r="E44" s="4">
        <v>357</v>
      </c>
      <c r="F44" s="5">
        <f>D44+E44</f>
        <v>744</v>
      </c>
      <c r="G44" s="8">
        <f>(100*D44) - (110*E44)</f>
        <v>-570</v>
      </c>
    </row>
    <row r="45" spans="1:7" ht="14.4" customHeight="1" x14ac:dyDescent="0.3">
      <c r="A45" s="2" t="s">
        <v>91</v>
      </c>
      <c r="B45" s="4" t="s">
        <v>92</v>
      </c>
      <c r="C45" s="7">
        <v>51.69341</v>
      </c>
      <c r="D45" s="4">
        <v>290</v>
      </c>
      <c r="E45" s="4">
        <v>271</v>
      </c>
      <c r="F45" s="5">
        <f>D45+E45</f>
        <v>561</v>
      </c>
      <c r="G45" s="8">
        <f>(100*D45) - (110*E45)</f>
        <v>-810</v>
      </c>
    </row>
    <row r="46" spans="1:7" ht="14.4" customHeight="1" x14ac:dyDescent="0.3">
      <c r="A46" s="2" t="s">
        <v>93</v>
      </c>
      <c r="B46" s="4" t="s">
        <v>94</v>
      </c>
      <c r="C46" s="7">
        <v>51.5625</v>
      </c>
      <c r="D46" s="4">
        <v>33</v>
      </c>
      <c r="E46" s="4">
        <v>31</v>
      </c>
      <c r="F46" s="5">
        <f>D46+E46</f>
        <v>64</v>
      </c>
      <c r="G46" s="8">
        <f>(100*D46) - (110*E46)</f>
        <v>-110</v>
      </c>
    </row>
    <row r="47" spans="1:7" ht="14.4" customHeight="1" x14ac:dyDescent="0.3">
      <c r="A47" s="2" t="s">
        <v>95</v>
      </c>
      <c r="B47" s="4" t="s">
        <v>96</v>
      </c>
      <c r="C47" s="7">
        <v>51.297409999999999</v>
      </c>
      <c r="D47" s="4">
        <v>257</v>
      </c>
      <c r="E47" s="4">
        <v>244</v>
      </c>
      <c r="F47" s="5">
        <f>D47+E47</f>
        <v>501</v>
      </c>
      <c r="G47" s="8">
        <f>(100*D47) - (110*E47)</f>
        <v>-1140</v>
      </c>
    </row>
    <row r="48" spans="1:7" ht="14.4" customHeight="1" x14ac:dyDescent="0.3">
      <c r="A48" s="2" t="s">
        <v>97</v>
      </c>
      <c r="B48" s="4" t="s">
        <v>98</v>
      </c>
      <c r="C48" s="7">
        <v>51.060360000000003</v>
      </c>
      <c r="D48" s="4">
        <v>313</v>
      </c>
      <c r="E48" s="4">
        <v>300</v>
      </c>
      <c r="F48" s="5">
        <f>D48+E48</f>
        <v>613</v>
      </c>
      <c r="G48" s="8">
        <f>(100*D48) - (110*E48)</f>
        <v>-1700</v>
      </c>
    </row>
    <row r="49" spans="1:7" ht="14.4" customHeight="1" x14ac:dyDescent="0.3">
      <c r="A49" s="2" t="s">
        <v>99</v>
      </c>
      <c r="B49" s="4" t="s">
        <v>100</v>
      </c>
      <c r="C49" s="7">
        <v>51.037350000000004</v>
      </c>
      <c r="D49" s="4">
        <v>123</v>
      </c>
      <c r="E49" s="4">
        <v>118</v>
      </c>
      <c r="F49" s="5">
        <f>D49+E49</f>
        <v>241</v>
      </c>
      <c r="G49" s="8">
        <f>(100*D49) - (110*E49)</f>
        <v>-680</v>
      </c>
    </row>
    <row r="50" spans="1:7" ht="14.4" customHeight="1" x14ac:dyDescent="0.3">
      <c r="A50" s="2" t="s">
        <v>101</v>
      </c>
      <c r="B50" s="4" t="s">
        <v>102</v>
      </c>
      <c r="C50" s="7">
        <v>50.89723</v>
      </c>
      <c r="D50" s="4">
        <v>624</v>
      </c>
      <c r="E50" s="4">
        <v>602</v>
      </c>
      <c r="F50" s="5">
        <f>D50+E50</f>
        <v>1226</v>
      </c>
      <c r="G50" s="8">
        <f>(100*D50) - (110*E50)</f>
        <v>-3820</v>
      </c>
    </row>
    <row r="51" spans="1:7" ht="14.4" customHeight="1" x14ac:dyDescent="0.3">
      <c r="A51" s="2" t="s">
        <v>103</v>
      </c>
      <c r="B51" s="4" t="s">
        <v>104</v>
      </c>
      <c r="C51" s="7">
        <v>50.354999999999997</v>
      </c>
      <c r="D51" s="4">
        <v>922</v>
      </c>
      <c r="E51" s="4">
        <v>909</v>
      </c>
      <c r="F51" s="5">
        <f>D51+E51</f>
        <v>1831</v>
      </c>
      <c r="G51" s="8">
        <f>(100*D51) - (110*E51)</f>
        <v>-7790</v>
      </c>
    </row>
    <row r="52" spans="1:7" ht="14.4" customHeight="1" x14ac:dyDescent="0.3">
      <c r="A52" s="2" t="s">
        <v>105</v>
      </c>
      <c r="B52" s="4" t="s">
        <v>106</v>
      </c>
      <c r="C52" s="7">
        <v>50</v>
      </c>
      <c r="D52" s="4">
        <v>724</v>
      </c>
      <c r="E52" s="4">
        <v>724</v>
      </c>
      <c r="F52" s="5">
        <f>D52+E52</f>
        <v>1448</v>
      </c>
      <c r="G52" s="8">
        <f>(100*D52) - (110*E52)</f>
        <v>-7240</v>
      </c>
    </row>
    <row r="53" spans="1:7" ht="14.4" customHeight="1" x14ac:dyDescent="0.3">
      <c r="A53" s="2" t="s">
        <v>107</v>
      </c>
      <c r="B53" s="4" t="s">
        <v>108</v>
      </c>
      <c r="C53" s="7">
        <v>50</v>
      </c>
      <c r="D53" s="4">
        <v>156</v>
      </c>
      <c r="E53" s="4">
        <v>156</v>
      </c>
      <c r="F53" s="5">
        <f>D53+E53</f>
        <v>312</v>
      </c>
      <c r="G53" s="8">
        <f>(100*D53) - (110*E53)</f>
        <v>-1560</v>
      </c>
    </row>
    <row r="54" spans="1:7" ht="14.4" customHeight="1" x14ac:dyDescent="0.3">
      <c r="A54" s="2" t="s">
        <v>109</v>
      </c>
      <c r="B54" s="4" t="s">
        <v>110</v>
      </c>
      <c r="C54" s="7">
        <v>50</v>
      </c>
      <c r="D54" s="4">
        <v>79</v>
      </c>
      <c r="E54" s="4">
        <v>79</v>
      </c>
      <c r="F54" s="5">
        <f>D54+E54</f>
        <v>158</v>
      </c>
      <c r="G54" s="8">
        <f>(100*D54) - (110*E54)</f>
        <v>-790</v>
      </c>
    </row>
    <row r="55" spans="1:7" ht="14.4" customHeight="1" x14ac:dyDescent="0.3">
      <c r="A55" s="2" t="s">
        <v>111</v>
      </c>
      <c r="B55" s="4" t="s">
        <v>112</v>
      </c>
      <c r="C55" s="7">
        <v>50</v>
      </c>
      <c r="D55" s="4">
        <v>10</v>
      </c>
      <c r="E55" s="4">
        <v>10</v>
      </c>
      <c r="F55" s="5">
        <f>D55+E55</f>
        <v>20</v>
      </c>
      <c r="G55" s="8">
        <f>(100*D55) - (110*E55)</f>
        <v>-100</v>
      </c>
    </row>
    <row r="56" spans="1:7" ht="14.4" customHeight="1" x14ac:dyDescent="0.3">
      <c r="A56" s="2" t="s">
        <v>113</v>
      </c>
      <c r="B56" s="4" t="s">
        <v>114</v>
      </c>
      <c r="C56" s="7">
        <v>49.405769999999997</v>
      </c>
      <c r="D56" s="4">
        <v>873</v>
      </c>
      <c r="E56" s="4">
        <v>894</v>
      </c>
      <c r="F56" s="5">
        <f>D56+E56</f>
        <v>1767</v>
      </c>
      <c r="G56" s="8">
        <f>(100*D56) - (110*E56)</f>
        <v>-11040</v>
      </c>
    </row>
    <row r="57" spans="1:7" ht="14.4" customHeight="1" x14ac:dyDescent="0.3">
      <c r="A57" s="2" t="s">
        <v>115</v>
      </c>
      <c r="B57" s="4" t="s">
        <v>116</v>
      </c>
      <c r="C57" s="7">
        <v>49.233490000000003</v>
      </c>
      <c r="D57" s="4">
        <v>835</v>
      </c>
      <c r="E57" s="4">
        <v>861</v>
      </c>
      <c r="F57" s="5">
        <f>D57+E57</f>
        <v>1696</v>
      </c>
      <c r="G57" s="8">
        <f>(100*D57) - (110*E57)</f>
        <v>-11210</v>
      </c>
    </row>
    <row r="58" spans="1:7" ht="14.4" customHeight="1" x14ac:dyDescent="0.3">
      <c r="A58" s="2" t="s">
        <v>117</v>
      </c>
      <c r="B58" s="4" t="s">
        <v>118</v>
      </c>
      <c r="C58" s="7">
        <v>48.360660000000003</v>
      </c>
      <c r="D58" s="4">
        <v>59</v>
      </c>
      <c r="E58" s="4">
        <v>63</v>
      </c>
      <c r="F58" s="5">
        <f>D58+E58</f>
        <v>122</v>
      </c>
      <c r="G58" s="8">
        <f>(100*D58) - (110*E58)</f>
        <v>-1030</v>
      </c>
    </row>
    <row r="59" spans="1:7" ht="14.4" customHeight="1" x14ac:dyDescent="0.3">
      <c r="A59" s="2" t="s">
        <v>119</v>
      </c>
      <c r="B59" s="4" t="s">
        <v>120</v>
      </c>
      <c r="C59" s="7">
        <v>47.887329999999999</v>
      </c>
      <c r="D59" s="4">
        <v>34</v>
      </c>
      <c r="E59" s="4">
        <v>37</v>
      </c>
      <c r="F59" s="5">
        <f>D59+E59</f>
        <v>71</v>
      </c>
      <c r="G59" s="8">
        <f>(100*D59) - (110*E59)</f>
        <v>-670</v>
      </c>
    </row>
    <row r="60" spans="1:7" ht="14.4" customHeight="1" x14ac:dyDescent="0.3">
      <c r="A60" s="2" t="s">
        <v>121</v>
      </c>
      <c r="B60" s="4" t="s">
        <v>122</v>
      </c>
      <c r="C60" s="7">
        <v>47.887329999999999</v>
      </c>
      <c r="D60" s="4">
        <v>34</v>
      </c>
      <c r="E60" s="4">
        <v>37</v>
      </c>
      <c r="F60" s="5">
        <f>D60+E60</f>
        <v>71</v>
      </c>
      <c r="G60" s="8">
        <f>(100*D60) - (110*E60)</f>
        <v>-670</v>
      </c>
    </row>
  </sheetData>
  <sortState xmlns:xlrd2="http://schemas.microsoft.com/office/spreadsheetml/2017/richdata2" ref="G2:G60">
    <sortCondition descending="1" ref="G1:G60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McGuiness</dc:creator>
  <cp:lastModifiedBy>James McGuiness</cp:lastModifiedBy>
  <dcterms:created xsi:type="dcterms:W3CDTF">2021-11-26T02:42:46Z</dcterms:created>
  <dcterms:modified xsi:type="dcterms:W3CDTF">2021-11-26T03:24:45Z</dcterms:modified>
</cp:coreProperties>
</file>