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l/apps/Integration/Henriksen Butler/"/>
    </mc:Choice>
  </mc:AlternateContent>
  <xr:revisionPtr revIDLastSave="0" documentId="13_ncr:1_{3DA2234D-C476-AE46-B6BA-0B33A2ABEFEA}" xr6:coauthVersionLast="44" xr6:coauthVersionMax="44" xr10:uidLastSave="{00000000-0000-0000-0000-000000000000}"/>
  <bookViews>
    <workbookView xWindow="37740" yWindow="1420" windowWidth="27640" windowHeight="16000" xr2:uid="{B977AEB6-0D8A-DF40-B583-E2BB9E7BB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D7" i="1"/>
  <c r="G20" i="1"/>
  <c r="D19" i="1" l="1"/>
  <c r="F7" i="1"/>
  <c r="A2" i="1"/>
  <c r="A3" i="1" s="1"/>
  <c r="A4" i="1" s="1"/>
  <c r="C14" i="1"/>
  <c r="C15" i="1"/>
  <c r="C16" i="1"/>
  <c r="G1" i="1"/>
  <c r="C17" i="1" l="1"/>
  <c r="A5" i="1"/>
  <c r="A6" i="1" s="1"/>
  <c r="A7" i="1" s="1"/>
  <c r="C7" i="1" l="1"/>
  <c r="A9" i="1"/>
  <c r="A10" i="1" s="1"/>
  <c r="A11" i="1" s="1"/>
  <c r="G2" i="1"/>
  <c r="G3" i="1" s="1"/>
  <c r="G4" i="1" s="1"/>
  <c r="E7" i="1"/>
  <c r="C18" i="1" l="1"/>
  <c r="C19" i="1" s="1"/>
  <c r="E19" i="1" s="1"/>
  <c r="C20" i="1" l="1"/>
  <c r="D20" i="1"/>
</calcChain>
</file>

<file path=xl/sharedStrings.xml><?xml version="1.0" encoding="utf-8"?>
<sst xmlns="http://schemas.openxmlformats.org/spreadsheetml/2006/main" count="8" uniqueCount="8">
  <si>
    <t>House</t>
  </si>
  <si>
    <t>Allowance</t>
  </si>
  <si>
    <t>Loan</t>
  </si>
  <si>
    <t>Nanay Ising</t>
  </si>
  <si>
    <t>Condo</t>
  </si>
  <si>
    <t>Utilities</t>
  </si>
  <si>
    <t>Insurance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</si>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</sst>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610B-E502-DA41-97EC-CB3C18D11499}">
  <dimension ref="A1:G20"/>
  <sheetViews>
    <sheetView tabSelected="1" workbookViewId="0"/>
  </sheetViews>
  <sheetFormatPr baseColWidth="10" defaultRowHeight="16" x14ac:dyDescent="0.2"/>
  <sheetData>
    <row r="1" spans="1:7" x14ac:dyDescent="0.2">
      <c r="A1">
        <v>155000</v>
      </c>
      <c r="D1">
        <v>135000</v>
      </c>
      <c r="G1">
        <f>48500/4</f>
        <v>12125</v>
      </c>
    </row>
    <row r="2" spans="1:7" x14ac:dyDescent="0.2">
      <c r="A2">
        <f>68*2+100</f>
        <v>236</v>
      </c>
      <c r="G2">
        <f>A7*26</f>
        <v>119091.2</v>
      </c>
    </row>
    <row r="3" spans="1:7" x14ac:dyDescent="0.2">
      <c r="A3">
        <f>A2*26</f>
        <v>6136</v>
      </c>
      <c r="G3">
        <f>G2+G1</f>
        <v>131216.20000000001</v>
      </c>
    </row>
    <row r="4" spans="1:7" x14ac:dyDescent="0.2">
      <c r="A4">
        <f>A1-A3</f>
        <v>148864</v>
      </c>
      <c r="G4">
        <f>G3/26</f>
        <v>5046.7769230769236</v>
      </c>
    </row>
    <row r="5" spans="1:7" x14ac:dyDescent="0.2">
      <c r="A5">
        <f>A4*20%</f>
        <v>29772.800000000003</v>
      </c>
    </row>
    <row r="6" spans="1:7" x14ac:dyDescent="0.2">
      <c r="A6">
        <f>A4-A5</f>
        <v>119091.2</v>
      </c>
    </row>
    <row r="7" spans="1:7" x14ac:dyDescent="0.2">
      <c r="A7">
        <f>A6/26</f>
        <v>4580.4307692307693</v>
      </c>
      <c r="C7">
        <f>A7*2</f>
        <v>9160.8615384615387</v>
      </c>
      <c r="D7">
        <f>4720*2</f>
        <v>9440</v>
      </c>
      <c r="E7">
        <f>D7-C7</f>
        <v>279.13846153846134</v>
      </c>
      <c r="F7">
        <f>1500026</f>
        <v>1500026</v>
      </c>
    </row>
    <row r="8" spans="1:7" x14ac:dyDescent="0.2">
      <c r="A8">
        <f>4720-750</f>
        <v>3970</v>
      </c>
      <c r="B8" t="s">
        <v>0</v>
      </c>
      <c r="C8">
        <v>2024</v>
      </c>
    </row>
    <row r="9" spans="1:7" x14ac:dyDescent="0.2">
      <c r="A9">
        <f>A7-A8</f>
        <v>610.43076923076933</v>
      </c>
      <c r="B9" t="s">
        <v>1</v>
      </c>
      <c r="C9">
        <v>1500</v>
      </c>
    </row>
    <row r="10" spans="1:7" x14ac:dyDescent="0.2">
      <c r="A10">
        <f>A9*2</f>
        <v>1220.8615384615387</v>
      </c>
      <c r="B10" t="s">
        <v>2</v>
      </c>
      <c r="C10">
        <v>491</v>
      </c>
    </row>
    <row r="11" spans="1:7" x14ac:dyDescent="0.2">
      <c r="A11">
        <f>A10+499+300</f>
        <v>2019.8615384615387</v>
      </c>
      <c r="B11" t="s">
        <v>3</v>
      </c>
      <c r="C11">
        <v>500</v>
      </c>
      <c r="G11">
        <v>1</v>
      </c>
    </row>
    <row r="12" spans="1:7" x14ac:dyDescent="0.2">
      <c r="B12" t="s">
        <v>4</v>
      </c>
      <c r="C12">
        <v>700</v>
      </c>
    </row>
    <row r="13" spans="1:7" x14ac:dyDescent="0.2">
      <c r="B13" t="s">
        <v>5</v>
      </c>
      <c r="C13">
        <v>400</v>
      </c>
    </row>
    <row r="14" spans="1:7" x14ac:dyDescent="0.2">
      <c r="B14" t="s">
        <v>6</v>
      </c>
      <c r="C14">
        <f>140+330</f>
        <v>470</v>
      </c>
    </row>
    <row r="15" spans="1:7" x14ac:dyDescent="0.2">
      <c r="B15" t="s">
        <v>7</v>
      </c>
      <c r="C15">
        <f>540+280</f>
        <v>820</v>
      </c>
    </row>
    <row r="16" spans="1:7" x14ac:dyDescent="0.2">
      <c r="C16">
        <f>200+106</f>
        <v>306</v>
      </c>
    </row>
    <row r="17" spans="3:7" x14ac:dyDescent="0.2">
      <c r="C17">
        <f>SUM(C8:C16)</f>
        <v>7211</v>
      </c>
    </row>
    <row r="18" spans="3:7" x14ac:dyDescent="0.2">
      <c r="C18">
        <f>C7-C17</f>
        <v>1949.8615384615387</v>
      </c>
    </row>
    <row r="19" spans="3:7" x14ac:dyDescent="0.2">
      <c r="C19" s="2">
        <f>C18</f>
        <v>1949.8615384615387</v>
      </c>
      <c r="D19">
        <f>12000/26</f>
        <v>461.53846153846155</v>
      </c>
      <c r="E19" s="1">
        <f>2200-C19</f>
        <v>250.13846153846134</v>
      </c>
    </row>
    <row r="20" spans="3:7" x14ac:dyDescent="0.2">
      <c r="C20">
        <f>C19/2</f>
        <v>974.93076923076933</v>
      </c>
      <c r="D20">
        <f>D19+C19</f>
        <v>2411.4</v>
      </c>
      <c r="G20">
        <f>5800+4000</f>
        <v>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2019-09-05T17:34:04Z</dcterms:created>
  <dcterms:modified xsi:type="dcterms:W3CDTF">2019-09-06T13:32:56Z</dcterms:modified>
</cp:coreProperties>
</file>