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ryl Petitti\Documents\Clients\Westair Gases\"/>
    </mc:Choice>
  </mc:AlternateContent>
  <xr:revisionPtr revIDLastSave="0" documentId="8_{A03632E2-42D4-4326-A132-8901B42140E5}" xr6:coauthVersionLast="45" xr6:coauthVersionMax="45" xr10:uidLastSave="{00000000-0000-0000-0000-000000000000}"/>
  <bookViews>
    <workbookView xWindow="-28920" yWindow="429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" l="1"/>
  <c r="F19" i="1" s="1"/>
  <c r="G19" i="1" s="1"/>
  <c r="F20" i="1" s="1"/>
  <c r="G20" i="1" s="1"/>
  <c r="F21" i="1" s="1"/>
  <c r="G21" i="1" s="1"/>
  <c r="F22" i="1" s="1"/>
  <c r="G22" i="1" s="1"/>
  <c r="F23" i="1" s="1"/>
  <c r="G23" i="1" s="1"/>
  <c r="F24" i="1" s="1"/>
  <c r="G24" i="1" s="1"/>
  <c r="F25" i="1" s="1"/>
  <c r="G25" i="1" s="1"/>
  <c r="F26" i="1" s="1"/>
  <c r="G26" i="1" s="1"/>
  <c r="F27" i="1" s="1"/>
  <c r="G27" i="1" s="1"/>
  <c r="F28" i="1" s="1"/>
  <c r="G28" i="1" s="1"/>
  <c r="F29" i="1" s="1"/>
  <c r="G29" i="1" s="1"/>
  <c r="F30" i="1" s="1"/>
  <c r="G30" i="1" s="1"/>
  <c r="F31" i="1" s="1"/>
  <c r="G31" i="1" s="1"/>
  <c r="F32" i="1" s="1"/>
  <c r="G32" i="1" s="1"/>
  <c r="F33" i="1" s="1"/>
  <c r="G33" i="1" s="1"/>
  <c r="F34" i="1" s="1"/>
  <c r="G34" i="1" s="1"/>
  <c r="F35" i="1" s="1"/>
  <c r="G35" i="1" s="1"/>
  <c r="F36" i="1" s="1"/>
  <c r="G36" i="1" s="1"/>
  <c r="F37" i="1" s="1"/>
  <c r="G37" i="1" s="1"/>
  <c r="F38" i="1" s="1"/>
  <c r="G38" i="1" s="1"/>
  <c r="F39" i="1" s="1"/>
  <c r="G39" i="1" s="1"/>
  <c r="F40" i="1" s="1"/>
  <c r="G40" i="1" s="1"/>
  <c r="F41" i="1" s="1"/>
  <c r="G41" i="1" s="1"/>
  <c r="F42" i="1" s="1"/>
  <c r="G42" i="1" s="1"/>
  <c r="F43" i="1" s="1"/>
  <c r="G43" i="1" s="1"/>
  <c r="F44" i="1" s="1"/>
  <c r="G44" i="1" s="1"/>
  <c r="F45" i="1" s="1"/>
  <c r="G45" i="1" s="1"/>
  <c r="F46" i="1" s="1"/>
  <c r="G46" i="1" s="1"/>
  <c r="F47" i="1" s="1"/>
  <c r="G47" i="1" s="1"/>
  <c r="F48" i="1" s="1"/>
  <c r="G48" i="1" s="1"/>
  <c r="F49" i="1" s="1"/>
  <c r="G49" i="1" s="1"/>
  <c r="F50" i="1" s="1"/>
  <c r="G50" i="1" s="1"/>
  <c r="F51" i="1" s="1"/>
  <c r="G51" i="1" s="1"/>
  <c r="F52" i="1" s="1"/>
  <c r="G52" i="1" s="1"/>
  <c r="F53" i="1" s="1"/>
  <c r="G53" i="1" s="1"/>
  <c r="F54" i="1" s="1"/>
  <c r="G54" i="1" s="1"/>
  <c r="F55" i="1" s="1"/>
  <c r="G55" i="1" s="1"/>
  <c r="F56" i="1" s="1"/>
  <c r="G56" i="1" s="1"/>
  <c r="F57" i="1" s="1"/>
  <c r="G57" i="1" s="1"/>
  <c r="F58" i="1" s="1"/>
  <c r="G58" i="1" s="1"/>
  <c r="F59" i="1" s="1"/>
  <c r="G59" i="1" s="1"/>
  <c r="G5" i="1"/>
  <c r="F6" i="1" s="1"/>
  <c r="G6" i="1" s="1"/>
  <c r="F7" i="1" s="1"/>
  <c r="G7" i="1" s="1"/>
  <c r="F8" i="1" s="1"/>
  <c r="G8" i="1" s="1"/>
  <c r="F9" i="1" s="1"/>
  <c r="G9" i="1" s="1"/>
  <c r="F10" i="1" s="1"/>
  <c r="G10" i="1" s="1"/>
  <c r="F11" i="1" s="1"/>
  <c r="G11" i="1" s="1"/>
  <c r="F12" i="1" s="1"/>
  <c r="G12" i="1" s="1"/>
  <c r="F13" i="1" s="1"/>
  <c r="G13" i="1" s="1"/>
  <c r="F14" i="1" s="1"/>
  <c r="G14" i="1" s="1"/>
  <c r="F15" i="1" s="1"/>
  <c r="G15" i="1" s="1"/>
  <c r="F16" i="1" s="1"/>
  <c r="G16" i="1" s="1"/>
</calcChain>
</file>

<file path=xl/sharedStrings.xml><?xml version="1.0" encoding="utf-8"?>
<sst xmlns="http://schemas.openxmlformats.org/spreadsheetml/2006/main" count="380" uniqueCount="138">
  <si>
    <t>Record Desc.</t>
  </si>
  <si>
    <t>DataType</t>
  </si>
  <si>
    <t>Start</t>
  </si>
  <si>
    <t>Format</t>
  </si>
  <si>
    <t>Valid Values</t>
  </si>
  <si>
    <t>Field Description</t>
  </si>
  <si>
    <t xml:space="preserve">End </t>
  </si>
  <si>
    <t>Length</t>
  </si>
  <si>
    <t>01</t>
  </si>
  <si>
    <t>VendorName</t>
  </si>
  <si>
    <t>Text</t>
  </si>
  <si>
    <t>Name of Payroll provider Company</t>
  </si>
  <si>
    <t>FileCreateDt</t>
  </si>
  <si>
    <t>ContractId</t>
  </si>
  <si>
    <t>SubId</t>
  </si>
  <si>
    <t>02</t>
  </si>
  <si>
    <t>Record Num.</t>
  </si>
  <si>
    <t>Field Num.</t>
  </si>
  <si>
    <t>Field Name</t>
  </si>
  <si>
    <t>YYYYMMDD</t>
  </si>
  <si>
    <t>xxxxxxxxx</t>
  </si>
  <si>
    <t>TRS contract number</t>
  </si>
  <si>
    <t>Contract sub code</t>
  </si>
  <si>
    <t>IsMEP</t>
  </si>
  <si>
    <t>x</t>
  </si>
  <si>
    <t>0,1</t>
  </si>
  <si>
    <t>Is Multiple Employer Plan? 0 = No , 1 = Yes</t>
  </si>
  <si>
    <t>0, 1</t>
  </si>
  <si>
    <t>CompanyName</t>
  </si>
  <si>
    <t>TotalPayrollAmount</t>
  </si>
  <si>
    <t>DepositAmount</t>
  </si>
  <si>
    <t>DepositMethod</t>
  </si>
  <si>
    <t>Required</t>
  </si>
  <si>
    <t>Yes</t>
  </si>
  <si>
    <t>PayrollEndDate</t>
  </si>
  <si>
    <t>ACHNumber</t>
  </si>
  <si>
    <t>xxxxxxxxxxxxxxx</t>
  </si>
  <si>
    <t>PayrollHeader</t>
  </si>
  <si>
    <t>PayrollData For Participant</t>
  </si>
  <si>
    <t>Location</t>
  </si>
  <si>
    <t>xxxxx</t>
  </si>
  <si>
    <t>SubCompanyNumber</t>
  </si>
  <si>
    <t>GroupCode</t>
  </si>
  <si>
    <t>SSN</t>
  </si>
  <si>
    <t>Title</t>
  </si>
  <si>
    <t>FirstName</t>
  </si>
  <si>
    <t>xxxxxxxxxxxxxxxxxxxx</t>
  </si>
  <si>
    <t>MiddleInitial</t>
  </si>
  <si>
    <t>LastName</t>
  </si>
  <si>
    <t>Suffix</t>
  </si>
  <si>
    <t>xxxx</t>
  </si>
  <si>
    <t>EEPreTax</t>
  </si>
  <si>
    <t>EEPreTaxCatch-up</t>
  </si>
  <si>
    <t>EERoth</t>
  </si>
  <si>
    <t>EEPostTax</t>
  </si>
  <si>
    <t>EEMandatoryAfterTax</t>
  </si>
  <si>
    <t>ERMatch</t>
  </si>
  <si>
    <t>ERNonMatch</t>
  </si>
  <si>
    <t>ERSafeHarborMatch</t>
  </si>
  <si>
    <t>ERSafeHarborNonMatch</t>
  </si>
  <si>
    <t>ERMoneyPurchase</t>
  </si>
  <si>
    <t>ERFullyVestedMoneyPurchase</t>
  </si>
  <si>
    <t>ERPrevailingWage</t>
  </si>
  <si>
    <t>QMAC</t>
  </si>
  <si>
    <t>QNEC</t>
  </si>
  <si>
    <t>LoanRepayments</t>
  </si>
  <si>
    <t>CompensationYTD</t>
  </si>
  <si>
    <t>HoursWorkedYTD</t>
  </si>
  <si>
    <t>ExcludedCompensationYTD</t>
  </si>
  <si>
    <t>IsUSAddress</t>
  </si>
  <si>
    <t>0 = No, 1 = yes</t>
  </si>
  <si>
    <t>Address1</t>
  </si>
  <si>
    <t>Address2</t>
  </si>
  <si>
    <t>City</t>
  </si>
  <si>
    <t>State</t>
  </si>
  <si>
    <t>xx</t>
  </si>
  <si>
    <t>ZipCode</t>
  </si>
  <si>
    <t>INTLCityProvice</t>
  </si>
  <si>
    <t>INTLZipPostalCode</t>
  </si>
  <si>
    <t>INTLCountry</t>
  </si>
  <si>
    <t>DateOfBirth</t>
  </si>
  <si>
    <t>DateOfHire</t>
  </si>
  <si>
    <t>DateOfTerm</t>
  </si>
  <si>
    <t>RehireDate</t>
  </si>
  <si>
    <t>End of File</t>
  </si>
  <si>
    <t>YYYYMMDDhhmmss</t>
  </si>
  <si>
    <t>Name of the company for which payroll is being provided. (Truncate if longer than 40)</t>
  </si>
  <si>
    <t>99</t>
  </si>
  <si>
    <t>9999999999.99</t>
  </si>
  <si>
    <t>99999999.99</t>
  </si>
  <si>
    <t>9999</t>
  </si>
  <si>
    <t>Number</t>
  </si>
  <si>
    <t>EERothCatch-up</t>
  </si>
  <si>
    <t>Date &amp; time file is generated</t>
  </si>
  <si>
    <t>TRS-Vendor Payroll Fixed Length Layout</t>
  </si>
  <si>
    <t>Mode</t>
  </si>
  <si>
    <t>Validate</t>
  </si>
  <si>
    <t>RecordType</t>
  </si>
  <si>
    <t>Record type -01 PayrollHeader</t>
  </si>
  <si>
    <t>RecordType 99 to mark end of file</t>
  </si>
  <si>
    <t>Record type -02 PayrollData For Participant</t>
  </si>
  <si>
    <t>Fillers</t>
  </si>
  <si>
    <t xml:space="preserve">Military address enter AP, AE or AA </t>
  </si>
  <si>
    <t>leave blank if money type is not applicable to the plan.  Enter 0 if applicable but not amount during the payperiod.</t>
  </si>
  <si>
    <t>ERQACANon-Elective</t>
  </si>
  <si>
    <t>ERQACAMatch</t>
  </si>
  <si>
    <t>ERALTMatch</t>
  </si>
  <si>
    <t>ERALTProfitSharing</t>
  </si>
  <si>
    <t xml:space="preserve">02 </t>
  </si>
  <si>
    <t>ERALTMoneyPurchase</t>
  </si>
  <si>
    <t>Pay Period Check Date</t>
  </si>
  <si>
    <t>Max City character length: 20 (positions 366-370 space filled), Military address enter APO, FPO  or DPO</t>
  </si>
  <si>
    <t xml:space="preserve">Space filled if value is not validate </t>
  </si>
  <si>
    <t>If populated, ensure field 31 is set to 1 (=yes)</t>
  </si>
  <si>
    <t>If more than one loan, combine. TA deducts repayment amount for each appropiate loan</t>
  </si>
  <si>
    <t>No decimals allowed, round to nearest whole number, cannot exceed 8760</t>
  </si>
  <si>
    <t>Original Hire Date, No future dates allowed</t>
  </si>
  <si>
    <t>No future dates allowed</t>
  </si>
  <si>
    <t>If populated, Date of Term must be populated, No future dates allowed</t>
  </si>
  <si>
    <t xml:space="preserve">Year to date compensation, as defined in the plan document, with no exclusions, paid to employee from the beginning of the plan year. </t>
  </si>
  <si>
    <t>Plan year to date amount of compensation excluded from the definition of compensation as defined in the plan document (i.e. bonuses, commissions, overtime, etc.)</t>
  </si>
  <si>
    <t>Employer QACA Non-Elective Contributions</t>
  </si>
  <si>
    <t>Employer QACA Match Contributions</t>
  </si>
  <si>
    <t>Employer Alternative Match Contributions</t>
  </si>
  <si>
    <t>Employer Alternative Profit Sharing Contributions</t>
  </si>
  <si>
    <t>Employer Alternative Money Purchase Contributions</t>
  </si>
  <si>
    <t xml:space="preserve">Jr., Sr., etc. </t>
  </si>
  <si>
    <t>Mr., Ms., etc.</t>
  </si>
  <si>
    <t>Required if IsMep = 1 in Header Record</t>
  </si>
  <si>
    <t>Use this instead of Location if IsMEP = 1 in Header Record</t>
  </si>
  <si>
    <t>Same as TotalPayrollAmount</t>
  </si>
  <si>
    <t>0 = Wire or ACH, 1  = Check, required if using Automated Approval and field 12 required, otherwise Space-Filled</t>
  </si>
  <si>
    <t>Routing Number+Account Number, if no AA, Space-Filled</t>
  </si>
  <si>
    <t>Email</t>
  </si>
  <si>
    <t>No</t>
  </si>
  <si>
    <t>Alphanumeric</t>
  </si>
  <si>
    <t>Fields needs to be spaced to 60 characters or position 579.</t>
  </si>
  <si>
    <t>sample@abccompany.com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</si>
</sst>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49" fontId="1" fillId="0" borderId="1" xfId="0" applyNumberFormat="1" applyFont="1" applyBorder="1"/>
    <xf numFmtId="49" fontId="1" fillId="0" borderId="2" xfId="0" applyNumberFormat="1" applyFont="1" applyBorder="1" applyAlignment="1">
      <alignment wrapText="1"/>
    </xf>
    <xf numFmtId="0" fontId="1" fillId="0" borderId="0" xfId="0" applyFont="1"/>
    <xf numFmtId="0" fontId="1" fillId="0" borderId="0" xfId="0" applyFont="1" applyBorder="1"/>
    <xf numFmtId="49" fontId="1" fillId="0" borderId="0" xfId="0" applyNumberFormat="1" applyFont="1" applyBorder="1"/>
    <xf numFmtId="49" fontId="1" fillId="0" borderId="3" xfId="0" applyNumberFormat="1" applyFont="1" applyBorder="1" applyAlignment="1">
      <alignment wrapText="1"/>
    </xf>
    <xf numFmtId="0" fontId="2" fillId="2" borderId="4" xfId="0" applyFont="1" applyFill="1" applyBorder="1"/>
    <xf numFmtId="49" fontId="2" fillId="2" borderId="4" xfId="0" applyNumberFormat="1" applyFont="1" applyFill="1" applyBorder="1"/>
    <xf numFmtId="49" fontId="2" fillId="2" borderId="4" xfId="0" applyNumberFormat="1" applyFont="1" applyFill="1" applyBorder="1" applyAlignment="1">
      <alignment wrapText="1"/>
    </xf>
    <xf numFmtId="0" fontId="2" fillId="0" borderId="0" xfId="0" applyFont="1" applyBorder="1"/>
    <xf numFmtId="49" fontId="1" fillId="0" borderId="5" xfId="0" applyNumberFormat="1" applyFont="1" applyBorder="1"/>
    <xf numFmtId="0" fontId="1" fillId="0" borderId="5" xfId="0" applyFont="1" applyBorder="1"/>
    <xf numFmtId="0" fontId="3" fillId="0" borderId="5" xfId="0" applyFont="1" applyBorder="1"/>
    <xf numFmtId="49" fontId="1" fillId="0" borderId="5" xfId="0" applyNumberFormat="1" applyFont="1" applyBorder="1" applyAlignment="1">
      <alignment wrapText="1"/>
    </xf>
    <xf numFmtId="49" fontId="1" fillId="0" borderId="6" xfId="0" applyNumberFormat="1" applyFont="1" applyBorder="1"/>
    <xf numFmtId="0" fontId="1" fillId="0" borderId="6" xfId="0" applyFont="1" applyBorder="1"/>
    <xf numFmtId="49" fontId="1" fillId="0" borderId="6" xfId="0" applyNumberFormat="1" applyFont="1" applyBorder="1" applyAlignment="1">
      <alignment wrapText="1"/>
    </xf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1" fillId="0" borderId="7" xfId="0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2" fillId="0" borderId="4" xfId="0" applyNumberFormat="1" applyFont="1" applyBorder="1" applyAlignment="1">
      <alignment wrapText="1"/>
    </xf>
    <xf numFmtId="0" fontId="2" fillId="2" borderId="4" xfId="0" applyFont="1" applyFill="1" applyBorder="1" applyAlignment="1">
      <alignment wrapText="1"/>
    </xf>
    <xf numFmtId="49" fontId="2" fillId="2" borderId="9" xfId="0" applyNumberFormat="1" applyFont="1" applyFill="1" applyBorder="1" applyAlignment="1">
      <alignment wrapText="1"/>
    </xf>
    <xf numFmtId="49" fontId="1" fillId="0" borderId="8" xfId="0" quotePrefix="1" applyNumberFormat="1" applyFont="1" applyBorder="1"/>
    <xf numFmtId="49" fontId="1" fillId="0" borderId="8" xfId="0" applyNumberFormat="1" applyFont="1" applyBorder="1"/>
    <xf numFmtId="49" fontId="1" fillId="0" borderId="10" xfId="0" applyNumberFormat="1" applyFont="1" applyBorder="1"/>
    <xf numFmtId="49" fontId="1" fillId="3" borderId="5" xfId="0" applyNumberFormat="1" applyFont="1" applyFill="1" applyBorder="1" applyAlignment="1">
      <alignment wrapText="1"/>
    </xf>
    <xf numFmtId="0" fontId="1" fillId="3" borderId="5" xfId="0" applyFont="1" applyFill="1" applyBorder="1"/>
    <xf numFmtId="49" fontId="1" fillId="3" borderId="8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"/>
  <sheetViews>
    <sheetView tabSelected="1" zoomScaleNormal="100" workbookViewId="0">
      <selection activeCell="D69" sqref="D69"/>
    </sheetView>
  </sheetViews>
  <sheetFormatPr defaultColWidth="11.42578125" defaultRowHeight="11.25" x14ac:dyDescent="0.2"/>
  <cols>
    <col min="1" max="1" width="5.42578125" style="21" customWidth="1"/>
    <col min="2" max="2" width="19.5703125" style="5" bestFit="1" customWidth="1"/>
    <col min="3" max="3" width="4.42578125" style="5" customWidth="1"/>
    <col min="4" max="4" width="21.5703125" style="5" bestFit="1" customWidth="1"/>
    <col min="5" max="5" width="7.140625" style="5" bestFit="1" customWidth="1"/>
    <col min="6" max="6" width="6.140625" style="5" bestFit="1" customWidth="1"/>
    <col min="7" max="7" width="3.5703125" style="5" bestFit="1" customWidth="1"/>
    <col min="8" max="8" width="5.5703125" style="5" bestFit="1" customWidth="1"/>
    <col min="9" max="9" width="14.42578125" style="20" bestFit="1" customWidth="1"/>
    <col min="10" max="10" width="5" style="5" customWidth="1"/>
    <col min="11" max="11" width="6.5703125" style="20" bestFit="1" customWidth="1"/>
    <col min="12" max="12" width="30.42578125" style="21" bestFit="1" customWidth="1"/>
    <col min="13" max="16384" width="11.42578125" style="5"/>
  </cols>
  <sheetData>
    <row r="1" spans="1:12" x14ac:dyDescent="0.2">
      <c r="A1" s="22"/>
      <c r="B1" s="1"/>
      <c r="C1" s="1"/>
      <c r="D1" s="2" t="s">
        <v>94</v>
      </c>
      <c r="E1" s="1"/>
      <c r="F1" s="1"/>
      <c r="G1" s="1"/>
      <c r="H1" s="1"/>
      <c r="I1" s="3"/>
      <c r="J1" s="1"/>
      <c r="K1" s="3"/>
      <c r="L1" s="4"/>
    </row>
    <row r="2" spans="1:12" x14ac:dyDescent="0.2">
      <c r="A2" s="23"/>
      <c r="B2" s="6"/>
      <c r="C2" s="6"/>
      <c r="D2" s="6"/>
      <c r="E2" s="6"/>
      <c r="F2" s="6"/>
      <c r="G2" s="6"/>
      <c r="H2" s="6"/>
      <c r="I2" s="7"/>
      <c r="J2" s="6"/>
      <c r="K2" s="7"/>
      <c r="L2" s="8"/>
    </row>
    <row r="3" spans="1:12" s="12" customFormat="1" ht="33.75" x14ac:dyDescent="0.2">
      <c r="A3" s="24" t="s">
        <v>16</v>
      </c>
      <c r="B3" s="9" t="s">
        <v>0</v>
      </c>
      <c r="C3" s="25" t="s">
        <v>17</v>
      </c>
      <c r="D3" s="9" t="s">
        <v>18</v>
      </c>
      <c r="E3" s="9" t="s">
        <v>1</v>
      </c>
      <c r="F3" s="9" t="s">
        <v>2</v>
      </c>
      <c r="G3" s="9" t="s">
        <v>6</v>
      </c>
      <c r="H3" s="9" t="s">
        <v>7</v>
      </c>
      <c r="I3" s="10" t="s">
        <v>3</v>
      </c>
      <c r="J3" s="9" t="s">
        <v>32</v>
      </c>
      <c r="K3" s="26" t="s">
        <v>4</v>
      </c>
      <c r="L3" s="11" t="s">
        <v>5</v>
      </c>
    </row>
    <row r="4" spans="1:12" x14ac:dyDescent="0.2">
      <c r="A4" s="16" t="s">
        <v>8</v>
      </c>
      <c r="B4" s="14" t="s">
        <v>37</v>
      </c>
      <c r="C4" s="14">
        <v>1</v>
      </c>
      <c r="D4" s="14" t="s">
        <v>97</v>
      </c>
      <c r="E4" s="14" t="s">
        <v>91</v>
      </c>
      <c r="F4" s="14">
        <v>1</v>
      </c>
      <c r="G4" s="14">
        <v>2</v>
      </c>
      <c r="H4" s="15">
        <v>2</v>
      </c>
      <c r="I4" s="13"/>
      <c r="J4" s="14" t="s">
        <v>33</v>
      </c>
      <c r="K4" s="27" t="s">
        <v>8</v>
      </c>
      <c r="L4" s="16" t="s">
        <v>98</v>
      </c>
    </row>
    <row r="5" spans="1:12" x14ac:dyDescent="0.2">
      <c r="A5" s="16" t="s">
        <v>8</v>
      </c>
      <c r="B5" s="14" t="s">
        <v>37</v>
      </c>
      <c r="C5" s="14">
        <v>2</v>
      </c>
      <c r="D5" s="14" t="s">
        <v>9</v>
      </c>
      <c r="E5" s="14" t="s">
        <v>10</v>
      </c>
      <c r="F5" s="14">
        <v>3</v>
      </c>
      <c r="G5" s="14">
        <f>SUM((H5+F5)-1)</f>
        <v>32</v>
      </c>
      <c r="H5" s="15">
        <v>30</v>
      </c>
      <c r="I5" s="13"/>
      <c r="J5" s="14" t="s">
        <v>33</v>
      </c>
      <c r="K5" s="28"/>
      <c r="L5" s="16" t="s">
        <v>11</v>
      </c>
    </row>
    <row r="6" spans="1:12" x14ac:dyDescent="0.2">
      <c r="A6" s="16" t="s">
        <v>8</v>
      </c>
      <c r="B6" s="14" t="s">
        <v>37</v>
      </c>
      <c r="C6" s="14">
        <v>3</v>
      </c>
      <c r="D6" s="14" t="s">
        <v>12</v>
      </c>
      <c r="E6" s="14" t="s">
        <v>10</v>
      </c>
      <c r="F6" s="14">
        <f>SUM(G5 + 1)</f>
        <v>33</v>
      </c>
      <c r="G6" s="14">
        <f t="shared" ref="G6:G59" si="0">SUM((H6+F6)-1)</f>
        <v>46</v>
      </c>
      <c r="H6" s="14">
        <v>14</v>
      </c>
      <c r="I6" s="13" t="s">
        <v>85</v>
      </c>
      <c r="J6" s="14" t="s">
        <v>33</v>
      </c>
      <c r="K6" s="28"/>
      <c r="L6" s="16" t="s">
        <v>93</v>
      </c>
    </row>
    <row r="7" spans="1:12" x14ac:dyDescent="0.2">
      <c r="A7" s="16" t="s">
        <v>8</v>
      </c>
      <c r="B7" s="14" t="s">
        <v>37</v>
      </c>
      <c r="C7" s="14">
        <v>4</v>
      </c>
      <c r="D7" s="14" t="s">
        <v>13</v>
      </c>
      <c r="E7" s="14" t="s">
        <v>10</v>
      </c>
      <c r="F7" s="14">
        <f t="shared" ref="F7:F59" si="1">SUM(G6 + 1)</f>
        <v>47</v>
      </c>
      <c r="G7" s="14">
        <f t="shared" si="0"/>
        <v>55</v>
      </c>
      <c r="H7" s="14">
        <v>9</v>
      </c>
      <c r="I7" s="13" t="s">
        <v>20</v>
      </c>
      <c r="J7" s="14" t="s">
        <v>33</v>
      </c>
      <c r="K7" s="28"/>
      <c r="L7" s="16" t="s">
        <v>21</v>
      </c>
    </row>
    <row r="8" spans="1:12" x14ac:dyDescent="0.2">
      <c r="A8" s="16" t="s">
        <v>8</v>
      </c>
      <c r="B8" s="14" t="s">
        <v>37</v>
      </c>
      <c r="C8" s="14">
        <v>5</v>
      </c>
      <c r="D8" s="14" t="s">
        <v>14</v>
      </c>
      <c r="E8" s="14" t="s">
        <v>10</v>
      </c>
      <c r="F8" s="14">
        <f t="shared" si="1"/>
        <v>56</v>
      </c>
      <c r="G8" s="14">
        <f t="shared" si="0"/>
        <v>60</v>
      </c>
      <c r="H8" s="14">
        <v>5</v>
      </c>
      <c r="I8" s="13" t="s">
        <v>40</v>
      </c>
      <c r="J8" s="14" t="s">
        <v>33</v>
      </c>
      <c r="K8" s="28"/>
      <c r="L8" s="16" t="s">
        <v>22</v>
      </c>
    </row>
    <row r="9" spans="1:12" x14ac:dyDescent="0.2">
      <c r="A9" s="16" t="s">
        <v>8</v>
      </c>
      <c r="B9" s="14" t="s">
        <v>37</v>
      </c>
      <c r="C9" s="14">
        <v>6</v>
      </c>
      <c r="D9" s="14" t="s">
        <v>23</v>
      </c>
      <c r="E9" s="14" t="s">
        <v>10</v>
      </c>
      <c r="F9" s="14">
        <f t="shared" si="1"/>
        <v>61</v>
      </c>
      <c r="G9" s="14">
        <f t="shared" si="0"/>
        <v>61</v>
      </c>
      <c r="H9" s="14">
        <v>1</v>
      </c>
      <c r="I9" s="13" t="s">
        <v>24</v>
      </c>
      <c r="J9" s="14" t="s">
        <v>33</v>
      </c>
      <c r="K9" s="28" t="s">
        <v>27</v>
      </c>
      <c r="L9" s="16" t="s">
        <v>26</v>
      </c>
    </row>
    <row r="10" spans="1:12" ht="22.5" x14ac:dyDescent="0.2">
      <c r="A10" s="16" t="s">
        <v>8</v>
      </c>
      <c r="B10" s="14" t="s">
        <v>37</v>
      </c>
      <c r="C10" s="14">
        <v>7</v>
      </c>
      <c r="D10" s="15" t="s">
        <v>28</v>
      </c>
      <c r="E10" s="14" t="s">
        <v>10</v>
      </c>
      <c r="F10" s="14">
        <f t="shared" si="1"/>
        <v>62</v>
      </c>
      <c r="G10" s="14">
        <f t="shared" si="0"/>
        <v>101</v>
      </c>
      <c r="H10" s="15">
        <v>40</v>
      </c>
      <c r="I10" s="13"/>
      <c r="J10" s="14" t="s">
        <v>33</v>
      </c>
      <c r="K10" s="28"/>
      <c r="L10" s="16" t="s">
        <v>86</v>
      </c>
    </row>
    <row r="11" spans="1:12" x14ac:dyDescent="0.2">
      <c r="A11" s="16" t="s">
        <v>8</v>
      </c>
      <c r="B11" s="14" t="s">
        <v>37</v>
      </c>
      <c r="C11" s="14">
        <v>8</v>
      </c>
      <c r="D11" s="14" t="s">
        <v>34</v>
      </c>
      <c r="E11" s="14" t="s">
        <v>10</v>
      </c>
      <c r="F11" s="14">
        <f t="shared" si="1"/>
        <v>102</v>
      </c>
      <c r="G11" s="14">
        <f t="shared" si="0"/>
        <v>109</v>
      </c>
      <c r="H11" s="14">
        <v>8</v>
      </c>
      <c r="I11" s="13" t="s">
        <v>19</v>
      </c>
      <c r="J11" s="14" t="s">
        <v>33</v>
      </c>
      <c r="K11" s="28"/>
      <c r="L11" s="16" t="s">
        <v>110</v>
      </c>
    </row>
    <row r="12" spans="1:12" x14ac:dyDescent="0.2">
      <c r="A12" s="16" t="s">
        <v>8</v>
      </c>
      <c r="B12" s="14" t="s">
        <v>37</v>
      </c>
      <c r="C12" s="14">
        <v>9</v>
      </c>
      <c r="D12" s="14" t="s">
        <v>29</v>
      </c>
      <c r="E12" s="14" t="s">
        <v>91</v>
      </c>
      <c r="F12" s="14">
        <f t="shared" si="1"/>
        <v>110</v>
      </c>
      <c r="G12" s="14">
        <f t="shared" si="0"/>
        <v>122</v>
      </c>
      <c r="H12" s="14">
        <v>13</v>
      </c>
      <c r="I12" s="13" t="s">
        <v>88</v>
      </c>
      <c r="J12" s="14" t="s">
        <v>33</v>
      </c>
      <c r="K12" s="28"/>
      <c r="L12" s="16"/>
    </row>
    <row r="13" spans="1:12" x14ac:dyDescent="0.2">
      <c r="A13" s="16" t="s">
        <v>8</v>
      </c>
      <c r="B13" s="14" t="s">
        <v>37</v>
      </c>
      <c r="C13" s="14">
        <v>10</v>
      </c>
      <c r="D13" s="14" t="s">
        <v>30</v>
      </c>
      <c r="E13" s="14" t="s">
        <v>91</v>
      </c>
      <c r="F13" s="14">
        <f t="shared" si="1"/>
        <v>123</v>
      </c>
      <c r="G13" s="14">
        <f t="shared" si="0"/>
        <v>135</v>
      </c>
      <c r="H13" s="14">
        <v>13</v>
      </c>
      <c r="I13" s="13" t="s">
        <v>88</v>
      </c>
      <c r="J13" s="14"/>
      <c r="K13" s="28"/>
      <c r="L13" s="16" t="s">
        <v>130</v>
      </c>
    </row>
    <row r="14" spans="1:12" ht="33.75" x14ac:dyDescent="0.2">
      <c r="A14" s="16" t="s">
        <v>8</v>
      </c>
      <c r="B14" s="14" t="s">
        <v>37</v>
      </c>
      <c r="C14" s="14">
        <v>11</v>
      </c>
      <c r="D14" s="14" t="s">
        <v>31</v>
      </c>
      <c r="E14" s="14" t="s">
        <v>10</v>
      </c>
      <c r="F14" s="14">
        <f t="shared" si="1"/>
        <v>136</v>
      </c>
      <c r="G14" s="14">
        <f t="shared" si="0"/>
        <v>136</v>
      </c>
      <c r="H14" s="14">
        <v>1</v>
      </c>
      <c r="I14" s="13" t="s">
        <v>24</v>
      </c>
      <c r="J14" s="14"/>
      <c r="K14" s="28" t="s">
        <v>27</v>
      </c>
      <c r="L14" s="16" t="s">
        <v>131</v>
      </c>
    </row>
    <row r="15" spans="1:12" ht="22.5" x14ac:dyDescent="0.2">
      <c r="A15" s="16" t="s">
        <v>8</v>
      </c>
      <c r="B15" s="14" t="s">
        <v>37</v>
      </c>
      <c r="C15" s="14">
        <v>12</v>
      </c>
      <c r="D15" s="15" t="s">
        <v>35</v>
      </c>
      <c r="E15" s="14" t="s">
        <v>10</v>
      </c>
      <c r="F15" s="14">
        <f t="shared" si="1"/>
        <v>137</v>
      </c>
      <c r="G15" s="14">
        <f t="shared" si="0"/>
        <v>162</v>
      </c>
      <c r="H15" s="15">
        <v>26</v>
      </c>
      <c r="I15" s="13" t="s">
        <v>36</v>
      </c>
      <c r="J15" s="14"/>
      <c r="K15" s="28"/>
      <c r="L15" s="16" t="s">
        <v>132</v>
      </c>
    </row>
    <row r="16" spans="1:12" x14ac:dyDescent="0.2">
      <c r="A16" s="16" t="s">
        <v>8</v>
      </c>
      <c r="B16" s="14" t="s">
        <v>37</v>
      </c>
      <c r="C16" s="14">
        <v>13</v>
      </c>
      <c r="D16" s="15" t="s">
        <v>95</v>
      </c>
      <c r="E16" s="14" t="s">
        <v>10</v>
      </c>
      <c r="F16" s="14">
        <f>SUM(G15 + 1)</f>
        <v>163</v>
      </c>
      <c r="G16" s="14">
        <f>SUM((H16+F16)-1)</f>
        <v>170</v>
      </c>
      <c r="H16" s="15">
        <v>8</v>
      </c>
      <c r="I16" s="13" t="s">
        <v>36</v>
      </c>
      <c r="J16" s="14"/>
      <c r="K16" s="28" t="s">
        <v>96</v>
      </c>
      <c r="L16" s="16" t="s">
        <v>112</v>
      </c>
    </row>
    <row r="17" spans="1:12" ht="22.5" x14ac:dyDescent="0.2">
      <c r="A17" s="16" t="s">
        <v>15</v>
      </c>
      <c r="B17" s="14" t="s">
        <v>38</v>
      </c>
      <c r="C17" s="14">
        <v>1</v>
      </c>
      <c r="D17" s="14" t="s">
        <v>97</v>
      </c>
      <c r="E17" s="14" t="s">
        <v>91</v>
      </c>
      <c r="F17" s="14">
        <v>1</v>
      </c>
      <c r="G17" s="14">
        <v>2</v>
      </c>
      <c r="H17" s="14">
        <v>2</v>
      </c>
      <c r="I17" s="13"/>
      <c r="J17" s="14" t="s">
        <v>33</v>
      </c>
      <c r="K17" s="27" t="s">
        <v>15</v>
      </c>
      <c r="L17" s="16" t="s">
        <v>100</v>
      </c>
    </row>
    <row r="18" spans="1:12" x14ac:dyDescent="0.2">
      <c r="A18" s="16" t="s">
        <v>15</v>
      </c>
      <c r="B18" s="14" t="s">
        <v>38</v>
      </c>
      <c r="C18" s="14">
        <v>2</v>
      </c>
      <c r="D18" s="14" t="s">
        <v>39</v>
      </c>
      <c r="E18" s="14" t="s">
        <v>10</v>
      </c>
      <c r="F18" s="14">
        <v>3</v>
      </c>
      <c r="G18" s="14">
        <f t="shared" si="0"/>
        <v>7</v>
      </c>
      <c r="H18" s="14">
        <v>5</v>
      </c>
      <c r="I18" s="13" t="s">
        <v>40</v>
      </c>
      <c r="J18" s="14"/>
      <c r="K18" s="28"/>
      <c r="L18" s="16"/>
    </row>
    <row r="19" spans="1:12" x14ac:dyDescent="0.2">
      <c r="A19" s="16" t="s">
        <v>15</v>
      </c>
      <c r="B19" s="14" t="s">
        <v>38</v>
      </c>
      <c r="C19" s="14">
        <v>3</v>
      </c>
      <c r="D19" s="14" t="s">
        <v>41</v>
      </c>
      <c r="E19" s="14" t="s">
        <v>10</v>
      </c>
      <c r="F19" s="14">
        <f t="shared" si="1"/>
        <v>8</v>
      </c>
      <c r="G19" s="14">
        <f t="shared" si="0"/>
        <v>12</v>
      </c>
      <c r="H19" s="14">
        <v>5</v>
      </c>
      <c r="I19" s="13" t="s">
        <v>40</v>
      </c>
      <c r="J19" s="14"/>
      <c r="K19" s="28"/>
      <c r="L19" s="16" t="s">
        <v>128</v>
      </c>
    </row>
    <row r="20" spans="1:12" ht="22.5" x14ac:dyDescent="0.2">
      <c r="A20" s="16" t="s">
        <v>15</v>
      </c>
      <c r="B20" s="14" t="s">
        <v>38</v>
      </c>
      <c r="C20" s="14">
        <v>4</v>
      </c>
      <c r="D20" s="14" t="s">
        <v>42</v>
      </c>
      <c r="E20" s="14" t="s">
        <v>10</v>
      </c>
      <c r="F20" s="14">
        <f t="shared" si="1"/>
        <v>13</v>
      </c>
      <c r="G20" s="14">
        <f t="shared" si="0"/>
        <v>17</v>
      </c>
      <c r="H20" s="14">
        <v>5</v>
      </c>
      <c r="I20" s="13" t="s">
        <v>40</v>
      </c>
      <c r="J20" s="14"/>
      <c r="K20" s="28"/>
      <c r="L20" s="16" t="s">
        <v>129</v>
      </c>
    </row>
    <row r="21" spans="1:12" x14ac:dyDescent="0.2">
      <c r="A21" s="16" t="s">
        <v>15</v>
      </c>
      <c r="B21" s="14" t="s">
        <v>38</v>
      </c>
      <c r="C21" s="14">
        <v>5</v>
      </c>
      <c r="D21" s="14" t="s">
        <v>43</v>
      </c>
      <c r="E21" s="14" t="s">
        <v>10</v>
      </c>
      <c r="F21" s="14">
        <f t="shared" si="1"/>
        <v>18</v>
      </c>
      <c r="G21" s="14">
        <f t="shared" si="0"/>
        <v>26</v>
      </c>
      <c r="H21" s="14">
        <v>9</v>
      </c>
      <c r="I21" s="13" t="s">
        <v>20</v>
      </c>
      <c r="J21" s="14" t="s">
        <v>33</v>
      </c>
      <c r="K21" s="28"/>
      <c r="L21" s="16"/>
    </row>
    <row r="22" spans="1:12" x14ac:dyDescent="0.2">
      <c r="A22" s="16" t="s">
        <v>15</v>
      </c>
      <c r="B22" s="14" t="s">
        <v>38</v>
      </c>
      <c r="C22" s="14">
        <v>6</v>
      </c>
      <c r="D22" s="14" t="s">
        <v>44</v>
      </c>
      <c r="E22" s="14" t="s">
        <v>10</v>
      </c>
      <c r="F22" s="14">
        <f t="shared" si="1"/>
        <v>27</v>
      </c>
      <c r="G22" s="14">
        <f t="shared" si="0"/>
        <v>31</v>
      </c>
      <c r="H22" s="14">
        <v>5</v>
      </c>
      <c r="I22" s="13" t="s">
        <v>40</v>
      </c>
      <c r="J22" s="14"/>
      <c r="K22" s="28"/>
      <c r="L22" s="16" t="s">
        <v>127</v>
      </c>
    </row>
    <row r="23" spans="1:12" x14ac:dyDescent="0.2">
      <c r="A23" s="16" t="s">
        <v>15</v>
      </c>
      <c r="B23" s="14" t="s">
        <v>38</v>
      </c>
      <c r="C23" s="14">
        <v>7</v>
      </c>
      <c r="D23" s="14" t="s">
        <v>45</v>
      </c>
      <c r="E23" s="14" t="s">
        <v>10</v>
      </c>
      <c r="F23" s="14">
        <f t="shared" si="1"/>
        <v>32</v>
      </c>
      <c r="G23" s="14">
        <f t="shared" si="0"/>
        <v>46</v>
      </c>
      <c r="H23" s="14">
        <v>15</v>
      </c>
      <c r="I23" s="13" t="s">
        <v>46</v>
      </c>
      <c r="J23" s="14" t="s">
        <v>33</v>
      </c>
      <c r="K23" s="28"/>
      <c r="L23" s="16"/>
    </row>
    <row r="24" spans="1:12" x14ac:dyDescent="0.2">
      <c r="A24" s="16" t="s">
        <v>15</v>
      </c>
      <c r="B24" s="14" t="s">
        <v>38</v>
      </c>
      <c r="C24" s="14">
        <v>8</v>
      </c>
      <c r="D24" s="14" t="s">
        <v>101</v>
      </c>
      <c r="E24" s="14" t="s">
        <v>10</v>
      </c>
      <c r="F24" s="14">
        <f>SUM(G23 + 1)</f>
        <v>47</v>
      </c>
      <c r="G24" s="14">
        <f>SUM((H24+F24)-1)</f>
        <v>51</v>
      </c>
      <c r="H24" s="14">
        <v>5</v>
      </c>
      <c r="I24" s="13" t="s">
        <v>40</v>
      </c>
      <c r="J24" s="14"/>
      <c r="K24" s="28"/>
      <c r="L24" s="16"/>
    </row>
    <row r="25" spans="1:12" x14ac:dyDescent="0.2">
      <c r="A25" s="16" t="s">
        <v>15</v>
      </c>
      <c r="B25" s="14" t="s">
        <v>38</v>
      </c>
      <c r="C25" s="14">
        <v>9</v>
      </c>
      <c r="D25" s="14" t="s">
        <v>47</v>
      </c>
      <c r="E25" s="14" t="s">
        <v>10</v>
      </c>
      <c r="F25" s="14">
        <f>SUM(G24 + 1)</f>
        <v>52</v>
      </c>
      <c r="G25" s="14">
        <f t="shared" si="0"/>
        <v>52</v>
      </c>
      <c r="H25" s="14">
        <v>1</v>
      </c>
      <c r="I25" s="13" t="s">
        <v>24</v>
      </c>
      <c r="J25" s="14"/>
      <c r="K25" s="28"/>
      <c r="L25" s="16"/>
    </row>
    <row r="26" spans="1:12" x14ac:dyDescent="0.2">
      <c r="A26" s="16" t="s">
        <v>15</v>
      </c>
      <c r="B26" s="14" t="s">
        <v>38</v>
      </c>
      <c r="C26" s="14">
        <v>10</v>
      </c>
      <c r="D26" s="14" t="s">
        <v>48</v>
      </c>
      <c r="E26" s="14" t="s">
        <v>10</v>
      </c>
      <c r="F26" s="14">
        <f t="shared" si="1"/>
        <v>53</v>
      </c>
      <c r="G26" s="14">
        <f t="shared" si="0"/>
        <v>72</v>
      </c>
      <c r="H26" s="14">
        <v>20</v>
      </c>
      <c r="I26" s="13" t="s">
        <v>46</v>
      </c>
      <c r="J26" s="14" t="s">
        <v>33</v>
      </c>
      <c r="K26" s="28"/>
      <c r="L26" s="16"/>
    </row>
    <row r="27" spans="1:12" x14ac:dyDescent="0.2">
      <c r="A27" s="16" t="s">
        <v>15</v>
      </c>
      <c r="B27" s="14" t="s">
        <v>38</v>
      </c>
      <c r="C27" s="14">
        <v>11</v>
      </c>
      <c r="D27" s="14" t="s">
        <v>49</v>
      </c>
      <c r="E27" s="14" t="s">
        <v>10</v>
      </c>
      <c r="F27" s="14">
        <f t="shared" si="1"/>
        <v>73</v>
      </c>
      <c r="G27" s="14">
        <f t="shared" si="0"/>
        <v>76</v>
      </c>
      <c r="H27" s="14">
        <v>4</v>
      </c>
      <c r="I27" s="13" t="s">
        <v>50</v>
      </c>
      <c r="J27" s="14"/>
      <c r="K27" s="28"/>
      <c r="L27" s="16" t="s">
        <v>126</v>
      </c>
    </row>
    <row r="28" spans="1:12" ht="33.75" x14ac:dyDescent="0.2">
      <c r="A28" s="16" t="s">
        <v>15</v>
      </c>
      <c r="B28" s="14" t="s">
        <v>38</v>
      </c>
      <c r="C28" s="14">
        <v>12</v>
      </c>
      <c r="D28" s="14" t="s">
        <v>51</v>
      </c>
      <c r="E28" s="14" t="s">
        <v>91</v>
      </c>
      <c r="F28" s="14">
        <f t="shared" si="1"/>
        <v>77</v>
      </c>
      <c r="G28" s="14">
        <f t="shared" si="0"/>
        <v>87</v>
      </c>
      <c r="H28" s="14">
        <v>11</v>
      </c>
      <c r="I28" s="13" t="s">
        <v>89</v>
      </c>
      <c r="J28" s="14"/>
      <c r="K28" s="28"/>
      <c r="L28" s="16" t="s">
        <v>103</v>
      </c>
    </row>
    <row r="29" spans="1:12" x14ac:dyDescent="0.2">
      <c r="A29" s="16" t="s">
        <v>15</v>
      </c>
      <c r="B29" s="14" t="s">
        <v>38</v>
      </c>
      <c r="C29" s="14">
        <v>13</v>
      </c>
      <c r="D29" s="14" t="s">
        <v>52</v>
      </c>
      <c r="E29" s="14" t="s">
        <v>91</v>
      </c>
      <c r="F29" s="14">
        <f t="shared" si="1"/>
        <v>88</v>
      </c>
      <c r="G29" s="14">
        <f t="shared" si="0"/>
        <v>98</v>
      </c>
      <c r="H29" s="14">
        <v>11</v>
      </c>
      <c r="I29" s="13" t="s">
        <v>89</v>
      </c>
      <c r="J29" s="14"/>
      <c r="K29" s="28"/>
      <c r="L29" s="16"/>
    </row>
    <row r="30" spans="1:12" x14ac:dyDescent="0.2">
      <c r="A30" s="16" t="s">
        <v>15</v>
      </c>
      <c r="B30" s="14" t="s">
        <v>38</v>
      </c>
      <c r="C30" s="14">
        <v>14</v>
      </c>
      <c r="D30" s="14" t="s">
        <v>53</v>
      </c>
      <c r="E30" s="14" t="s">
        <v>91</v>
      </c>
      <c r="F30" s="14">
        <f t="shared" si="1"/>
        <v>99</v>
      </c>
      <c r="G30" s="14">
        <f t="shared" si="0"/>
        <v>109</v>
      </c>
      <c r="H30" s="14">
        <v>11</v>
      </c>
      <c r="I30" s="13" t="s">
        <v>89</v>
      </c>
      <c r="J30" s="14"/>
      <c r="K30" s="28"/>
      <c r="L30" s="16"/>
    </row>
    <row r="31" spans="1:12" x14ac:dyDescent="0.2">
      <c r="A31" s="16" t="s">
        <v>15</v>
      </c>
      <c r="B31" s="14" t="s">
        <v>38</v>
      </c>
      <c r="C31" s="14">
        <v>15</v>
      </c>
      <c r="D31" s="14" t="s">
        <v>92</v>
      </c>
      <c r="E31" s="14" t="s">
        <v>91</v>
      </c>
      <c r="F31" s="14">
        <f t="shared" si="1"/>
        <v>110</v>
      </c>
      <c r="G31" s="14">
        <f t="shared" si="0"/>
        <v>120</v>
      </c>
      <c r="H31" s="14">
        <v>11</v>
      </c>
      <c r="I31" s="13" t="s">
        <v>89</v>
      </c>
      <c r="J31" s="14"/>
      <c r="K31" s="28"/>
      <c r="L31" s="16"/>
    </row>
    <row r="32" spans="1:12" x14ac:dyDescent="0.2">
      <c r="A32" s="16" t="s">
        <v>15</v>
      </c>
      <c r="B32" s="14" t="s">
        <v>38</v>
      </c>
      <c r="C32" s="14">
        <v>16</v>
      </c>
      <c r="D32" s="14" t="s">
        <v>54</v>
      </c>
      <c r="E32" s="14" t="s">
        <v>91</v>
      </c>
      <c r="F32" s="14">
        <f t="shared" si="1"/>
        <v>121</v>
      </c>
      <c r="G32" s="14">
        <f t="shared" si="0"/>
        <v>131</v>
      </c>
      <c r="H32" s="14">
        <v>11</v>
      </c>
      <c r="I32" s="13" t="s">
        <v>89</v>
      </c>
      <c r="J32" s="14"/>
      <c r="K32" s="28"/>
      <c r="L32" s="16"/>
    </row>
    <row r="33" spans="1:12" x14ac:dyDescent="0.2">
      <c r="A33" s="16" t="s">
        <v>15</v>
      </c>
      <c r="B33" s="14" t="s">
        <v>38</v>
      </c>
      <c r="C33" s="14">
        <v>17</v>
      </c>
      <c r="D33" s="14" t="s">
        <v>55</v>
      </c>
      <c r="E33" s="14" t="s">
        <v>91</v>
      </c>
      <c r="F33" s="14">
        <f t="shared" si="1"/>
        <v>132</v>
      </c>
      <c r="G33" s="14">
        <f t="shared" si="0"/>
        <v>142</v>
      </c>
      <c r="H33" s="14">
        <v>11</v>
      </c>
      <c r="I33" s="13" t="s">
        <v>89</v>
      </c>
      <c r="J33" s="14"/>
      <c r="K33" s="28"/>
      <c r="L33" s="16"/>
    </row>
    <row r="34" spans="1:12" x14ac:dyDescent="0.2">
      <c r="A34" s="16" t="s">
        <v>15</v>
      </c>
      <c r="B34" s="14" t="s">
        <v>38</v>
      </c>
      <c r="C34" s="14">
        <v>18</v>
      </c>
      <c r="D34" s="14" t="s">
        <v>56</v>
      </c>
      <c r="E34" s="14" t="s">
        <v>91</v>
      </c>
      <c r="F34" s="14">
        <f t="shared" si="1"/>
        <v>143</v>
      </c>
      <c r="G34" s="14">
        <f t="shared" si="0"/>
        <v>153</v>
      </c>
      <c r="H34" s="14">
        <v>11</v>
      </c>
      <c r="I34" s="13" t="s">
        <v>89</v>
      </c>
      <c r="J34" s="14"/>
      <c r="K34" s="28"/>
      <c r="L34" s="16"/>
    </row>
    <row r="35" spans="1:12" x14ac:dyDescent="0.2">
      <c r="A35" s="16" t="s">
        <v>15</v>
      </c>
      <c r="B35" s="14" t="s">
        <v>38</v>
      </c>
      <c r="C35" s="14">
        <v>19</v>
      </c>
      <c r="D35" s="14" t="s">
        <v>57</v>
      </c>
      <c r="E35" s="14" t="s">
        <v>91</v>
      </c>
      <c r="F35" s="14">
        <f t="shared" si="1"/>
        <v>154</v>
      </c>
      <c r="G35" s="14">
        <f t="shared" si="0"/>
        <v>164</v>
      </c>
      <c r="H35" s="14">
        <v>11</v>
      </c>
      <c r="I35" s="13" t="s">
        <v>89</v>
      </c>
      <c r="J35" s="14"/>
      <c r="K35" s="28"/>
      <c r="L35" s="16"/>
    </row>
    <row r="36" spans="1:12" x14ac:dyDescent="0.2">
      <c r="A36" s="16" t="s">
        <v>15</v>
      </c>
      <c r="B36" s="14" t="s">
        <v>38</v>
      </c>
      <c r="C36" s="14">
        <v>20</v>
      </c>
      <c r="D36" s="14" t="s">
        <v>58</v>
      </c>
      <c r="E36" s="14" t="s">
        <v>91</v>
      </c>
      <c r="F36" s="14">
        <f t="shared" si="1"/>
        <v>165</v>
      </c>
      <c r="G36" s="14">
        <f t="shared" si="0"/>
        <v>175</v>
      </c>
      <c r="H36" s="14">
        <v>11</v>
      </c>
      <c r="I36" s="13" t="s">
        <v>89</v>
      </c>
      <c r="J36" s="14"/>
      <c r="K36" s="28"/>
      <c r="L36" s="16"/>
    </row>
    <row r="37" spans="1:12" x14ac:dyDescent="0.2">
      <c r="A37" s="16" t="s">
        <v>15</v>
      </c>
      <c r="B37" s="14" t="s">
        <v>38</v>
      </c>
      <c r="C37" s="14">
        <v>21</v>
      </c>
      <c r="D37" s="14" t="s">
        <v>59</v>
      </c>
      <c r="E37" s="14" t="s">
        <v>91</v>
      </c>
      <c r="F37" s="14">
        <f t="shared" si="1"/>
        <v>176</v>
      </c>
      <c r="G37" s="14">
        <f t="shared" si="0"/>
        <v>186</v>
      </c>
      <c r="H37" s="14">
        <v>11</v>
      </c>
      <c r="I37" s="13" t="s">
        <v>89</v>
      </c>
      <c r="J37" s="14"/>
      <c r="K37" s="28"/>
      <c r="L37" s="16"/>
    </row>
    <row r="38" spans="1:12" x14ac:dyDescent="0.2">
      <c r="A38" s="16" t="s">
        <v>15</v>
      </c>
      <c r="B38" s="14" t="s">
        <v>38</v>
      </c>
      <c r="C38" s="14">
        <v>22</v>
      </c>
      <c r="D38" s="14" t="s">
        <v>60</v>
      </c>
      <c r="E38" s="14" t="s">
        <v>91</v>
      </c>
      <c r="F38" s="14">
        <f t="shared" si="1"/>
        <v>187</v>
      </c>
      <c r="G38" s="14">
        <f t="shared" si="0"/>
        <v>197</v>
      </c>
      <c r="H38" s="14">
        <v>11</v>
      </c>
      <c r="I38" s="13" t="s">
        <v>89</v>
      </c>
      <c r="J38" s="14"/>
      <c r="K38" s="28"/>
      <c r="L38" s="16"/>
    </row>
    <row r="39" spans="1:12" x14ac:dyDescent="0.2">
      <c r="A39" s="16" t="s">
        <v>15</v>
      </c>
      <c r="B39" s="14" t="s">
        <v>38</v>
      </c>
      <c r="C39" s="14">
        <v>23</v>
      </c>
      <c r="D39" s="14" t="s">
        <v>61</v>
      </c>
      <c r="E39" s="14" t="s">
        <v>91</v>
      </c>
      <c r="F39" s="14">
        <f t="shared" si="1"/>
        <v>198</v>
      </c>
      <c r="G39" s="14">
        <f t="shared" si="0"/>
        <v>208</v>
      </c>
      <c r="H39" s="14">
        <v>11</v>
      </c>
      <c r="I39" s="13" t="s">
        <v>89</v>
      </c>
      <c r="J39" s="14"/>
      <c r="K39" s="28"/>
      <c r="L39" s="16"/>
    </row>
    <row r="40" spans="1:12" x14ac:dyDescent="0.2">
      <c r="A40" s="16" t="s">
        <v>15</v>
      </c>
      <c r="B40" s="14" t="s">
        <v>38</v>
      </c>
      <c r="C40" s="14">
        <v>24</v>
      </c>
      <c r="D40" s="14" t="s">
        <v>62</v>
      </c>
      <c r="E40" s="14" t="s">
        <v>91</v>
      </c>
      <c r="F40" s="14">
        <f t="shared" si="1"/>
        <v>209</v>
      </c>
      <c r="G40" s="14">
        <f t="shared" si="0"/>
        <v>219</v>
      </c>
      <c r="H40" s="14">
        <v>11</v>
      </c>
      <c r="I40" s="13" t="s">
        <v>89</v>
      </c>
      <c r="J40" s="14"/>
      <c r="K40" s="28"/>
      <c r="L40" s="16"/>
    </row>
    <row r="41" spans="1:12" x14ac:dyDescent="0.2">
      <c r="A41" s="16" t="s">
        <v>15</v>
      </c>
      <c r="B41" s="14" t="s">
        <v>38</v>
      </c>
      <c r="C41" s="14">
        <v>25</v>
      </c>
      <c r="D41" s="14" t="s">
        <v>63</v>
      </c>
      <c r="E41" s="14" t="s">
        <v>91</v>
      </c>
      <c r="F41" s="14">
        <f t="shared" si="1"/>
        <v>220</v>
      </c>
      <c r="G41" s="14">
        <f t="shared" si="0"/>
        <v>230</v>
      </c>
      <c r="H41" s="14">
        <v>11</v>
      </c>
      <c r="I41" s="13" t="s">
        <v>89</v>
      </c>
      <c r="J41" s="14"/>
      <c r="K41" s="28"/>
      <c r="L41" s="16"/>
    </row>
    <row r="42" spans="1:12" x14ac:dyDescent="0.2">
      <c r="A42" s="16" t="s">
        <v>15</v>
      </c>
      <c r="B42" s="14" t="s">
        <v>38</v>
      </c>
      <c r="C42" s="14">
        <v>26</v>
      </c>
      <c r="D42" s="14" t="s">
        <v>64</v>
      </c>
      <c r="E42" s="14" t="s">
        <v>91</v>
      </c>
      <c r="F42" s="14">
        <f t="shared" si="1"/>
        <v>231</v>
      </c>
      <c r="G42" s="14">
        <f t="shared" si="0"/>
        <v>241</v>
      </c>
      <c r="H42" s="14">
        <v>11</v>
      </c>
      <c r="I42" s="13" t="s">
        <v>89</v>
      </c>
      <c r="J42" s="14"/>
      <c r="K42" s="28"/>
      <c r="L42" s="16"/>
    </row>
    <row r="43" spans="1:12" ht="33.75" x14ac:dyDescent="0.2">
      <c r="A43" s="16" t="s">
        <v>15</v>
      </c>
      <c r="B43" s="14" t="s">
        <v>38</v>
      </c>
      <c r="C43" s="14">
        <v>27</v>
      </c>
      <c r="D43" s="14" t="s">
        <v>65</v>
      </c>
      <c r="E43" s="14" t="s">
        <v>91</v>
      </c>
      <c r="F43" s="14">
        <f t="shared" si="1"/>
        <v>242</v>
      </c>
      <c r="G43" s="14">
        <f t="shared" si="0"/>
        <v>252</v>
      </c>
      <c r="H43" s="14">
        <v>11</v>
      </c>
      <c r="I43" s="13" t="s">
        <v>89</v>
      </c>
      <c r="J43" s="14"/>
      <c r="K43" s="28"/>
      <c r="L43" s="16" t="s">
        <v>114</v>
      </c>
    </row>
    <row r="44" spans="1:12" ht="45" x14ac:dyDescent="0.2">
      <c r="A44" s="16" t="s">
        <v>15</v>
      </c>
      <c r="B44" s="14" t="s">
        <v>38</v>
      </c>
      <c r="C44" s="14">
        <v>28</v>
      </c>
      <c r="D44" s="14" t="s">
        <v>66</v>
      </c>
      <c r="E44" s="14" t="s">
        <v>91</v>
      </c>
      <c r="F44" s="14">
        <f t="shared" si="1"/>
        <v>253</v>
      </c>
      <c r="G44" s="14">
        <f t="shared" si="0"/>
        <v>263</v>
      </c>
      <c r="H44" s="14">
        <v>11</v>
      </c>
      <c r="I44" s="13" t="s">
        <v>89</v>
      </c>
      <c r="J44" s="14"/>
      <c r="K44" s="28"/>
      <c r="L44" s="16" t="s">
        <v>119</v>
      </c>
    </row>
    <row r="45" spans="1:12" ht="56.25" x14ac:dyDescent="0.2">
      <c r="A45" s="16" t="s">
        <v>15</v>
      </c>
      <c r="B45" s="14" t="s">
        <v>38</v>
      </c>
      <c r="C45" s="14">
        <v>29</v>
      </c>
      <c r="D45" s="14" t="s">
        <v>68</v>
      </c>
      <c r="E45" s="14" t="s">
        <v>91</v>
      </c>
      <c r="F45" s="14">
        <f t="shared" si="1"/>
        <v>264</v>
      </c>
      <c r="G45" s="14">
        <f t="shared" si="0"/>
        <v>274</v>
      </c>
      <c r="H45" s="14">
        <v>11</v>
      </c>
      <c r="I45" s="13" t="s">
        <v>89</v>
      </c>
      <c r="J45" s="14"/>
      <c r="K45" s="28"/>
      <c r="L45" s="16" t="s">
        <v>120</v>
      </c>
    </row>
    <row r="46" spans="1:12" ht="22.5" x14ac:dyDescent="0.2">
      <c r="A46" s="16" t="s">
        <v>15</v>
      </c>
      <c r="B46" s="14" t="s">
        <v>38</v>
      </c>
      <c r="C46" s="14">
        <v>30</v>
      </c>
      <c r="D46" s="14" t="s">
        <v>67</v>
      </c>
      <c r="E46" s="14" t="s">
        <v>91</v>
      </c>
      <c r="F46" s="14">
        <f t="shared" si="1"/>
        <v>275</v>
      </c>
      <c r="G46" s="14">
        <f t="shared" si="0"/>
        <v>278</v>
      </c>
      <c r="H46" s="14">
        <v>4</v>
      </c>
      <c r="I46" s="13" t="s">
        <v>90</v>
      </c>
      <c r="J46" s="14"/>
      <c r="K46" s="28"/>
      <c r="L46" s="16" t="s">
        <v>115</v>
      </c>
    </row>
    <row r="47" spans="1:12" x14ac:dyDescent="0.2">
      <c r="A47" s="16" t="s">
        <v>15</v>
      </c>
      <c r="B47" s="14" t="s">
        <v>38</v>
      </c>
      <c r="C47" s="14">
        <v>31</v>
      </c>
      <c r="D47" s="14" t="s">
        <v>69</v>
      </c>
      <c r="E47" s="14" t="s">
        <v>10</v>
      </c>
      <c r="F47" s="14">
        <f t="shared" si="1"/>
        <v>279</v>
      </c>
      <c r="G47" s="14">
        <f t="shared" si="0"/>
        <v>279</v>
      </c>
      <c r="H47" s="14">
        <v>1</v>
      </c>
      <c r="I47" s="13" t="s">
        <v>24</v>
      </c>
      <c r="J47" s="14"/>
      <c r="K47" s="28" t="s">
        <v>25</v>
      </c>
      <c r="L47" s="16" t="s">
        <v>70</v>
      </c>
    </row>
    <row r="48" spans="1:12" x14ac:dyDescent="0.2">
      <c r="A48" s="16" t="s">
        <v>15</v>
      </c>
      <c r="B48" s="14" t="s">
        <v>38</v>
      </c>
      <c r="C48" s="14">
        <v>32</v>
      </c>
      <c r="D48" s="14" t="s">
        <v>71</v>
      </c>
      <c r="E48" s="14" t="s">
        <v>10</v>
      </c>
      <c r="F48" s="14">
        <f t="shared" si="1"/>
        <v>280</v>
      </c>
      <c r="G48" s="14">
        <f t="shared" si="0"/>
        <v>312</v>
      </c>
      <c r="H48" s="14">
        <v>33</v>
      </c>
      <c r="I48" s="13"/>
      <c r="J48" s="14"/>
      <c r="K48" s="28"/>
      <c r="L48" s="16"/>
    </row>
    <row r="49" spans="1:12" x14ac:dyDescent="0.2">
      <c r="A49" s="16" t="s">
        <v>15</v>
      </c>
      <c r="B49" s="14" t="s">
        <v>38</v>
      </c>
      <c r="C49" s="14">
        <v>33</v>
      </c>
      <c r="D49" s="14" t="s">
        <v>72</v>
      </c>
      <c r="E49" s="14" t="s">
        <v>10</v>
      </c>
      <c r="F49" s="14">
        <f t="shared" si="1"/>
        <v>313</v>
      </c>
      <c r="G49" s="14">
        <f t="shared" si="0"/>
        <v>345</v>
      </c>
      <c r="H49" s="14">
        <v>33</v>
      </c>
      <c r="I49" s="13"/>
      <c r="J49" s="14"/>
      <c r="K49" s="28"/>
      <c r="L49" s="16"/>
    </row>
    <row r="50" spans="1:12" ht="33.75" x14ac:dyDescent="0.2">
      <c r="A50" s="16" t="s">
        <v>15</v>
      </c>
      <c r="B50" s="14" t="s">
        <v>38</v>
      </c>
      <c r="C50" s="14">
        <v>34</v>
      </c>
      <c r="D50" s="14" t="s">
        <v>73</v>
      </c>
      <c r="E50" s="14" t="s">
        <v>10</v>
      </c>
      <c r="F50" s="14">
        <f t="shared" si="1"/>
        <v>346</v>
      </c>
      <c r="G50" s="14">
        <f t="shared" si="0"/>
        <v>370</v>
      </c>
      <c r="H50" s="14">
        <v>25</v>
      </c>
      <c r="I50" s="13"/>
      <c r="J50" s="14"/>
      <c r="K50" s="28"/>
      <c r="L50" s="16" t="s">
        <v>111</v>
      </c>
    </row>
    <row r="51" spans="1:12" x14ac:dyDescent="0.2">
      <c r="A51" s="16" t="s">
        <v>15</v>
      </c>
      <c r="B51" s="14" t="s">
        <v>38</v>
      </c>
      <c r="C51" s="14">
        <v>35</v>
      </c>
      <c r="D51" s="14" t="s">
        <v>74</v>
      </c>
      <c r="E51" s="14" t="s">
        <v>10</v>
      </c>
      <c r="F51" s="14">
        <f t="shared" si="1"/>
        <v>371</v>
      </c>
      <c r="G51" s="14">
        <f t="shared" si="0"/>
        <v>372</v>
      </c>
      <c r="H51" s="14">
        <v>2</v>
      </c>
      <c r="I51" s="13" t="s">
        <v>75</v>
      </c>
      <c r="J51" s="14"/>
      <c r="K51" s="28"/>
      <c r="L51" s="16" t="s">
        <v>102</v>
      </c>
    </row>
    <row r="52" spans="1:12" x14ac:dyDescent="0.2">
      <c r="A52" s="16" t="s">
        <v>15</v>
      </c>
      <c r="B52" s="14" t="s">
        <v>38</v>
      </c>
      <c r="C52" s="14">
        <v>36</v>
      </c>
      <c r="D52" s="14" t="s">
        <v>76</v>
      </c>
      <c r="E52" s="14" t="s">
        <v>10</v>
      </c>
      <c r="F52" s="14">
        <f t="shared" si="1"/>
        <v>373</v>
      </c>
      <c r="G52" s="14">
        <f t="shared" si="0"/>
        <v>377</v>
      </c>
      <c r="H52" s="14">
        <v>5</v>
      </c>
      <c r="I52" s="13" t="s">
        <v>40</v>
      </c>
      <c r="J52" s="14"/>
      <c r="K52" s="28"/>
      <c r="L52" s="16"/>
    </row>
    <row r="53" spans="1:12" ht="22.5" x14ac:dyDescent="0.2">
      <c r="A53" s="16" t="s">
        <v>15</v>
      </c>
      <c r="B53" s="14" t="s">
        <v>38</v>
      </c>
      <c r="C53" s="14">
        <v>37</v>
      </c>
      <c r="D53" s="14" t="s">
        <v>77</v>
      </c>
      <c r="E53" s="14" t="s">
        <v>10</v>
      </c>
      <c r="F53" s="14">
        <f t="shared" si="1"/>
        <v>378</v>
      </c>
      <c r="G53" s="14">
        <f t="shared" si="0"/>
        <v>402</v>
      </c>
      <c r="H53" s="14">
        <v>25</v>
      </c>
      <c r="I53" s="13"/>
      <c r="J53" s="14"/>
      <c r="K53" s="28"/>
      <c r="L53" s="16" t="s">
        <v>113</v>
      </c>
    </row>
    <row r="54" spans="1:12" ht="22.5" x14ac:dyDescent="0.2">
      <c r="A54" s="16" t="s">
        <v>15</v>
      </c>
      <c r="B54" s="14" t="s">
        <v>38</v>
      </c>
      <c r="C54" s="14">
        <v>38</v>
      </c>
      <c r="D54" s="14" t="s">
        <v>78</v>
      </c>
      <c r="E54" s="14" t="s">
        <v>10</v>
      </c>
      <c r="F54" s="14">
        <f t="shared" si="1"/>
        <v>403</v>
      </c>
      <c r="G54" s="14">
        <f t="shared" si="0"/>
        <v>412</v>
      </c>
      <c r="H54" s="14">
        <v>10</v>
      </c>
      <c r="I54" s="13"/>
      <c r="J54" s="14"/>
      <c r="K54" s="28"/>
      <c r="L54" s="16" t="s">
        <v>113</v>
      </c>
    </row>
    <row r="55" spans="1:12" ht="22.5" x14ac:dyDescent="0.2">
      <c r="A55" s="16" t="s">
        <v>15</v>
      </c>
      <c r="B55" s="14" t="s">
        <v>38</v>
      </c>
      <c r="C55" s="14">
        <v>39</v>
      </c>
      <c r="D55" s="14" t="s">
        <v>79</v>
      </c>
      <c r="E55" s="14" t="s">
        <v>10</v>
      </c>
      <c r="F55" s="14">
        <f t="shared" si="1"/>
        <v>413</v>
      </c>
      <c r="G55" s="14">
        <f t="shared" si="0"/>
        <v>432</v>
      </c>
      <c r="H55" s="14">
        <v>20</v>
      </c>
      <c r="I55" s="13"/>
      <c r="J55" s="14"/>
      <c r="K55" s="28"/>
      <c r="L55" s="16" t="s">
        <v>113</v>
      </c>
    </row>
    <row r="56" spans="1:12" x14ac:dyDescent="0.2">
      <c r="A56" s="16" t="s">
        <v>15</v>
      </c>
      <c r="B56" s="14" t="s">
        <v>38</v>
      </c>
      <c r="C56" s="14">
        <v>40</v>
      </c>
      <c r="D56" s="14" t="s">
        <v>80</v>
      </c>
      <c r="E56" s="14" t="s">
        <v>10</v>
      </c>
      <c r="F56" s="14">
        <f t="shared" si="1"/>
        <v>433</v>
      </c>
      <c r="G56" s="14">
        <f t="shared" si="0"/>
        <v>440</v>
      </c>
      <c r="H56" s="14">
        <v>8</v>
      </c>
      <c r="I56" s="13" t="s">
        <v>19</v>
      </c>
      <c r="J56" s="14" t="s">
        <v>33</v>
      </c>
      <c r="K56" s="28"/>
      <c r="L56" s="16"/>
    </row>
    <row r="57" spans="1:12" ht="22.5" x14ac:dyDescent="0.2">
      <c r="A57" s="16" t="s">
        <v>15</v>
      </c>
      <c r="B57" s="14" t="s">
        <v>38</v>
      </c>
      <c r="C57" s="14">
        <v>41</v>
      </c>
      <c r="D57" s="14" t="s">
        <v>81</v>
      </c>
      <c r="E57" s="14" t="s">
        <v>10</v>
      </c>
      <c r="F57" s="14">
        <f t="shared" si="1"/>
        <v>441</v>
      </c>
      <c r="G57" s="14">
        <f t="shared" si="0"/>
        <v>448</v>
      </c>
      <c r="H57" s="14">
        <v>8</v>
      </c>
      <c r="I57" s="13" t="s">
        <v>19</v>
      </c>
      <c r="J57" s="14" t="s">
        <v>33</v>
      </c>
      <c r="K57" s="28"/>
      <c r="L57" s="16" t="s">
        <v>116</v>
      </c>
    </row>
    <row r="58" spans="1:12" x14ac:dyDescent="0.2">
      <c r="A58" s="16" t="s">
        <v>15</v>
      </c>
      <c r="B58" s="14" t="s">
        <v>38</v>
      </c>
      <c r="C58" s="14">
        <v>42</v>
      </c>
      <c r="D58" s="14" t="s">
        <v>82</v>
      </c>
      <c r="E58" s="14" t="s">
        <v>10</v>
      </c>
      <c r="F58" s="14">
        <f t="shared" si="1"/>
        <v>449</v>
      </c>
      <c r="G58" s="14">
        <f t="shared" si="0"/>
        <v>456</v>
      </c>
      <c r="H58" s="14">
        <v>8</v>
      </c>
      <c r="I58" s="13" t="s">
        <v>19</v>
      </c>
      <c r="J58" s="14"/>
      <c r="K58" s="28"/>
      <c r="L58" s="16" t="s">
        <v>117</v>
      </c>
    </row>
    <row r="59" spans="1:12" ht="22.5" x14ac:dyDescent="0.2">
      <c r="A59" s="16" t="s">
        <v>15</v>
      </c>
      <c r="B59" s="14" t="s">
        <v>38</v>
      </c>
      <c r="C59" s="14">
        <v>43</v>
      </c>
      <c r="D59" s="14" t="s">
        <v>83</v>
      </c>
      <c r="E59" s="14" t="s">
        <v>10</v>
      </c>
      <c r="F59" s="14">
        <f t="shared" si="1"/>
        <v>457</v>
      </c>
      <c r="G59" s="14">
        <f t="shared" si="0"/>
        <v>464</v>
      </c>
      <c r="H59" s="14">
        <v>8</v>
      </c>
      <c r="I59" s="13" t="s">
        <v>19</v>
      </c>
      <c r="J59" s="14"/>
      <c r="K59" s="28"/>
      <c r="L59" s="16" t="s">
        <v>118</v>
      </c>
    </row>
    <row r="60" spans="1:12" x14ac:dyDescent="0.2">
      <c r="A60" s="16" t="s">
        <v>15</v>
      </c>
      <c r="B60" s="14" t="s">
        <v>38</v>
      </c>
      <c r="C60" s="14">
        <v>44</v>
      </c>
      <c r="D60" s="14" t="s">
        <v>104</v>
      </c>
      <c r="E60" s="14" t="s">
        <v>91</v>
      </c>
      <c r="F60" s="14">
        <v>465</v>
      </c>
      <c r="G60" s="14">
        <v>475</v>
      </c>
      <c r="H60" s="14">
        <v>11</v>
      </c>
      <c r="I60" s="13" t="s">
        <v>89</v>
      </c>
      <c r="J60" s="14"/>
      <c r="K60" s="28"/>
      <c r="L60" s="16" t="s">
        <v>121</v>
      </c>
    </row>
    <row r="61" spans="1:12" x14ac:dyDescent="0.2">
      <c r="A61" s="16" t="s">
        <v>15</v>
      </c>
      <c r="B61" s="14" t="s">
        <v>38</v>
      </c>
      <c r="C61" s="14">
        <v>45</v>
      </c>
      <c r="D61" s="14" t="s">
        <v>105</v>
      </c>
      <c r="E61" s="14" t="s">
        <v>91</v>
      </c>
      <c r="F61" s="14">
        <v>476</v>
      </c>
      <c r="G61" s="14">
        <v>486</v>
      </c>
      <c r="H61" s="14">
        <v>11</v>
      </c>
      <c r="I61" s="13" t="s">
        <v>89</v>
      </c>
      <c r="J61" s="14"/>
      <c r="K61" s="28"/>
      <c r="L61" s="16" t="s">
        <v>122</v>
      </c>
    </row>
    <row r="62" spans="1:12" x14ac:dyDescent="0.2">
      <c r="A62" s="16" t="s">
        <v>15</v>
      </c>
      <c r="B62" s="14" t="s">
        <v>38</v>
      </c>
      <c r="C62" s="14">
        <v>46</v>
      </c>
      <c r="D62" s="14" t="s">
        <v>106</v>
      </c>
      <c r="E62" s="14" t="s">
        <v>91</v>
      </c>
      <c r="F62" s="14">
        <v>487</v>
      </c>
      <c r="G62" s="14">
        <v>497</v>
      </c>
      <c r="H62" s="14">
        <v>11</v>
      </c>
      <c r="I62" s="13" t="s">
        <v>89</v>
      </c>
      <c r="J62" s="14"/>
      <c r="K62" s="28"/>
      <c r="L62" s="16" t="s">
        <v>123</v>
      </c>
    </row>
    <row r="63" spans="1:12" ht="22.5" x14ac:dyDescent="0.2">
      <c r="A63" s="16" t="s">
        <v>15</v>
      </c>
      <c r="B63" s="14" t="s">
        <v>38</v>
      </c>
      <c r="C63" s="14">
        <v>47</v>
      </c>
      <c r="D63" s="14" t="s">
        <v>107</v>
      </c>
      <c r="E63" s="14" t="s">
        <v>91</v>
      </c>
      <c r="F63" s="14">
        <v>498</v>
      </c>
      <c r="G63" s="14">
        <v>508</v>
      </c>
      <c r="H63" s="14">
        <v>11</v>
      </c>
      <c r="I63" s="13" t="s">
        <v>89</v>
      </c>
      <c r="J63" s="14"/>
      <c r="K63" s="28"/>
      <c r="L63" s="16" t="s">
        <v>124</v>
      </c>
    </row>
    <row r="64" spans="1:12" ht="22.5" x14ac:dyDescent="0.2">
      <c r="A64" s="16" t="s">
        <v>108</v>
      </c>
      <c r="B64" s="14" t="s">
        <v>38</v>
      </c>
      <c r="C64" s="14">
        <v>48</v>
      </c>
      <c r="D64" s="14" t="s">
        <v>109</v>
      </c>
      <c r="E64" s="14" t="s">
        <v>91</v>
      </c>
      <c r="F64" s="14">
        <v>509</v>
      </c>
      <c r="G64" s="14">
        <v>519</v>
      </c>
      <c r="H64" s="14">
        <v>11</v>
      </c>
      <c r="I64" s="13" t="s">
        <v>89</v>
      </c>
      <c r="J64" s="14"/>
      <c r="K64" s="28"/>
      <c r="L64" s="16" t="s">
        <v>125</v>
      </c>
    </row>
    <row r="65" spans="1:12" ht="22.5" x14ac:dyDescent="0.2">
      <c r="A65" s="30" t="s">
        <v>108</v>
      </c>
      <c r="B65" s="31" t="s">
        <v>38</v>
      </c>
      <c r="C65" s="31">
        <v>49</v>
      </c>
      <c r="D65" s="31" t="s">
        <v>133</v>
      </c>
      <c r="E65" s="31" t="s">
        <v>10</v>
      </c>
      <c r="F65" s="31">
        <v>520</v>
      </c>
      <c r="G65" s="31">
        <v>579</v>
      </c>
      <c r="H65" s="31">
        <v>60</v>
      </c>
      <c r="I65" s="32" t="s">
        <v>137</v>
      </c>
      <c r="J65" s="31" t="s">
        <v>134</v>
      </c>
      <c r="K65" s="32" t="s">
        <v>135</v>
      </c>
      <c r="L65" s="30" t="s">
        <v>136</v>
      </c>
    </row>
    <row r="66" spans="1:12" x14ac:dyDescent="0.2">
      <c r="A66" s="19" t="s">
        <v>87</v>
      </c>
      <c r="B66" s="18" t="s">
        <v>84</v>
      </c>
      <c r="C66" s="18">
        <v>1</v>
      </c>
      <c r="D66" s="18" t="s">
        <v>97</v>
      </c>
      <c r="E66" s="18" t="s">
        <v>91</v>
      </c>
      <c r="F66" s="18">
        <v>1</v>
      </c>
      <c r="G66" s="18">
        <v>2</v>
      </c>
      <c r="H66" s="18">
        <v>2</v>
      </c>
      <c r="I66" s="17"/>
      <c r="J66" s="18" t="s">
        <v>33</v>
      </c>
      <c r="K66" s="29" t="s">
        <v>87</v>
      </c>
      <c r="L66" s="19" t="s">
        <v>99</v>
      </c>
    </row>
  </sheetData>
  <printOptions gridLines="1"/>
  <pageMargins left="0.45" right="0.4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Member Company of the AEGON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pingale</dc:creator>
  <cp:lastModifiedBy>Cheryl Petitti</cp:lastModifiedBy>
  <cp:lastPrinted>2010-03-23T18:38:57Z</cp:lastPrinted>
  <dcterms:created xsi:type="dcterms:W3CDTF">2010-03-17T22:49:19Z</dcterms:created>
  <dcterms:modified xsi:type="dcterms:W3CDTF">2020-05-19T17:36:27Z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