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ryl Petitti\Documents\Clients\Westair Gases\"/>
    </mc:Choice>
  </mc:AlternateContent>
  <xr:revisionPtr revIDLastSave="0" documentId="13_ncr:1_{3F3328B8-824B-4773-9C56-BFE870E9FF42}" xr6:coauthVersionLast="45" xr6:coauthVersionMax="45" xr10:uidLastSave="{00000000-0000-0000-0000-000000000000}"/>
  <bookViews>
    <workbookView xWindow="-28920" yWindow="429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" l="1"/>
  <c r="F21" i="1" s="1"/>
  <c r="G21" i="1" s="1"/>
  <c r="F22" i="1" s="1"/>
  <c r="G22" i="1" s="1"/>
  <c r="F23" i="1" s="1"/>
  <c r="G23" i="1" s="1"/>
  <c r="F24" i="1" s="1"/>
  <c r="G24" i="1" s="1"/>
  <c r="F25" i="1" s="1"/>
  <c r="G25" i="1" s="1"/>
  <c r="F26" i="1" s="1"/>
  <c r="G26" i="1" s="1"/>
  <c r="F27" i="1" s="1"/>
  <c r="G27" i="1" s="1"/>
  <c r="F28" i="1" s="1"/>
  <c r="G28" i="1" s="1"/>
  <c r="F29" i="1" s="1"/>
  <c r="G29" i="1" s="1"/>
  <c r="F30" i="1" s="1"/>
  <c r="G30" i="1" s="1"/>
  <c r="F31" i="1" s="1"/>
  <c r="G31" i="1" s="1"/>
  <c r="F32" i="1" s="1"/>
  <c r="G32" i="1" s="1"/>
  <c r="F33" i="1" s="1"/>
  <c r="G33" i="1" s="1"/>
  <c r="F34" i="1" s="1"/>
  <c r="G34" i="1" s="1"/>
  <c r="F35" i="1" s="1"/>
  <c r="G35" i="1" s="1"/>
  <c r="F36" i="1" s="1"/>
  <c r="G36" i="1" s="1"/>
  <c r="F37" i="1" s="1"/>
  <c r="G37" i="1" s="1"/>
  <c r="F38" i="1" s="1"/>
  <c r="G38" i="1" s="1"/>
  <c r="F39" i="1" s="1"/>
  <c r="G39" i="1" s="1"/>
  <c r="F40" i="1" s="1"/>
  <c r="G40" i="1" s="1"/>
  <c r="F41" i="1" s="1"/>
  <c r="G41" i="1" s="1"/>
  <c r="F42" i="1" s="1"/>
  <c r="G42" i="1" s="1"/>
  <c r="F43" i="1" s="1"/>
  <c r="G43" i="1" s="1"/>
  <c r="F44" i="1" s="1"/>
  <c r="G44" i="1" s="1"/>
  <c r="F45" i="1" s="1"/>
  <c r="G45" i="1" s="1"/>
  <c r="F46" i="1" s="1"/>
  <c r="G46" i="1" s="1"/>
  <c r="F47" i="1" s="1"/>
  <c r="G47" i="1" s="1"/>
  <c r="F48" i="1" s="1"/>
  <c r="G48" i="1" s="1"/>
  <c r="F49" i="1" s="1"/>
  <c r="G49" i="1" s="1"/>
  <c r="F50" i="1" s="1"/>
  <c r="G50" i="1" s="1"/>
  <c r="F51" i="1" s="1"/>
  <c r="G51" i="1" s="1"/>
  <c r="F52" i="1" s="1"/>
  <c r="G52" i="1" s="1"/>
  <c r="F53" i="1" s="1"/>
  <c r="G53" i="1" s="1"/>
  <c r="F54" i="1" s="1"/>
  <c r="G54" i="1" s="1"/>
  <c r="F55" i="1" s="1"/>
  <c r="G55" i="1" s="1"/>
  <c r="F56" i="1" s="1"/>
  <c r="G56" i="1" s="1"/>
  <c r="F57" i="1" s="1"/>
  <c r="G57" i="1" s="1"/>
  <c r="F58" i="1" s="1"/>
  <c r="G58" i="1" s="1"/>
  <c r="F59" i="1" s="1"/>
  <c r="G59" i="1" s="1"/>
  <c r="F60" i="1" s="1"/>
  <c r="G60" i="1" s="1"/>
  <c r="F61" i="1" s="1"/>
  <c r="G61" i="1" s="1"/>
  <c r="G7" i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F13" i="1" s="1"/>
  <c r="G13" i="1" s="1"/>
  <c r="F14" i="1" s="1"/>
  <c r="G14" i="1" s="1"/>
  <c r="F15" i="1" s="1"/>
  <c r="G15" i="1" s="1"/>
  <c r="F16" i="1" s="1"/>
  <c r="G16" i="1" s="1"/>
  <c r="F17" i="1" s="1"/>
  <c r="G17" i="1" s="1"/>
  <c r="F18" i="1" s="1"/>
  <c r="G18" i="1" s="1"/>
</calcChain>
</file>

<file path=xl/sharedStrings.xml><?xml version="1.0" encoding="utf-8"?>
<sst xmlns="http://schemas.openxmlformats.org/spreadsheetml/2006/main" count="444" uniqueCount="177">
  <si>
    <t>Record Desc.</t>
  </si>
  <si>
    <t>DataType</t>
  </si>
  <si>
    <t>Start</t>
  </si>
  <si>
    <t>Format</t>
  </si>
  <si>
    <t>Valid Values</t>
  </si>
  <si>
    <t>Field Description</t>
  </si>
  <si>
    <t xml:space="preserve">End </t>
  </si>
  <si>
    <t>Length</t>
  </si>
  <si>
    <t>01</t>
  </si>
  <si>
    <t>VendorName</t>
  </si>
  <si>
    <t>Text</t>
  </si>
  <si>
    <t>Name of Payroll provider Company</t>
  </si>
  <si>
    <t>FileCreateDt</t>
  </si>
  <si>
    <t>ContractId</t>
  </si>
  <si>
    <t>SubId</t>
  </si>
  <si>
    <t>02</t>
  </si>
  <si>
    <t>Record Num.</t>
  </si>
  <si>
    <t>Field Num.</t>
  </si>
  <si>
    <t>Field Name</t>
  </si>
  <si>
    <t>YYYYMMDD</t>
  </si>
  <si>
    <t>xxxxxxxxx</t>
  </si>
  <si>
    <t>TRS contract number</t>
  </si>
  <si>
    <t>Contract sub code</t>
  </si>
  <si>
    <t>IsMEP</t>
  </si>
  <si>
    <t>x</t>
  </si>
  <si>
    <t>0,1</t>
  </si>
  <si>
    <t>Is Multiple Employer Plan? 0 = No , 1 = Yes</t>
  </si>
  <si>
    <t>0, 1</t>
  </si>
  <si>
    <t>CompanyName</t>
  </si>
  <si>
    <t>TotalPayrollAmount</t>
  </si>
  <si>
    <t>DepositAmount</t>
  </si>
  <si>
    <t>DepositMethod</t>
  </si>
  <si>
    <t>Required</t>
  </si>
  <si>
    <t>Yes</t>
  </si>
  <si>
    <t>PayrollEndDate</t>
  </si>
  <si>
    <t>ACHNumber</t>
  </si>
  <si>
    <t>xxxxxxxxxxxxxxx</t>
  </si>
  <si>
    <t>PayrollHeader</t>
  </si>
  <si>
    <t>PayrollData For Participant</t>
  </si>
  <si>
    <t>Location</t>
  </si>
  <si>
    <t>xxxxx</t>
  </si>
  <si>
    <t>SubCompanyNumber</t>
  </si>
  <si>
    <t>GroupCode</t>
  </si>
  <si>
    <t>SSN</t>
  </si>
  <si>
    <t>Title</t>
  </si>
  <si>
    <t>FirstName</t>
  </si>
  <si>
    <t>xxxxxxxxxxxxxxxxxxxx</t>
  </si>
  <si>
    <t>MiddleInitial</t>
  </si>
  <si>
    <t>LastName</t>
  </si>
  <si>
    <t>Suffix</t>
  </si>
  <si>
    <t>xxxx</t>
  </si>
  <si>
    <t>EEPreTax</t>
  </si>
  <si>
    <t>EEPreTaxCatch-up</t>
  </si>
  <si>
    <t>EERoth</t>
  </si>
  <si>
    <t>EEPostTax</t>
  </si>
  <si>
    <t>EEMandatoryAfterTax</t>
  </si>
  <si>
    <t>ERMatch</t>
  </si>
  <si>
    <t>ERNonMatch</t>
  </si>
  <si>
    <t>ERSafeHarborMatch</t>
  </si>
  <si>
    <t>ERSafeHarborNonMatch</t>
  </si>
  <si>
    <t>ERMoneyPurchase</t>
  </si>
  <si>
    <t>ERFullyVestedMoneyPurchase</t>
  </si>
  <si>
    <t>ERPrevailingWage</t>
  </si>
  <si>
    <t>QMAC</t>
  </si>
  <si>
    <t>QNEC</t>
  </si>
  <si>
    <t>LoanRepayments</t>
  </si>
  <si>
    <t>CompensationYTD</t>
  </si>
  <si>
    <t>HoursWorkedYTD</t>
  </si>
  <si>
    <t>ExcludedCompensationYTD</t>
  </si>
  <si>
    <t>IsUSAddress</t>
  </si>
  <si>
    <t>0 = No, 1 = yes</t>
  </si>
  <si>
    <t>Address1</t>
  </si>
  <si>
    <t>Address2</t>
  </si>
  <si>
    <t>City</t>
  </si>
  <si>
    <t>State</t>
  </si>
  <si>
    <t>xx</t>
  </si>
  <si>
    <t>ZipCode</t>
  </si>
  <si>
    <t>INTLCityProvice</t>
  </si>
  <si>
    <t>INTLZipPostalCode</t>
  </si>
  <si>
    <t>INTLCountry</t>
  </si>
  <si>
    <t>DateOfBirth</t>
  </si>
  <si>
    <t>DateOfHire</t>
  </si>
  <si>
    <t>DateOfTerm</t>
  </si>
  <si>
    <t>RehireDate</t>
  </si>
  <si>
    <t>End of File</t>
  </si>
  <si>
    <t>YYYYMMDDhhmmss</t>
  </si>
  <si>
    <t>Name of the company for which payroll is being provided. (Truncate if longer than 40)</t>
  </si>
  <si>
    <t>99</t>
  </si>
  <si>
    <t>9999999999.99</t>
  </si>
  <si>
    <t>99999999.99</t>
  </si>
  <si>
    <t>9999</t>
  </si>
  <si>
    <t>Number</t>
  </si>
  <si>
    <t>EERothCatch-up</t>
  </si>
  <si>
    <t>Date &amp; time file is generated</t>
  </si>
  <si>
    <t>TRS-Vendor Payroll Fixed Length Layout</t>
  </si>
  <si>
    <t>Mode</t>
  </si>
  <si>
    <t>Validate</t>
  </si>
  <si>
    <t>RecordType</t>
  </si>
  <si>
    <t>Record type -01 PayrollHeader</t>
  </si>
  <si>
    <t>RecordType 99 to mark end of file</t>
  </si>
  <si>
    <t>Record type -02 PayrollData For Participant</t>
  </si>
  <si>
    <t>Fillers</t>
  </si>
  <si>
    <t xml:space="preserve">Military address enter AP, AE or AA </t>
  </si>
  <si>
    <t>leave blank if money type is not applicable to the plan.  Enter 0 if applicable but not amount during the payperiod.</t>
  </si>
  <si>
    <t>ERQACANon-Elective</t>
  </si>
  <si>
    <t>ERQACAMatch</t>
  </si>
  <si>
    <t>ERALTMatch</t>
  </si>
  <si>
    <t>ERALTProfitSharing</t>
  </si>
  <si>
    <t xml:space="preserve">02 </t>
  </si>
  <si>
    <t>ERALTMoneyPurchase</t>
  </si>
  <si>
    <t>Pay Period Check Date</t>
  </si>
  <si>
    <t>Max City character length: 20 (positions 366-370 space filled), Military address enter APO, FPO  or DPO</t>
  </si>
  <si>
    <t xml:space="preserve">Space filled if value is not validate </t>
  </si>
  <si>
    <t>If populated, ensure field 31 is set to 1 (=yes)</t>
  </si>
  <si>
    <t>If more than one loan, combine. TA deducts repayment amount for each appropiate loan</t>
  </si>
  <si>
    <t>No decimals allowed, round to nearest whole number, cannot exceed 8760</t>
  </si>
  <si>
    <t>Original Hire Date, No future dates allowed</t>
  </si>
  <si>
    <t>No future dates allowed</t>
  </si>
  <si>
    <t>If populated, Date of Term must be populated, No future dates allowed</t>
  </si>
  <si>
    <t xml:space="preserve">Year to date compensation, as defined in the plan document, with no exclusions, paid to employee from the beginning of the plan year. </t>
  </si>
  <si>
    <t>Plan year to date amount of compensation excluded from the definition of compensation as defined in the plan document (i.e. bonuses, commissions, overtime, etc.)</t>
  </si>
  <si>
    <t>Employer QACA Non-Elective Contributions</t>
  </si>
  <si>
    <t>Employer QACA Match Contributions</t>
  </si>
  <si>
    <t>Employer Alternative Match Contributions</t>
  </si>
  <si>
    <t>Employer Alternative Profit Sharing Contributions</t>
  </si>
  <si>
    <t>Employer Alternative Money Purchase Contributions</t>
  </si>
  <si>
    <t xml:space="preserve">Jr., Sr., etc. </t>
  </si>
  <si>
    <t>Mr., Ms., etc.</t>
  </si>
  <si>
    <t>Required if IsMep = 1 in Header Record</t>
  </si>
  <si>
    <t>Use this instead of Location if IsMEP = 1 in Header Record</t>
  </si>
  <si>
    <t>Same as TotalPayrollAmount</t>
  </si>
  <si>
    <t>0 = Wire or ACH, 1  = Check, required if using Automated Approval and field 12 required, otherwise Space-Filled</t>
  </si>
  <si>
    <t>Routing Number+Account Number, if no AA, Space-Filled</t>
  </si>
  <si>
    <t>Email</t>
  </si>
  <si>
    <t>No</t>
  </si>
  <si>
    <t>Alphanumeric</t>
  </si>
  <si>
    <t>Fields needs to be spaced to 60 characters or position 579.</t>
  </si>
  <si>
    <t>sample@abccompany.com</t>
  </si>
  <si>
    <t>UltiPro Field Mapping Notes</t>
  </si>
  <si>
    <t>01'</t>
  </si>
  <si>
    <t>02'</t>
  </si>
  <si>
    <t>Ultimate Software</t>
  </si>
  <si>
    <t>Run Date and Time
Format - YYYYMMDDhhmmss</t>
  </si>
  <si>
    <t>00000'</t>
  </si>
  <si>
    <t>0'</t>
  </si>
  <si>
    <t>West Air Gases</t>
  </si>
  <si>
    <t>prgpaydate</t>
  </si>
  <si>
    <t>sum(PdhEECurAmt) where eeddedcode = (401CF,401CP,401F,401P,401L,401L2,RTHCF, RTHCP,ROTHF, ROTHP) plus sum(PdhERCurAmt) where eeddedcode = (MATCH)</t>
  </si>
  <si>
    <t>eeclocation</t>
  </si>
  <si>
    <t>eepssn</t>
  </si>
  <si>
    <t>eepnamefirst</t>
  </si>
  <si>
    <t>space fill</t>
  </si>
  <si>
    <t>1st digit of eepnamemiddle</t>
  </si>
  <si>
    <t>eepnamelast</t>
  </si>
  <si>
    <t>eepnamesuffix - if Z in Ulti space fill</t>
  </si>
  <si>
    <t>sum(PdhERCurAmt) where eeddedcode = (MATCH)</t>
  </si>
  <si>
    <t>sum(PdhEECurAmt) where eeddedcode = (401L, 401L2)</t>
  </si>
  <si>
    <t xml:space="preserve">Sum (PehCurHrs) for First percontrol of the year through the last closed percontrol </t>
  </si>
  <si>
    <t>1'</t>
  </si>
  <si>
    <t>eepaddressline1</t>
  </si>
  <si>
    <t>eepaddressline2</t>
  </si>
  <si>
    <t>eepaddresscity</t>
  </si>
  <si>
    <t>eepaddressstate</t>
  </si>
  <si>
    <t>eeaddresszip</t>
  </si>
  <si>
    <t>eepdateofbirth</t>
  </si>
  <si>
    <t>eecdateoforiginalhire - exclude any dates after today</t>
  </si>
  <si>
    <t>if eecdateoftermination after eecdateoflasthire space fill else If EecDateOfOriginalHire does not = EecDateOfLastHire send EecDateOfLastHire</t>
  </si>
  <si>
    <t>99'</t>
  </si>
  <si>
    <t>sum(PdhEECurAmt) where eeddedcode = (401F,401P, 401CF, 401CP)</t>
  </si>
  <si>
    <t>sum(PdhEECurAmt) where eeddedcode = (ROTHF, ROTHP, RTHCF, RTHCP)</t>
  </si>
  <si>
    <t>During the testing phase
Send Validate in this field
For Production
space fill this field</t>
  </si>
  <si>
    <t>EepNamePrefix</t>
  </si>
  <si>
    <r>
      <t xml:space="preserve">If EecDateOfOriginalHire does not = EecDateOfLastHire send prior eecdateoftermination from audit tables else send eecdateoftermination - exclude any dates after today
</t>
    </r>
    <r>
      <rPr>
        <sz val="9"/>
        <color rgb="FFFF0000"/>
        <rFont val="Calibri"/>
        <family val="2"/>
        <scheme val="minor"/>
      </rPr>
      <t>Terminations must be kept on the file for one year after date of termination</t>
    </r>
  </si>
  <si>
    <r>
      <t xml:space="preserve">Important Notes for Developer
</t>
    </r>
    <r>
      <rPr>
        <sz val="9"/>
        <color rgb="FFFF0000"/>
        <rFont val="Calibri"/>
        <family val="2"/>
        <scheme val="minor"/>
      </rPr>
      <t xml:space="preserve">Employee Population to be included on the file
Any employee that has accumulated compensation during the current plan year should appear on the payroll-data file for compliance and recordkeeping services.  (Exclude employees with employee types INT, TES, CON)
Plan Year End for this plan is 12/31.  
Compensation and Hours data should be provided as ‘Year-to-date’, and should be set to accumulate over time.  
Year-to-date hours and compensation data should be reset as of 01/01.  
This is a contribution File
do not send negative amounts on the file
Terminations must be kept on the file for one year after date of termination
</t>
    </r>
    <r>
      <rPr>
        <sz val="9"/>
        <rFont val="Calibri"/>
        <family val="2"/>
        <scheme val="minor"/>
      </rPr>
      <t xml:space="preserve">
</t>
    </r>
  </si>
  <si>
    <t>EepAddressEmail
Please make sure this is the employees primary email address
Else Blank</t>
  </si>
  <si>
    <t xml:space="preserve">SUM(PehCurAmt)  where PehEarnCode where ErnInclInDefComp = Y  where ErnEarnCode = EeeEarnCode
For First percontrol of the year through the last closed percontrol </t>
  </si>
  <si>
    <t>SUM(PehCurAmt)  where PehEarnCode where ErnInclInDefComp = N  where ErnEarnCode = EeeEarnCode
For First percontrol of the year through the last closed percontrol 
I think the list of Earning Codes that should be excluded are below
BENEF, CELAL, EDUCA, EXP, FUNPD, GTL, HOLSV, HSERF, HSERI, INSPA, SEV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</si>
</sst>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49" fontId="1" fillId="0" borderId="7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49" fontId="1" fillId="0" borderId="2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1" fillId="0" borderId="8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49" fontId="1" fillId="0" borderId="3" xfId="0" applyNumberFormat="1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49" fontId="1" fillId="0" borderId="5" xfId="0" applyNumberFormat="1" applyFont="1" applyBorder="1" applyAlignment="1">
      <alignment horizontal="left" vertical="top"/>
    </xf>
    <xf numFmtId="49" fontId="1" fillId="0" borderId="8" xfId="0" quotePrefix="1" applyNumberFormat="1" applyFont="1" applyBorder="1" applyAlignment="1">
      <alignment horizontal="left" vertical="top"/>
    </xf>
    <xf numFmtId="49" fontId="1" fillId="0" borderId="8" xfId="0" applyNumberFormat="1" applyFont="1" applyBorder="1" applyAlignment="1">
      <alignment horizontal="left" vertical="top"/>
    </xf>
    <xf numFmtId="49" fontId="1" fillId="0" borderId="6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49" fontId="1" fillId="0" borderId="6" xfId="0" applyNumberFormat="1" applyFont="1" applyBorder="1" applyAlignment="1">
      <alignment horizontal="left" vertical="top"/>
    </xf>
    <xf numFmtId="49" fontId="1" fillId="0" borderId="10" xfId="0" applyNumberFormat="1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4" fillId="0" borderId="0" xfId="0" quotePrefix="1" applyFon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quotePrefix="1" applyFont="1" applyFill="1" applyAlignment="1">
      <alignment horizontal="left" vertical="top"/>
    </xf>
    <xf numFmtId="49" fontId="3" fillId="0" borderId="5" xfId="0" applyNumberFormat="1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/>
    </xf>
    <xf numFmtId="49" fontId="3" fillId="0" borderId="5" xfId="0" applyNumberFormat="1" applyFont="1" applyFill="1" applyBorder="1" applyAlignment="1">
      <alignment horizontal="left" vertical="top"/>
    </xf>
    <xf numFmtId="49" fontId="3" fillId="0" borderId="8" xfId="0" applyNumberFormat="1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49" fontId="7" fillId="0" borderId="11" xfId="0" applyNumberFormat="1" applyFont="1" applyBorder="1" applyAlignment="1">
      <alignment horizontal="left" vertical="top" wrapText="1"/>
    </xf>
    <xf numFmtId="49" fontId="7" fillId="0" borderId="12" xfId="0" applyNumberFormat="1" applyFont="1" applyBorder="1" applyAlignment="1">
      <alignment horizontal="left" vertical="top" wrapText="1"/>
    </xf>
    <xf numFmtId="49" fontId="8" fillId="0" borderId="11" xfId="0" applyNumberFormat="1" applyFont="1" applyBorder="1" applyAlignment="1">
      <alignment horizontal="left" vertical="top" wrapText="1"/>
    </xf>
    <xf numFmtId="49" fontId="8" fillId="0" borderId="11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/>
    </xf>
    <xf numFmtId="49" fontId="1" fillId="0" borderId="8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zoomScaleNormal="100" workbookViewId="0">
      <selection activeCell="N47" sqref="N47"/>
    </sheetView>
  </sheetViews>
  <sheetFormatPr defaultColWidth="11.42578125" defaultRowHeight="12" x14ac:dyDescent="0.25"/>
  <cols>
    <col min="1" max="1" width="5.42578125" style="28" customWidth="1"/>
    <col min="2" max="2" width="19.5703125" style="6" bestFit="1" customWidth="1"/>
    <col min="3" max="3" width="4.42578125" style="6" customWidth="1"/>
    <col min="4" max="4" width="21.5703125" style="6" bestFit="1" customWidth="1"/>
    <col min="5" max="5" width="7.140625" style="6" bestFit="1" customWidth="1"/>
    <col min="6" max="6" width="6.140625" style="6" bestFit="1" customWidth="1"/>
    <col min="7" max="7" width="3.5703125" style="6" bestFit="1" customWidth="1"/>
    <col min="8" max="8" width="5.5703125" style="6" bestFit="1" customWidth="1"/>
    <col min="9" max="9" width="14.42578125" style="29" bestFit="1" customWidth="1"/>
    <col min="10" max="10" width="5" style="6" customWidth="1"/>
    <col min="11" max="11" width="6.5703125" style="29" bestFit="1" customWidth="1"/>
    <col min="12" max="12" width="30.42578125" style="28" bestFit="1" customWidth="1"/>
    <col min="13" max="13" width="54.5703125" style="30" customWidth="1"/>
    <col min="14" max="14" width="27.5703125" style="6" customWidth="1"/>
    <col min="15" max="16384" width="11.42578125" style="6"/>
  </cols>
  <sheetData>
    <row r="1" spans="1:13" x14ac:dyDescent="0.25">
      <c r="A1" s="1"/>
      <c r="B1" s="2"/>
      <c r="C1" s="2"/>
      <c r="D1" s="3" t="s">
        <v>94</v>
      </c>
      <c r="E1" s="2"/>
      <c r="F1" s="2"/>
      <c r="G1" s="2"/>
      <c r="H1" s="2"/>
      <c r="I1" s="4"/>
      <c r="J1" s="2"/>
      <c r="K1" s="4"/>
      <c r="L1" s="5"/>
    </row>
    <row r="2" spans="1:13" x14ac:dyDescent="0.25">
      <c r="A2" s="7"/>
      <c r="B2" s="8"/>
      <c r="C2" s="8"/>
      <c r="D2" s="9"/>
      <c r="E2" s="8"/>
      <c r="F2" s="8"/>
      <c r="G2" s="8"/>
      <c r="H2" s="8"/>
      <c r="I2" s="10"/>
      <c r="J2" s="8"/>
      <c r="K2" s="10"/>
      <c r="L2" s="11"/>
    </row>
    <row r="3" spans="1:13" x14ac:dyDescent="0.25">
      <c r="A3" s="7"/>
      <c r="B3" s="8"/>
      <c r="C3" s="8"/>
      <c r="D3" s="9"/>
      <c r="E3" s="8"/>
      <c r="F3" s="8"/>
      <c r="G3" s="8"/>
      <c r="H3" s="8"/>
      <c r="I3" s="10"/>
      <c r="J3" s="8"/>
      <c r="K3" s="10"/>
      <c r="L3" s="11"/>
    </row>
    <row r="4" spans="1:13" ht="279" customHeight="1" x14ac:dyDescent="0.25">
      <c r="A4" s="7"/>
      <c r="B4" s="8"/>
      <c r="C4" s="8"/>
      <c r="D4" s="8"/>
      <c r="E4" s="8"/>
      <c r="F4" s="8"/>
      <c r="G4" s="8"/>
      <c r="H4" s="8"/>
      <c r="I4" s="10"/>
      <c r="J4" s="8"/>
      <c r="K4" s="10"/>
      <c r="L4" s="11"/>
      <c r="M4" s="31" t="s">
        <v>173</v>
      </c>
    </row>
    <row r="5" spans="1:13" s="9" customFormat="1" ht="33.75" x14ac:dyDescent="0.25">
      <c r="A5" s="12" t="s">
        <v>16</v>
      </c>
      <c r="B5" s="13" t="s">
        <v>0</v>
      </c>
      <c r="C5" s="14" t="s">
        <v>17</v>
      </c>
      <c r="D5" s="13" t="s">
        <v>18</v>
      </c>
      <c r="E5" s="13" t="s">
        <v>1</v>
      </c>
      <c r="F5" s="13" t="s">
        <v>2</v>
      </c>
      <c r="G5" s="13" t="s">
        <v>6</v>
      </c>
      <c r="H5" s="13" t="s">
        <v>7</v>
      </c>
      <c r="I5" s="15" t="s">
        <v>3</v>
      </c>
      <c r="J5" s="13" t="s">
        <v>32</v>
      </c>
      <c r="K5" s="16" t="s">
        <v>4</v>
      </c>
      <c r="L5" s="17" t="s">
        <v>5</v>
      </c>
      <c r="M5" s="32" t="s">
        <v>138</v>
      </c>
    </row>
    <row r="6" spans="1:13" x14ac:dyDescent="0.25">
      <c r="A6" s="18" t="s">
        <v>8</v>
      </c>
      <c r="B6" s="19" t="s">
        <v>37</v>
      </c>
      <c r="C6" s="19">
        <v>1</v>
      </c>
      <c r="D6" s="19" t="s">
        <v>97</v>
      </c>
      <c r="E6" s="19" t="s">
        <v>91</v>
      </c>
      <c r="F6" s="19">
        <v>1</v>
      </c>
      <c r="G6" s="19">
        <v>2</v>
      </c>
      <c r="H6" s="20">
        <v>2</v>
      </c>
      <c r="I6" s="21"/>
      <c r="J6" s="19" t="s">
        <v>33</v>
      </c>
      <c r="K6" s="22" t="s">
        <v>8</v>
      </c>
      <c r="L6" s="18" t="s">
        <v>98</v>
      </c>
      <c r="M6" s="33" t="s">
        <v>139</v>
      </c>
    </row>
    <row r="7" spans="1:13" x14ac:dyDescent="0.25">
      <c r="A7" s="18" t="s">
        <v>8</v>
      </c>
      <c r="B7" s="19" t="s">
        <v>37</v>
      </c>
      <c r="C7" s="19">
        <v>2</v>
      </c>
      <c r="D7" s="19" t="s">
        <v>9</v>
      </c>
      <c r="E7" s="19" t="s">
        <v>10</v>
      </c>
      <c r="F7" s="19">
        <v>3</v>
      </c>
      <c r="G7" s="19">
        <f>SUM((H7+F7)-1)</f>
        <v>32</v>
      </c>
      <c r="H7" s="20">
        <v>30</v>
      </c>
      <c r="I7" s="21"/>
      <c r="J7" s="19" t="s">
        <v>33</v>
      </c>
      <c r="K7" s="23"/>
      <c r="L7" s="18" t="s">
        <v>11</v>
      </c>
      <c r="M7" s="30" t="s">
        <v>141</v>
      </c>
    </row>
    <row r="8" spans="1:13" ht="36" x14ac:dyDescent="0.25">
      <c r="A8" s="18" t="s">
        <v>8</v>
      </c>
      <c r="B8" s="19" t="s">
        <v>37</v>
      </c>
      <c r="C8" s="19">
        <v>3</v>
      </c>
      <c r="D8" s="19" t="s">
        <v>12</v>
      </c>
      <c r="E8" s="19" t="s">
        <v>10</v>
      </c>
      <c r="F8" s="19">
        <f>SUM(G7 + 1)</f>
        <v>33</v>
      </c>
      <c r="G8" s="19">
        <f t="shared" ref="G8:G61" si="0">SUM((H8+F8)-1)</f>
        <v>46</v>
      </c>
      <c r="H8" s="19">
        <v>14</v>
      </c>
      <c r="I8" s="21" t="s">
        <v>85</v>
      </c>
      <c r="J8" s="19" t="s">
        <v>33</v>
      </c>
      <c r="K8" s="23"/>
      <c r="L8" s="18" t="s">
        <v>93</v>
      </c>
      <c r="M8" s="31" t="s">
        <v>142</v>
      </c>
    </row>
    <row r="9" spans="1:13" x14ac:dyDescent="0.25">
      <c r="A9" s="18" t="s">
        <v>8</v>
      </c>
      <c r="B9" s="19" t="s">
        <v>37</v>
      </c>
      <c r="C9" s="19">
        <v>4</v>
      </c>
      <c r="D9" s="19" t="s">
        <v>13</v>
      </c>
      <c r="E9" s="19" t="s">
        <v>10</v>
      </c>
      <c r="F9" s="19">
        <f t="shared" ref="F9:F61" si="1">SUM(G8 + 1)</f>
        <v>47</v>
      </c>
      <c r="G9" s="19">
        <f t="shared" si="0"/>
        <v>55</v>
      </c>
      <c r="H9" s="19">
        <v>9</v>
      </c>
      <c r="I9" s="21" t="s">
        <v>20</v>
      </c>
      <c r="J9" s="19" t="s">
        <v>33</v>
      </c>
      <c r="K9" s="23"/>
      <c r="L9" s="18" t="s">
        <v>21</v>
      </c>
      <c r="M9" s="34">
        <v>810558</v>
      </c>
    </row>
    <row r="10" spans="1:13" x14ac:dyDescent="0.25">
      <c r="A10" s="18" t="s">
        <v>8</v>
      </c>
      <c r="B10" s="19" t="s">
        <v>37</v>
      </c>
      <c r="C10" s="19">
        <v>5</v>
      </c>
      <c r="D10" s="19" t="s">
        <v>14</v>
      </c>
      <c r="E10" s="19" t="s">
        <v>10</v>
      </c>
      <c r="F10" s="19">
        <f t="shared" si="1"/>
        <v>56</v>
      </c>
      <c r="G10" s="19">
        <f t="shared" si="0"/>
        <v>60</v>
      </c>
      <c r="H10" s="19">
        <v>5</v>
      </c>
      <c r="I10" s="21" t="s">
        <v>40</v>
      </c>
      <c r="J10" s="19" t="s">
        <v>33</v>
      </c>
      <c r="K10" s="23"/>
      <c r="L10" s="18" t="s">
        <v>22</v>
      </c>
      <c r="M10" s="35" t="s">
        <v>143</v>
      </c>
    </row>
    <row r="11" spans="1:13" s="40" customFormat="1" x14ac:dyDescent="0.25">
      <c r="A11" s="36" t="s">
        <v>8</v>
      </c>
      <c r="B11" s="37" t="s">
        <v>37</v>
      </c>
      <c r="C11" s="37">
        <v>6</v>
      </c>
      <c r="D11" s="37" t="s">
        <v>23</v>
      </c>
      <c r="E11" s="37" t="s">
        <v>10</v>
      </c>
      <c r="F11" s="37">
        <f t="shared" si="1"/>
        <v>61</v>
      </c>
      <c r="G11" s="37">
        <f t="shared" si="0"/>
        <v>61</v>
      </c>
      <c r="H11" s="37">
        <v>1</v>
      </c>
      <c r="I11" s="38" t="s">
        <v>24</v>
      </c>
      <c r="J11" s="37" t="s">
        <v>33</v>
      </c>
      <c r="K11" s="39" t="s">
        <v>27</v>
      </c>
      <c r="L11" s="36" t="s">
        <v>26</v>
      </c>
      <c r="M11" s="35" t="s">
        <v>144</v>
      </c>
    </row>
    <row r="12" spans="1:13" ht="22.5" x14ac:dyDescent="0.25">
      <c r="A12" s="18" t="s">
        <v>8</v>
      </c>
      <c r="B12" s="19" t="s">
        <v>37</v>
      </c>
      <c r="C12" s="19">
        <v>7</v>
      </c>
      <c r="D12" s="20" t="s">
        <v>28</v>
      </c>
      <c r="E12" s="19" t="s">
        <v>10</v>
      </c>
      <c r="F12" s="19">
        <f t="shared" si="1"/>
        <v>62</v>
      </c>
      <c r="G12" s="19">
        <f t="shared" si="0"/>
        <v>101</v>
      </c>
      <c r="H12" s="20">
        <v>40</v>
      </c>
      <c r="I12" s="21"/>
      <c r="J12" s="19" t="s">
        <v>33</v>
      </c>
      <c r="K12" s="23"/>
      <c r="L12" s="18" t="s">
        <v>86</v>
      </c>
      <c r="M12" s="30" t="s">
        <v>145</v>
      </c>
    </row>
    <row r="13" spans="1:13" x14ac:dyDescent="0.25">
      <c r="A13" s="18" t="s">
        <v>8</v>
      </c>
      <c r="B13" s="19" t="s">
        <v>37</v>
      </c>
      <c r="C13" s="19">
        <v>8</v>
      </c>
      <c r="D13" s="19" t="s">
        <v>34</v>
      </c>
      <c r="E13" s="19" t="s">
        <v>10</v>
      </c>
      <c r="F13" s="19">
        <f t="shared" si="1"/>
        <v>102</v>
      </c>
      <c r="G13" s="19">
        <f t="shared" si="0"/>
        <v>109</v>
      </c>
      <c r="H13" s="19">
        <v>8</v>
      </c>
      <c r="I13" s="21" t="s">
        <v>19</v>
      </c>
      <c r="J13" s="19" t="s">
        <v>33</v>
      </c>
      <c r="K13" s="23"/>
      <c r="L13" s="18" t="s">
        <v>110</v>
      </c>
      <c r="M13" s="30" t="s">
        <v>146</v>
      </c>
    </row>
    <row r="14" spans="1:13" ht="69.75" customHeight="1" x14ac:dyDescent="0.25">
      <c r="A14" s="18" t="s">
        <v>8</v>
      </c>
      <c r="B14" s="19" t="s">
        <v>37</v>
      </c>
      <c r="C14" s="19">
        <v>9</v>
      </c>
      <c r="D14" s="19" t="s">
        <v>29</v>
      </c>
      <c r="E14" s="19" t="s">
        <v>91</v>
      </c>
      <c r="F14" s="19">
        <f t="shared" si="1"/>
        <v>110</v>
      </c>
      <c r="G14" s="19">
        <f t="shared" si="0"/>
        <v>122</v>
      </c>
      <c r="H14" s="19">
        <v>13</v>
      </c>
      <c r="I14" s="21" t="s">
        <v>88</v>
      </c>
      <c r="J14" s="19" t="s">
        <v>33</v>
      </c>
      <c r="K14" s="23"/>
      <c r="L14" s="18"/>
      <c r="M14" s="31" t="s">
        <v>147</v>
      </c>
    </row>
    <row r="15" spans="1:13" ht="59.25" customHeight="1" x14ac:dyDescent="0.25">
      <c r="A15" s="18" t="s">
        <v>8</v>
      </c>
      <c r="B15" s="19" t="s">
        <v>37</v>
      </c>
      <c r="C15" s="19">
        <v>10</v>
      </c>
      <c r="D15" s="19" t="s">
        <v>30</v>
      </c>
      <c r="E15" s="19" t="s">
        <v>91</v>
      </c>
      <c r="F15" s="19">
        <f t="shared" si="1"/>
        <v>123</v>
      </c>
      <c r="G15" s="19">
        <f t="shared" si="0"/>
        <v>135</v>
      </c>
      <c r="H15" s="19">
        <v>13</v>
      </c>
      <c r="I15" s="21" t="s">
        <v>88</v>
      </c>
      <c r="J15" s="19"/>
      <c r="K15" s="23"/>
      <c r="L15" s="18" t="s">
        <v>130</v>
      </c>
      <c r="M15" s="31" t="s">
        <v>147</v>
      </c>
    </row>
    <row r="16" spans="1:13" ht="33.75" x14ac:dyDescent="0.25">
      <c r="A16" s="18" t="s">
        <v>8</v>
      </c>
      <c r="B16" s="19" t="s">
        <v>37</v>
      </c>
      <c r="C16" s="19">
        <v>11</v>
      </c>
      <c r="D16" s="19" t="s">
        <v>31</v>
      </c>
      <c r="E16" s="19" t="s">
        <v>10</v>
      </c>
      <c r="F16" s="19">
        <f t="shared" si="1"/>
        <v>136</v>
      </c>
      <c r="G16" s="19">
        <f t="shared" si="0"/>
        <v>136</v>
      </c>
      <c r="H16" s="19">
        <v>1</v>
      </c>
      <c r="I16" s="21" t="s">
        <v>24</v>
      </c>
      <c r="J16" s="19"/>
      <c r="K16" s="23" t="s">
        <v>27</v>
      </c>
      <c r="L16" s="18" t="s">
        <v>131</v>
      </c>
      <c r="M16" s="34" t="s">
        <v>151</v>
      </c>
    </row>
    <row r="17" spans="1:14" ht="22.5" x14ac:dyDescent="0.25">
      <c r="A17" s="18" t="s">
        <v>8</v>
      </c>
      <c r="B17" s="19" t="s">
        <v>37</v>
      </c>
      <c r="C17" s="19">
        <v>12</v>
      </c>
      <c r="D17" s="20" t="s">
        <v>35</v>
      </c>
      <c r="E17" s="19" t="s">
        <v>10</v>
      </c>
      <c r="F17" s="19">
        <f t="shared" si="1"/>
        <v>137</v>
      </c>
      <c r="G17" s="19">
        <f t="shared" si="0"/>
        <v>162</v>
      </c>
      <c r="H17" s="20">
        <v>26</v>
      </c>
      <c r="I17" s="21" t="s">
        <v>36</v>
      </c>
      <c r="J17" s="19"/>
      <c r="K17" s="23"/>
      <c r="L17" s="18" t="s">
        <v>132</v>
      </c>
      <c r="M17" s="34" t="s">
        <v>151</v>
      </c>
    </row>
    <row r="18" spans="1:14" ht="66" customHeight="1" x14ac:dyDescent="0.25">
      <c r="A18" s="18" t="s">
        <v>8</v>
      </c>
      <c r="B18" s="19" t="s">
        <v>37</v>
      </c>
      <c r="C18" s="19">
        <v>13</v>
      </c>
      <c r="D18" s="20" t="s">
        <v>95</v>
      </c>
      <c r="E18" s="19" t="s">
        <v>10</v>
      </c>
      <c r="F18" s="19">
        <f>SUM(G17 + 1)</f>
        <v>163</v>
      </c>
      <c r="G18" s="19">
        <f>SUM((H18+F18)-1)</f>
        <v>170</v>
      </c>
      <c r="H18" s="20">
        <v>8</v>
      </c>
      <c r="I18" s="21" t="s">
        <v>36</v>
      </c>
      <c r="J18" s="19"/>
      <c r="K18" s="23" t="s">
        <v>96</v>
      </c>
      <c r="L18" s="18" t="s">
        <v>112</v>
      </c>
      <c r="M18" s="31" t="s">
        <v>170</v>
      </c>
    </row>
    <row r="19" spans="1:14" ht="22.5" x14ac:dyDescent="0.25">
      <c r="A19" s="18" t="s">
        <v>15</v>
      </c>
      <c r="B19" s="19" t="s">
        <v>38</v>
      </c>
      <c r="C19" s="19">
        <v>1</v>
      </c>
      <c r="D19" s="19" t="s">
        <v>97</v>
      </c>
      <c r="E19" s="19" t="s">
        <v>91</v>
      </c>
      <c r="F19" s="19">
        <v>1</v>
      </c>
      <c r="G19" s="19">
        <v>2</v>
      </c>
      <c r="H19" s="19">
        <v>2</v>
      </c>
      <c r="I19" s="21"/>
      <c r="J19" s="19" t="s">
        <v>33</v>
      </c>
      <c r="K19" s="22" t="s">
        <v>15</v>
      </c>
      <c r="L19" s="18" t="s">
        <v>100</v>
      </c>
      <c r="M19" s="33" t="s">
        <v>140</v>
      </c>
    </row>
    <row r="20" spans="1:14" x14ac:dyDescent="0.25">
      <c r="A20" s="18" t="s">
        <v>15</v>
      </c>
      <c r="B20" s="19" t="s">
        <v>38</v>
      </c>
      <c r="C20" s="19">
        <v>2</v>
      </c>
      <c r="D20" s="19" t="s">
        <v>39</v>
      </c>
      <c r="E20" s="19" t="s">
        <v>10</v>
      </c>
      <c r="F20" s="19">
        <v>3</v>
      </c>
      <c r="G20" s="19">
        <f t="shared" si="0"/>
        <v>7</v>
      </c>
      <c r="H20" s="19">
        <v>5</v>
      </c>
      <c r="I20" s="21" t="s">
        <v>40</v>
      </c>
      <c r="J20" s="19"/>
      <c r="K20" s="23"/>
      <c r="L20" s="18"/>
      <c r="M20" s="30" t="s">
        <v>148</v>
      </c>
    </row>
    <row r="21" spans="1:14" x14ac:dyDescent="0.25">
      <c r="A21" s="18" t="s">
        <v>15</v>
      </c>
      <c r="B21" s="19" t="s">
        <v>38</v>
      </c>
      <c r="C21" s="19">
        <v>3</v>
      </c>
      <c r="D21" s="19" t="s">
        <v>41</v>
      </c>
      <c r="E21" s="19" t="s">
        <v>10</v>
      </c>
      <c r="F21" s="19">
        <f t="shared" si="1"/>
        <v>8</v>
      </c>
      <c r="G21" s="19">
        <f t="shared" si="0"/>
        <v>12</v>
      </c>
      <c r="H21" s="19">
        <v>5</v>
      </c>
      <c r="I21" s="21" t="s">
        <v>40</v>
      </c>
      <c r="J21" s="19"/>
      <c r="K21" s="23"/>
      <c r="L21" s="18" t="s">
        <v>128</v>
      </c>
      <c r="M21" s="34" t="s">
        <v>151</v>
      </c>
    </row>
    <row r="22" spans="1:14" ht="22.5" x14ac:dyDescent="0.25">
      <c r="A22" s="18" t="s">
        <v>15</v>
      </c>
      <c r="B22" s="19" t="s">
        <v>38</v>
      </c>
      <c r="C22" s="19">
        <v>4</v>
      </c>
      <c r="D22" s="19" t="s">
        <v>42</v>
      </c>
      <c r="E22" s="19" t="s">
        <v>10</v>
      </c>
      <c r="F22" s="19">
        <f t="shared" si="1"/>
        <v>13</v>
      </c>
      <c r="G22" s="19">
        <f t="shared" si="0"/>
        <v>17</v>
      </c>
      <c r="H22" s="19">
        <v>5</v>
      </c>
      <c r="I22" s="21" t="s">
        <v>40</v>
      </c>
      <c r="J22" s="19"/>
      <c r="K22" s="23"/>
      <c r="L22" s="18" t="s">
        <v>129</v>
      </c>
      <c r="M22" s="34" t="s">
        <v>151</v>
      </c>
    </row>
    <row r="23" spans="1:14" x14ac:dyDescent="0.25">
      <c r="A23" s="18" t="s">
        <v>15</v>
      </c>
      <c r="B23" s="19" t="s">
        <v>38</v>
      </c>
      <c r="C23" s="19">
        <v>5</v>
      </c>
      <c r="D23" s="19" t="s">
        <v>43</v>
      </c>
      <c r="E23" s="19" t="s">
        <v>10</v>
      </c>
      <c r="F23" s="19">
        <f t="shared" si="1"/>
        <v>18</v>
      </c>
      <c r="G23" s="19">
        <f t="shared" si="0"/>
        <v>26</v>
      </c>
      <c r="H23" s="19">
        <v>9</v>
      </c>
      <c r="I23" s="21" t="s">
        <v>20</v>
      </c>
      <c r="J23" s="19" t="s">
        <v>33</v>
      </c>
      <c r="K23" s="23"/>
      <c r="L23" s="18"/>
      <c r="M23" s="30" t="s">
        <v>149</v>
      </c>
    </row>
    <row r="24" spans="1:14" x14ac:dyDescent="0.25">
      <c r="A24" s="18" t="s">
        <v>15</v>
      </c>
      <c r="B24" s="19" t="s">
        <v>38</v>
      </c>
      <c r="C24" s="19">
        <v>6</v>
      </c>
      <c r="D24" s="19" t="s">
        <v>44</v>
      </c>
      <c r="E24" s="19" t="s">
        <v>10</v>
      </c>
      <c r="F24" s="19">
        <f t="shared" si="1"/>
        <v>27</v>
      </c>
      <c r="G24" s="19">
        <f t="shared" si="0"/>
        <v>31</v>
      </c>
      <c r="H24" s="19">
        <v>5</v>
      </c>
      <c r="I24" s="21" t="s">
        <v>40</v>
      </c>
      <c r="J24" s="19"/>
      <c r="K24" s="23"/>
      <c r="L24" s="18" t="s">
        <v>127</v>
      </c>
      <c r="M24" s="42" t="s">
        <v>171</v>
      </c>
    </row>
    <row r="25" spans="1:14" x14ac:dyDescent="0.25">
      <c r="A25" s="18" t="s">
        <v>15</v>
      </c>
      <c r="B25" s="19" t="s">
        <v>38</v>
      </c>
      <c r="C25" s="19">
        <v>7</v>
      </c>
      <c r="D25" s="19" t="s">
        <v>45</v>
      </c>
      <c r="E25" s="19" t="s">
        <v>10</v>
      </c>
      <c r="F25" s="19">
        <f t="shared" si="1"/>
        <v>32</v>
      </c>
      <c r="G25" s="19">
        <f t="shared" si="0"/>
        <v>46</v>
      </c>
      <c r="H25" s="19">
        <v>15</v>
      </c>
      <c r="I25" s="21" t="s">
        <v>46</v>
      </c>
      <c r="J25" s="19" t="s">
        <v>33</v>
      </c>
      <c r="K25" s="23"/>
      <c r="L25" s="18"/>
      <c r="M25" s="30" t="s">
        <v>150</v>
      </c>
    </row>
    <row r="26" spans="1:14" x14ac:dyDescent="0.25">
      <c r="A26" s="18" t="s">
        <v>15</v>
      </c>
      <c r="B26" s="19" t="s">
        <v>38</v>
      </c>
      <c r="C26" s="19">
        <v>8</v>
      </c>
      <c r="D26" s="19" t="s">
        <v>101</v>
      </c>
      <c r="E26" s="19" t="s">
        <v>10</v>
      </c>
      <c r="F26" s="19">
        <f>SUM(G25 + 1)</f>
        <v>47</v>
      </c>
      <c r="G26" s="19">
        <f>SUM((H26+F26)-1)</f>
        <v>51</v>
      </c>
      <c r="H26" s="19">
        <v>5</v>
      </c>
      <c r="I26" s="21" t="s">
        <v>40</v>
      </c>
      <c r="J26" s="19"/>
      <c r="K26" s="23"/>
      <c r="L26" s="18"/>
      <c r="M26" s="30" t="s">
        <v>151</v>
      </c>
    </row>
    <row r="27" spans="1:14" x14ac:dyDescent="0.25">
      <c r="A27" s="18" t="s">
        <v>15</v>
      </c>
      <c r="B27" s="19" t="s">
        <v>38</v>
      </c>
      <c r="C27" s="19">
        <v>9</v>
      </c>
      <c r="D27" s="19" t="s">
        <v>47</v>
      </c>
      <c r="E27" s="19" t="s">
        <v>10</v>
      </c>
      <c r="F27" s="19">
        <f>SUM(G26 + 1)</f>
        <v>52</v>
      </c>
      <c r="G27" s="19">
        <f t="shared" si="0"/>
        <v>52</v>
      </c>
      <c r="H27" s="19">
        <v>1</v>
      </c>
      <c r="I27" s="21" t="s">
        <v>24</v>
      </c>
      <c r="J27" s="19"/>
      <c r="K27" s="23"/>
      <c r="L27" s="18"/>
      <c r="M27" s="30" t="s">
        <v>152</v>
      </c>
    </row>
    <row r="28" spans="1:14" ht="13.5" customHeight="1" x14ac:dyDescent="0.25">
      <c r="A28" s="18" t="s">
        <v>15</v>
      </c>
      <c r="B28" s="19" t="s">
        <v>38</v>
      </c>
      <c r="C28" s="19">
        <v>10</v>
      </c>
      <c r="D28" s="19" t="s">
        <v>48</v>
      </c>
      <c r="E28" s="19" t="s">
        <v>10</v>
      </c>
      <c r="F28" s="19">
        <f t="shared" si="1"/>
        <v>53</v>
      </c>
      <c r="G28" s="19">
        <f t="shared" si="0"/>
        <v>72</v>
      </c>
      <c r="H28" s="19">
        <v>20</v>
      </c>
      <c r="I28" s="21" t="s">
        <v>46</v>
      </c>
      <c r="J28" s="19" t="s">
        <v>33</v>
      </c>
      <c r="K28" s="23"/>
      <c r="L28" s="18"/>
      <c r="M28" s="43" t="s">
        <v>153</v>
      </c>
    </row>
    <row r="29" spans="1:14" ht="16.5" customHeight="1" x14ac:dyDescent="0.25">
      <c r="A29" s="18" t="s">
        <v>15</v>
      </c>
      <c r="B29" s="19" t="s">
        <v>38</v>
      </c>
      <c r="C29" s="19">
        <v>11</v>
      </c>
      <c r="D29" s="19" t="s">
        <v>49</v>
      </c>
      <c r="E29" s="19" t="s">
        <v>10</v>
      </c>
      <c r="F29" s="19">
        <f t="shared" si="1"/>
        <v>73</v>
      </c>
      <c r="G29" s="19">
        <f t="shared" si="0"/>
        <v>76</v>
      </c>
      <c r="H29" s="19">
        <v>4</v>
      </c>
      <c r="I29" s="21" t="s">
        <v>50</v>
      </c>
      <c r="J29" s="19"/>
      <c r="K29" s="23"/>
      <c r="L29" s="18" t="s">
        <v>126</v>
      </c>
      <c r="M29" s="43" t="s">
        <v>154</v>
      </c>
    </row>
    <row r="30" spans="1:14" ht="57.75" customHeight="1" x14ac:dyDescent="0.25">
      <c r="A30" s="18" t="s">
        <v>15</v>
      </c>
      <c r="B30" s="19" t="s">
        <v>38</v>
      </c>
      <c r="C30" s="19">
        <v>12</v>
      </c>
      <c r="D30" s="19" t="s">
        <v>51</v>
      </c>
      <c r="E30" s="19" t="s">
        <v>91</v>
      </c>
      <c r="F30" s="19">
        <f t="shared" si="1"/>
        <v>77</v>
      </c>
      <c r="G30" s="19">
        <f t="shared" si="0"/>
        <v>87</v>
      </c>
      <c r="H30" s="19">
        <v>11</v>
      </c>
      <c r="I30" s="21" t="s">
        <v>89</v>
      </c>
      <c r="J30" s="19"/>
      <c r="K30" s="23"/>
      <c r="L30" s="18" t="s">
        <v>103</v>
      </c>
      <c r="M30" s="30" t="s">
        <v>168</v>
      </c>
      <c r="N30" s="42"/>
    </row>
    <row r="31" spans="1:14" ht="20.25" customHeight="1" x14ac:dyDescent="0.25">
      <c r="A31" s="18" t="s">
        <v>15</v>
      </c>
      <c r="B31" s="19" t="s">
        <v>38</v>
      </c>
      <c r="C31" s="19">
        <v>13</v>
      </c>
      <c r="D31" s="19" t="s">
        <v>52</v>
      </c>
      <c r="E31" s="19" t="s">
        <v>91</v>
      </c>
      <c r="F31" s="19">
        <f t="shared" si="1"/>
        <v>88</v>
      </c>
      <c r="G31" s="19">
        <f t="shared" si="0"/>
        <v>98</v>
      </c>
      <c r="H31" s="19">
        <v>11</v>
      </c>
      <c r="I31" s="21" t="s">
        <v>89</v>
      </c>
      <c r="J31" s="19"/>
      <c r="K31" s="23"/>
      <c r="L31" s="18"/>
      <c r="M31" s="30" t="s">
        <v>151</v>
      </c>
    </row>
    <row r="32" spans="1:14" ht="28.5" customHeight="1" x14ac:dyDescent="0.25">
      <c r="A32" s="18" t="s">
        <v>15</v>
      </c>
      <c r="B32" s="19" t="s">
        <v>38</v>
      </c>
      <c r="C32" s="19">
        <v>14</v>
      </c>
      <c r="D32" s="19" t="s">
        <v>53</v>
      </c>
      <c r="E32" s="19" t="s">
        <v>91</v>
      </c>
      <c r="F32" s="19">
        <f t="shared" si="1"/>
        <v>99</v>
      </c>
      <c r="G32" s="19">
        <f t="shared" si="0"/>
        <v>109</v>
      </c>
      <c r="H32" s="19">
        <v>11</v>
      </c>
      <c r="I32" s="21" t="s">
        <v>89</v>
      </c>
      <c r="J32" s="19"/>
      <c r="K32" s="23"/>
      <c r="L32" s="18"/>
      <c r="M32" s="31" t="s">
        <v>169</v>
      </c>
    </row>
    <row r="33" spans="1:13" ht="18.75" customHeight="1" x14ac:dyDescent="0.25">
      <c r="A33" s="18" t="s">
        <v>15</v>
      </c>
      <c r="B33" s="19" t="s">
        <v>38</v>
      </c>
      <c r="C33" s="19">
        <v>15</v>
      </c>
      <c r="D33" s="19" t="s">
        <v>92</v>
      </c>
      <c r="E33" s="19" t="s">
        <v>91</v>
      </c>
      <c r="F33" s="19">
        <f t="shared" si="1"/>
        <v>110</v>
      </c>
      <c r="G33" s="19">
        <f t="shared" si="0"/>
        <v>120</v>
      </c>
      <c r="H33" s="19">
        <v>11</v>
      </c>
      <c r="I33" s="21" t="s">
        <v>89</v>
      </c>
      <c r="J33" s="19"/>
      <c r="K33" s="23"/>
      <c r="L33" s="18"/>
      <c r="M33" s="31" t="s">
        <v>151</v>
      </c>
    </row>
    <row r="34" spans="1:13" x14ac:dyDescent="0.25">
      <c r="A34" s="18" t="s">
        <v>15</v>
      </c>
      <c r="B34" s="19" t="s">
        <v>38</v>
      </c>
      <c r="C34" s="19">
        <v>16</v>
      </c>
      <c r="D34" s="19" t="s">
        <v>54</v>
      </c>
      <c r="E34" s="19" t="s">
        <v>91</v>
      </c>
      <c r="F34" s="19">
        <f t="shared" si="1"/>
        <v>121</v>
      </c>
      <c r="G34" s="19">
        <f t="shared" si="0"/>
        <v>131</v>
      </c>
      <c r="H34" s="19">
        <v>11</v>
      </c>
      <c r="I34" s="21" t="s">
        <v>89</v>
      </c>
      <c r="J34" s="19"/>
      <c r="K34" s="23"/>
      <c r="L34" s="18"/>
      <c r="M34" s="30" t="s">
        <v>151</v>
      </c>
    </row>
    <row r="35" spans="1:13" x14ac:dyDescent="0.25">
      <c r="A35" s="18" t="s">
        <v>15</v>
      </c>
      <c r="B35" s="19" t="s">
        <v>38</v>
      </c>
      <c r="C35" s="19">
        <v>17</v>
      </c>
      <c r="D35" s="19" t="s">
        <v>55</v>
      </c>
      <c r="E35" s="19" t="s">
        <v>91</v>
      </c>
      <c r="F35" s="19">
        <f t="shared" si="1"/>
        <v>132</v>
      </c>
      <c r="G35" s="19">
        <f t="shared" si="0"/>
        <v>142</v>
      </c>
      <c r="H35" s="19">
        <v>11</v>
      </c>
      <c r="I35" s="21" t="s">
        <v>89</v>
      </c>
      <c r="J35" s="19"/>
      <c r="K35" s="23"/>
      <c r="L35" s="18"/>
      <c r="M35" s="30" t="s">
        <v>151</v>
      </c>
    </row>
    <row r="36" spans="1:13" x14ac:dyDescent="0.25">
      <c r="A36" s="18" t="s">
        <v>15</v>
      </c>
      <c r="B36" s="19" t="s">
        <v>38</v>
      </c>
      <c r="C36" s="19">
        <v>18</v>
      </c>
      <c r="D36" s="19" t="s">
        <v>56</v>
      </c>
      <c r="E36" s="19" t="s">
        <v>91</v>
      </c>
      <c r="F36" s="19">
        <f t="shared" si="1"/>
        <v>143</v>
      </c>
      <c r="G36" s="19">
        <f t="shared" si="0"/>
        <v>153</v>
      </c>
      <c r="H36" s="19">
        <v>11</v>
      </c>
      <c r="I36" s="21" t="s">
        <v>89</v>
      </c>
      <c r="J36" s="19"/>
      <c r="K36" s="23"/>
      <c r="L36" s="18"/>
      <c r="M36" s="30" t="s">
        <v>155</v>
      </c>
    </row>
    <row r="37" spans="1:13" x14ac:dyDescent="0.25">
      <c r="A37" s="18" t="s">
        <v>15</v>
      </c>
      <c r="B37" s="19" t="s">
        <v>38</v>
      </c>
      <c r="C37" s="19">
        <v>19</v>
      </c>
      <c r="D37" s="19" t="s">
        <v>57</v>
      </c>
      <c r="E37" s="19" t="s">
        <v>91</v>
      </c>
      <c r="F37" s="19">
        <f t="shared" si="1"/>
        <v>154</v>
      </c>
      <c r="G37" s="19">
        <f t="shared" si="0"/>
        <v>164</v>
      </c>
      <c r="H37" s="19">
        <v>11</v>
      </c>
      <c r="I37" s="21" t="s">
        <v>89</v>
      </c>
      <c r="J37" s="19"/>
      <c r="K37" s="23"/>
      <c r="L37" s="18"/>
      <c r="M37" s="30" t="s">
        <v>151</v>
      </c>
    </row>
    <row r="38" spans="1:13" x14ac:dyDescent="0.25">
      <c r="A38" s="18" t="s">
        <v>15</v>
      </c>
      <c r="B38" s="19" t="s">
        <v>38</v>
      </c>
      <c r="C38" s="19">
        <v>20</v>
      </c>
      <c r="D38" s="19" t="s">
        <v>58</v>
      </c>
      <c r="E38" s="19" t="s">
        <v>91</v>
      </c>
      <c r="F38" s="19">
        <f t="shared" si="1"/>
        <v>165</v>
      </c>
      <c r="G38" s="19">
        <f t="shared" si="0"/>
        <v>175</v>
      </c>
      <c r="H38" s="19">
        <v>11</v>
      </c>
      <c r="I38" s="21" t="s">
        <v>89</v>
      </c>
      <c r="J38" s="19"/>
      <c r="K38" s="23"/>
      <c r="L38" s="18"/>
      <c r="M38" s="30" t="s">
        <v>151</v>
      </c>
    </row>
    <row r="39" spans="1:13" x14ac:dyDescent="0.25">
      <c r="A39" s="18" t="s">
        <v>15</v>
      </c>
      <c r="B39" s="19" t="s">
        <v>38</v>
      </c>
      <c r="C39" s="19">
        <v>21</v>
      </c>
      <c r="D39" s="19" t="s">
        <v>59</v>
      </c>
      <c r="E39" s="19" t="s">
        <v>91</v>
      </c>
      <c r="F39" s="19">
        <f t="shared" si="1"/>
        <v>176</v>
      </c>
      <c r="G39" s="19">
        <f t="shared" si="0"/>
        <v>186</v>
      </c>
      <c r="H39" s="19">
        <v>11</v>
      </c>
      <c r="I39" s="21" t="s">
        <v>89</v>
      </c>
      <c r="J39" s="19"/>
      <c r="K39" s="23"/>
      <c r="L39" s="18"/>
      <c r="M39" s="30" t="s">
        <v>151</v>
      </c>
    </row>
    <row r="40" spans="1:13" x14ac:dyDescent="0.25">
      <c r="A40" s="18" t="s">
        <v>15</v>
      </c>
      <c r="B40" s="19" t="s">
        <v>38</v>
      </c>
      <c r="C40" s="19">
        <v>22</v>
      </c>
      <c r="D40" s="19" t="s">
        <v>60</v>
      </c>
      <c r="E40" s="19" t="s">
        <v>91</v>
      </c>
      <c r="F40" s="19">
        <f t="shared" si="1"/>
        <v>187</v>
      </c>
      <c r="G40" s="19">
        <f t="shared" si="0"/>
        <v>197</v>
      </c>
      <c r="H40" s="19">
        <v>11</v>
      </c>
      <c r="I40" s="21" t="s">
        <v>89</v>
      </c>
      <c r="J40" s="19"/>
      <c r="K40" s="23"/>
      <c r="L40" s="18"/>
      <c r="M40" s="30" t="s">
        <v>151</v>
      </c>
    </row>
    <row r="41" spans="1:13" x14ac:dyDescent="0.25">
      <c r="A41" s="18" t="s">
        <v>15</v>
      </c>
      <c r="B41" s="19" t="s">
        <v>38</v>
      </c>
      <c r="C41" s="19">
        <v>23</v>
      </c>
      <c r="D41" s="19" t="s">
        <v>61</v>
      </c>
      <c r="E41" s="19" t="s">
        <v>91</v>
      </c>
      <c r="F41" s="19">
        <f t="shared" si="1"/>
        <v>198</v>
      </c>
      <c r="G41" s="19">
        <f t="shared" si="0"/>
        <v>208</v>
      </c>
      <c r="H41" s="19">
        <v>11</v>
      </c>
      <c r="I41" s="21" t="s">
        <v>89</v>
      </c>
      <c r="J41" s="19"/>
      <c r="K41" s="23"/>
      <c r="L41" s="18"/>
      <c r="M41" s="30" t="s">
        <v>151</v>
      </c>
    </row>
    <row r="42" spans="1:13" x14ac:dyDescent="0.25">
      <c r="A42" s="18" t="s">
        <v>15</v>
      </c>
      <c r="B42" s="19" t="s">
        <v>38</v>
      </c>
      <c r="C42" s="19">
        <v>24</v>
      </c>
      <c r="D42" s="19" t="s">
        <v>62</v>
      </c>
      <c r="E42" s="19" t="s">
        <v>91</v>
      </c>
      <c r="F42" s="19">
        <f t="shared" si="1"/>
        <v>209</v>
      </c>
      <c r="G42" s="19">
        <f t="shared" si="0"/>
        <v>219</v>
      </c>
      <c r="H42" s="19">
        <v>11</v>
      </c>
      <c r="I42" s="21" t="s">
        <v>89</v>
      </c>
      <c r="J42" s="19"/>
      <c r="K42" s="23"/>
      <c r="L42" s="18"/>
      <c r="M42" s="30" t="s">
        <v>151</v>
      </c>
    </row>
    <row r="43" spans="1:13" x14ac:dyDescent="0.25">
      <c r="A43" s="18" t="s">
        <v>15</v>
      </c>
      <c r="B43" s="19" t="s">
        <v>38</v>
      </c>
      <c r="C43" s="19">
        <v>25</v>
      </c>
      <c r="D43" s="19" t="s">
        <v>63</v>
      </c>
      <c r="E43" s="19" t="s">
        <v>91</v>
      </c>
      <c r="F43" s="19">
        <f t="shared" si="1"/>
        <v>220</v>
      </c>
      <c r="G43" s="19">
        <f t="shared" si="0"/>
        <v>230</v>
      </c>
      <c r="H43" s="19">
        <v>11</v>
      </c>
      <c r="I43" s="21" t="s">
        <v>89</v>
      </c>
      <c r="J43" s="19"/>
      <c r="K43" s="23"/>
      <c r="L43" s="18"/>
      <c r="M43" s="30" t="s">
        <v>151</v>
      </c>
    </row>
    <row r="44" spans="1:13" x14ac:dyDescent="0.25">
      <c r="A44" s="18" t="s">
        <v>15</v>
      </c>
      <c r="B44" s="19" t="s">
        <v>38</v>
      </c>
      <c r="C44" s="19">
        <v>26</v>
      </c>
      <c r="D44" s="19" t="s">
        <v>64</v>
      </c>
      <c r="E44" s="19" t="s">
        <v>91</v>
      </c>
      <c r="F44" s="19">
        <f t="shared" si="1"/>
        <v>231</v>
      </c>
      <c r="G44" s="19">
        <f t="shared" si="0"/>
        <v>241</v>
      </c>
      <c r="H44" s="19">
        <v>11</v>
      </c>
      <c r="I44" s="21" t="s">
        <v>89</v>
      </c>
      <c r="J44" s="19"/>
      <c r="K44" s="23"/>
      <c r="L44" s="18"/>
      <c r="M44" s="30" t="s">
        <v>151</v>
      </c>
    </row>
    <row r="45" spans="1:13" ht="33.75" x14ac:dyDescent="0.25">
      <c r="A45" s="18" t="s">
        <v>15</v>
      </c>
      <c r="B45" s="19" t="s">
        <v>38</v>
      </c>
      <c r="C45" s="19">
        <v>27</v>
      </c>
      <c r="D45" s="19" t="s">
        <v>65</v>
      </c>
      <c r="E45" s="19" t="s">
        <v>91</v>
      </c>
      <c r="F45" s="19">
        <f t="shared" si="1"/>
        <v>242</v>
      </c>
      <c r="G45" s="19">
        <f t="shared" si="0"/>
        <v>252</v>
      </c>
      <c r="H45" s="19">
        <v>11</v>
      </c>
      <c r="I45" s="21" t="s">
        <v>89</v>
      </c>
      <c r="J45" s="19"/>
      <c r="K45" s="23"/>
      <c r="L45" s="18" t="s">
        <v>114</v>
      </c>
      <c r="M45" s="30" t="s">
        <v>156</v>
      </c>
    </row>
    <row r="46" spans="1:13" ht="67.5" customHeight="1" x14ac:dyDescent="0.25">
      <c r="A46" s="18" t="s">
        <v>15</v>
      </c>
      <c r="B46" s="19" t="s">
        <v>38</v>
      </c>
      <c r="C46" s="19">
        <v>28</v>
      </c>
      <c r="D46" s="19" t="s">
        <v>66</v>
      </c>
      <c r="E46" s="19" t="s">
        <v>91</v>
      </c>
      <c r="F46" s="19">
        <f t="shared" si="1"/>
        <v>253</v>
      </c>
      <c r="G46" s="19">
        <f t="shared" si="0"/>
        <v>263</v>
      </c>
      <c r="H46" s="19">
        <v>11</v>
      </c>
      <c r="I46" s="21" t="s">
        <v>89</v>
      </c>
      <c r="J46" s="19"/>
      <c r="K46" s="23"/>
      <c r="L46" s="18" t="s">
        <v>119</v>
      </c>
      <c r="M46" s="31" t="s">
        <v>175</v>
      </c>
    </row>
    <row r="47" spans="1:13" ht="155.25" customHeight="1" x14ac:dyDescent="0.25">
      <c r="A47" s="18" t="s">
        <v>15</v>
      </c>
      <c r="B47" s="19" t="s">
        <v>38</v>
      </c>
      <c r="C47" s="19">
        <v>29</v>
      </c>
      <c r="D47" s="19" t="s">
        <v>68</v>
      </c>
      <c r="E47" s="19" t="s">
        <v>91</v>
      </c>
      <c r="F47" s="19">
        <f t="shared" si="1"/>
        <v>264</v>
      </c>
      <c r="G47" s="19">
        <f t="shared" si="0"/>
        <v>274</v>
      </c>
      <c r="H47" s="19">
        <v>11</v>
      </c>
      <c r="I47" s="21" t="s">
        <v>89</v>
      </c>
      <c r="J47" s="19"/>
      <c r="K47" s="23"/>
      <c r="L47" s="18" t="s">
        <v>120</v>
      </c>
      <c r="M47" s="42" t="s">
        <v>176</v>
      </c>
    </row>
    <row r="48" spans="1:13" ht="24" x14ac:dyDescent="0.25">
      <c r="A48" s="18" t="s">
        <v>15</v>
      </c>
      <c r="B48" s="19" t="s">
        <v>38</v>
      </c>
      <c r="C48" s="19">
        <v>30</v>
      </c>
      <c r="D48" s="19" t="s">
        <v>67</v>
      </c>
      <c r="E48" s="19" t="s">
        <v>91</v>
      </c>
      <c r="F48" s="19">
        <f t="shared" si="1"/>
        <v>275</v>
      </c>
      <c r="G48" s="19">
        <f t="shared" si="0"/>
        <v>278</v>
      </c>
      <c r="H48" s="19">
        <v>4</v>
      </c>
      <c r="I48" s="21" t="s">
        <v>90</v>
      </c>
      <c r="J48" s="19"/>
      <c r="K48" s="23"/>
      <c r="L48" s="18" t="s">
        <v>115</v>
      </c>
      <c r="M48" s="31" t="s">
        <v>157</v>
      </c>
    </row>
    <row r="49" spans="1:14" x14ac:dyDescent="0.25">
      <c r="A49" s="18" t="s">
        <v>15</v>
      </c>
      <c r="B49" s="19" t="s">
        <v>38</v>
      </c>
      <c r="C49" s="19">
        <v>31</v>
      </c>
      <c r="D49" s="19" t="s">
        <v>69</v>
      </c>
      <c r="E49" s="19" t="s">
        <v>10</v>
      </c>
      <c r="F49" s="19">
        <f t="shared" si="1"/>
        <v>279</v>
      </c>
      <c r="G49" s="19">
        <f t="shared" si="0"/>
        <v>279</v>
      </c>
      <c r="H49" s="19">
        <v>1</v>
      </c>
      <c r="I49" s="21" t="s">
        <v>24</v>
      </c>
      <c r="J49" s="19"/>
      <c r="K49" s="23" t="s">
        <v>25</v>
      </c>
      <c r="L49" s="18" t="s">
        <v>70</v>
      </c>
      <c r="M49" s="33" t="s">
        <v>158</v>
      </c>
    </row>
    <row r="50" spans="1:14" x14ac:dyDescent="0.25">
      <c r="A50" s="18" t="s">
        <v>15</v>
      </c>
      <c r="B50" s="19" t="s">
        <v>38</v>
      </c>
      <c r="C50" s="19">
        <v>32</v>
      </c>
      <c r="D50" s="19" t="s">
        <v>71</v>
      </c>
      <c r="E50" s="19" t="s">
        <v>10</v>
      </c>
      <c r="F50" s="19">
        <f t="shared" si="1"/>
        <v>280</v>
      </c>
      <c r="G50" s="19">
        <f t="shared" si="0"/>
        <v>312</v>
      </c>
      <c r="H50" s="19">
        <v>33</v>
      </c>
      <c r="I50" s="21"/>
      <c r="J50" s="19"/>
      <c r="K50" s="23"/>
      <c r="L50" s="18"/>
      <c r="M50" s="43" t="s">
        <v>159</v>
      </c>
    </row>
    <row r="51" spans="1:14" x14ac:dyDescent="0.25">
      <c r="A51" s="18" t="s">
        <v>15</v>
      </c>
      <c r="B51" s="19" t="s">
        <v>38</v>
      </c>
      <c r="C51" s="19">
        <v>33</v>
      </c>
      <c r="D51" s="19" t="s">
        <v>72</v>
      </c>
      <c r="E51" s="19" t="s">
        <v>10</v>
      </c>
      <c r="F51" s="19">
        <f t="shared" si="1"/>
        <v>313</v>
      </c>
      <c r="G51" s="19">
        <f t="shared" si="0"/>
        <v>345</v>
      </c>
      <c r="H51" s="19">
        <v>33</v>
      </c>
      <c r="I51" s="21"/>
      <c r="J51" s="19"/>
      <c r="K51" s="23"/>
      <c r="L51" s="18"/>
      <c r="M51" s="43" t="s">
        <v>160</v>
      </c>
    </row>
    <row r="52" spans="1:14" ht="33.75" x14ac:dyDescent="0.25">
      <c r="A52" s="18" t="s">
        <v>15</v>
      </c>
      <c r="B52" s="19" t="s">
        <v>38</v>
      </c>
      <c r="C52" s="19">
        <v>34</v>
      </c>
      <c r="D52" s="19" t="s">
        <v>73</v>
      </c>
      <c r="E52" s="19" t="s">
        <v>10</v>
      </c>
      <c r="F52" s="19">
        <f t="shared" si="1"/>
        <v>346</v>
      </c>
      <c r="G52" s="19">
        <f t="shared" si="0"/>
        <v>370</v>
      </c>
      <c r="H52" s="19">
        <v>25</v>
      </c>
      <c r="I52" s="21"/>
      <c r="J52" s="19"/>
      <c r="K52" s="23"/>
      <c r="L52" s="18" t="s">
        <v>111</v>
      </c>
      <c r="M52" s="43" t="s">
        <v>161</v>
      </c>
    </row>
    <row r="53" spans="1:14" x14ac:dyDescent="0.25">
      <c r="A53" s="18" t="s">
        <v>15</v>
      </c>
      <c r="B53" s="19" t="s">
        <v>38</v>
      </c>
      <c r="C53" s="19">
        <v>35</v>
      </c>
      <c r="D53" s="19" t="s">
        <v>74</v>
      </c>
      <c r="E53" s="19" t="s">
        <v>10</v>
      </c>
      <c r="F53" s="19">
        <f t="shared" si="1"/>
        <v>371</v>
      </c>
      <c r="G53" s="19">
        <f t="shared" si="0"/>
        <v>372</v>
      </c>
      <c r="H53" s="19">
        <v>2</v>
      </c>
      <c r="I53" s="21" t="s">
        <v>75</v>
      </c>
      <c r="J53" s="19"/>
      <c r="K53" s="23"/>
      <c r="L53" s="18" t="s">
        <v>102</v>
      </c>
      <c r="M53" s="43" t="s">
        <v>162</v>
      </c>
    </row>
    <row r="54" spans="1:14" x14ac:dyDescent="0.25">
      <c r="A54" s="18" t="s">
        <v>15</v>
      </c>
      <c r="B54" s="19" t="s">
        <v>38</v>
      </c>
      <c r="C54" s="19">
        <v>36</v>
      </c>
      <c r="D54" s="19" t="s">
        <v>76</v>
      </c>
      <c r="E54" s="19" t="s">
        <v>10</v>
      </c>
      <c r="F54" s="19">
        <f t="shared" si="1"/>
        <v>373</v>
      </c>
      <c r="G54" s="19">
        <f t="shared" si="0"/>
        <v>377</v>
      </c>
      <c r="H54" s="19">
        <v>5</v>
      </c>
      <c r="I54" s="21" t="s">
        <v>40</v>
      </c>
      <c r="J54" s="19"/>
      <c r="K54" s="23"/>
      <c r="L54" s="18"/>
      <c r="M54" s="43" t="s">
        <v>163</v>
      </c>
    </row>
    <row r="55" spans="1:14" ht="22.5" x14ac:dyDescent="0.25">
      <c r="A55" s="18" t="s">
        <v>15</v>
      </c>
      <c r="B55" s="19" t="s">
        <v>38</v>
      </c>
      <c r="C55" s="19">
        <v>37</v>
      </c>
      <c r="D55" s="19" t="s">
        <v>77</v>
      </c>
      <c r="E55" s="19" t="s">
        <v>10</v>
      </c>
      <c r="F55" s="19">
        <f t="shared" si="1"/>
        <v>378</v>
      </c>
      <c r="G55" s="19">
        <f t="shared" si="0"/>
        <v>402</v>
      </c>
      <c r="H55" s="19">
        <v>25</v>
      </c>
      <c r="I55" s="21"/>
      <c r="J55" s="19"/>
      <c r="K55" s="23"/>
      <c r="L55" s="18" t="s">
        <v>113</v>
      </c>
      <c r="M55" s="30" t="s">
        <v>151</v>
      </c>
    </row>
    <row r="56" spans="1:14" ht="22.5" x14ac:dyDescent="0.25">
      <c r="A56" s="18" t="s">
        <v>15</v>
      </c>
      <c r="B56" s="19" t="s">
        <v>38</v>
      </c>
      <c r="C56" s="19">
        <v>38</v>
      </c>
      <c r="D56" s="19" t="s">
        <v>78</v>
      </c>
      <c r="E56" s="19" t="s">
        <v>10</v>
      </c>
      <c r="F56" s="19">
        <f t="shared" si="1"/>
        <v>403</v>
      </c>
      <c r="G56" s="19">
        <f t="shared" si="0"/>
        <v>412</v>
      </c>
      <c r="H56" s="19">
        <v>10</v>
      </c>
      <c r="I56" s="21"/>
      <c r="J56" s="19"/>
      <c r="K56" s="23"/>
      <c r="L56" s="18" t="s">
        <v>113</v>
      </c>
      <c r="M56" s="30" t="s">
        <v>151</v>
      </c>
    </row>
    <row r="57" spans="1:14" ht="22.5" x14ac:dyDescent="0.25">
      <c r="A57" s="18" t="s">
        <v>15</v>
      </c>
      <c r="B57" s="19" t="s">
        <v>38</v>
      </c>
      <c r="C57" s="19">
        <v>39</v>
      </c>
      <c r="D57" s="19" t="s">
        <v>79</v>
      </c>
      <c r="E57" s="19" t="s">
        <v>10</v>
      </c>
      <c r="F57" s="19">
        <f t="shared" si="1"/>
        <v>413</v>
      </c>
      <c r="G57" s="19">
        <f t="shared" si="0"/>
        <v>432</v>
      </c>
      <c r="H57" s="19">
        <v>20</v>
      </c>
      <c r="I57" s="21"/>
      <c r="J57" s="19"/>
      <c r="K57" s="23"/>
      <c r="L57" s="18" t="s">
        <v>113</v>
      </c>
      <c r="M57" s="30" t="s">
        <v>151</v>
      </c>
    </row>
    <row r="58" spans="1:14" x14ac:dyDescent="0.25">
      <c r="A58" s="18" t="s">
        <v>15</v>
      </c>
      <c r="B58" s="19" t="s">
        <v>38</v>
      </c>
      <c r="C58" s="19">
        <v>40</v>
      </c>
      <c r="D58" s="19" t="s">
        <v>80</v>
      </c>
      <c r="E58" s="19" t="s">
        <v>10</v>
      </c>
      <c r="F58" s="19">
        <f t="shared" si="1"/>
        <v>433</v>
      </c>
      <c r="G58" s="19">
        <f t="shared" si="0"/>
        <v>440</v>
      </c>
      <c r="H58" s="19">
        <v>8</v>
      </c>
      <c r="I58" s="21" t="s">
        <v>19</v>
      </c>
      <c r="J58" s="19" t="s">
        <v>33</v>
      </c>
      <c r="K58" s="23"/>
      <c r="L58" s="18"/>
      <c r="M58" s="43" t="s">
        <v>164</v>
      </c>
    </row>
    <row r="59" spans="1:14" ht="22.5" x14ac:dyDescent="0.25">
      <c r="A59" s="18" t="s">
        <v>15</v>
      </c>
      <c r="B59" s="19" t="s">
        <v>38</v>
      </c>
      <c r="C59" s="19">
        <v>41</v>
      </c>
      <c r="D59" s="19" t="s">
        <v>81</v>
      </c>
      <c r="E59" s="19" t="s">
        <v>10</v>
      </c>
      <c r="F59" s="19">
        <f t="shared" si="1"/>
        <v>441</v>
      </c>
      <c r="G59" s="19">
        <f t="shared" si="0"/>
        <v>448</v>
      </c>
      <c r="H59" s="19">
        <v>8</v>
      </c>
      <c r="I59" s="21" t="s">
        <v>19</v>
      </c>
      <c r="J59" s="19" t="s">
        <v>33</v>
      </c>
      <c r="K59" s="23"/>
      <c r="L59" s="18" t="s">
        <v>116</v>
      </c>
      <c r="M59" s="44" t="s">
        <v>165</v>
      </c>
    </row>
    <row r="60" spans="1:14" ht="80.25" customHeight="1" x14ac:dyDescent="0.25">
      <c r="A60" s="18" t="s">
        <v>15</v>
      </c>
      <c r="B60" s="19" t="s">
        <v>38</v>
      </c>
      <c r="C60" s="19">
        <v>42</v>
      </c>
      <c r="D60" s="19" t="s">
        <v>82</v>
      </c>
      <c r="E60" s="19" t="s">
        <v>10</v>
      </c>
      <c r="F60" s="19">
        <f t="shared" si="1"/>
        <v>449</v>
      </c>
      <c r="G60" s="19">
        <f t="shared" si="0"/>
        <v>456</v>
      </c>
      <c r="H60" s="19">
        <v>8</v>
      </c>
      <c r="I60" s="21" t="s">
        <v>19</v>
      </c>
      <c r="J60" s="19"/>
      <c r="K60" s="23"/>
      <c r="L60" s="18" t="s">
        <v>117</v>
      </c>
      <c r="M60" s="46" t="s">
        <v>172</v>
      </c>
      <c r="N60" s="41"/>
    </row>
    <row r="61" spans="1:14" ht="47.25" customHeight="1" x14ac:dyDescent="0.25">
      <c r="A61" s="18" t="s">
        <v>15</v>
      </c>
      <c r="B61" s="19" t="s">
        <v>38</v>
      </c>
      <c r="C61" s="19">
        <v>43</v>
      </c>
      <c r="D61" s="19" t="s">
        <v>83</v>
      </c>
      <c r="E61" s="19" t="s">
        <v>10</v>
      </c>
      <c r="F61" s="19">
        <f t="shared" si="1"/>
        <v>457</v>
      </c>
      <c r="G61" s="19">
        <f t="shared" si="0"/>
        <v>464</v>
      </c>
      <c r="H61" s="19">
        <v>8</v>
      </c>
      <c r="I61" s="21" t="s">
        <v>19</v>
      </c>
      <c r="J61" s="19"/>
      <c r="K61" s="23"/>
      <c r="L61" s="18" t="s">
        <v>118</v>
      </c>
      <c r="M61" s="45" t="s">
        <v>166</v>
      </c>
    </row>
    <row r="62" spans="1:14" x14ac:dyDescent="0.25">
      <c r="A62" s="18" t="s">
        <v>15</v>
      </c>
      <c r="B62" s="19" t="s">
        <v>38</v>
      </c>
      <c r="C62" s="19">
        <v>44</v>
      </c>
      <c r="D62" s="19" t="s">
        <v>104</v>
      </c>
      <c r="E62" s="19" t="s">
        <v>91</v>
      </c>
      <c r="F62" s="19">
        <v>465</v>
      </c>
      <c r="G62" s="19">
        <v>475</v>
      </c>
      <c r="H62" s="19">
        <v>11</v>
      </c>
      <c r="I62" s="21" t="s">
        <v>89</v>
      </c>
      <c r="J62" s="19"/>
      <c r="K62" s="23"/>
      <c r="L62" s="18" t="s">
        <v>121</v>
      </c>
      <c r="M62" s="30" t="s">
        <v>151</v>
      </c>
    </row>
    <row r="63" spans="1:14" x14ac:dyDescent="0.25">
      <c r="A63" s="18" t="s">
        <v>15</v>
      </c>
      <c r="B63" s="19" t="s">
        <v>38</v>
      </c>
      <c r="C63" s="19">
        <v>45</v>
      </c>
      <c r="D63" s="19" t="s">
        <v>105</v>
      </c>
      <c r="E63" s="19" t="s">
        <v>91</v>
      </c>
      <c r="F63" s="19">
        <v>476</v>
      </c>
      <c r="G63" s="19">
        <v>486</v>
      </c>
      <c r="H63" s="19">
        <v>11</v>
      </c>
      <c r="I63" s="21" t="s">
        <v>89</v>
      </c>
      <c r="J63" s="19"/>
      <c r="K63" s="23"/>
      <c r="L63" s="18" t="s">
        <v>122</v>
      </c>
      <c r="M63" s="30" t="s">
        <v>151</v>
      </c>
    </row>
    <row r="64" spans="1:14" x14ac:dyDescent="0.25">
      <c r="A64" s="18" t="s">
        <v>15</v>
      </c>
      <c r="B64" s="19" t="s">
        <v>38</v>
      </c>
      <c r="C64" s="19">
        <v>46</v>
      </c>
      <c r="D64" s="19" t="s">
        <v>106</v>
      </c>
      <c r="E64" s="19" t="s">
        <v>91</v>
      </c>
      <c r="F64" s="19">
        <v>487</v>
      </c>
      <c r="G64" s="19">
        <v>497</v>
      </c>
      <c r="H64" s="19">
        <v>11</v>
      </c>
      <c r="I64" s="21" t="s">
        <v>89</v>
      </c>
      <c r="J64" s="19"/>
      <c r="K64" s="23"/>
      <c r="L64" s="18" t="s">
        <v>123</v>
      </c>
      <c r="M64" s="30" t="s">
        <v>151</v>
      </c>
    </row>
    <row r="65" spans="1:13" ht="22.5" x14ac:dyDescent="0.25">
      <c r="A65" s="18" t="s">
        <v>15</v>
      </c>
      <c r="B65" s="19" t="s">
        <v>38</v>
      </c>
      <c r="C65" s="19">
        <v>47</v>
      </c>
      <c r="D65" s="19" t="s">
        <v>107</v>
      </c>
      <c r="E65" s="19" t="s">
        <v>91</v>
      </c>
      <c r="F65" s="19">
        <v>498</v>
      </c>
      <c r="G65" s="19">
        <v>508</v>
      </c>
      <c r="H65" s="19">
        <v>11</v>
      </c>
      <c r="I65" s="21" t="s">
        <v>89</v>
      </c>
      <c r="J65" s="19"/>
      <c r="K65" s="23"/>
      <c r="L65" s="18" t="s">
        <v>124</v>
      </c>
      <c r="M65" s="30" t="s">
        <v>151</v>
      </c>
    </row>
    <row r="66" spans="1:13" ht="22.5" x14ac:dyDescent="0.25">
      <c r="A66" s="18" t="s">
        <v>108</v>
      </c>
      <c r="B66" s="19" t="s">
        <v>38</v>
      </c>
      <c r="C66" s="19">
        <v>48</v>
      </c>
      <c r="D66" s="19" t="s">
        <v>109</v>
      </c>
      <c r="E66" s="19" t="s">
        <v>91</v>
      </c>
      <c r="F66" s="19">
        <v>509</v>
      </c>
      <c r="G66" s="19">
        <v>519</v>
      </c>
      <c r="H66" s="19">
        <v>11</v>
      </c>
      <c r="I66" s="21" t="s">
        <v>89</v>
      </c>
      <c r="J66" s="19"/>
      <c r="K66" s="23"/>
      <c r="L66" s="18" t="s">
        <v>125</v>
      </c>
      <c r="M66" s="30" t="s">
        <v>151</v>
      </c>
    </row>
    <row r="67" spans="1:13" s="40" customFormat="1" ht="36" x14ac:dyDescent="0.25">
      <c r="A67" s="47" t="s">
        <v>108</v>
      </c>
      <c r="B67" s="48" t="s">
        <v>38</v>
      </c>
      <c r="C67" s="48">
        <v>49</v>
      </c>
      <c r="D67" s="48" t="s">
        <v>133</v>
      </c>
      <c r="E67" s="48" t="s">
        <v>10</v>
      </c>
      <c r="F67" s="48">
        <v>520</v>
      </c>
      <c r="G67" s="48">
        <v>579</v>
      </c>
      <c r="H67" s="48">
        <v>60</v>
      </c>
      <c r="I67" s="49" t="s">
        <v>137</v>
      </c>
      <c r="J67" s="48" t="s">
        <v>134</v>
      </c>
      <c r="K67" s="49" t="s">
        <v>135</v>
      </c>
      <c r="L67" s="47" t="s">
        <v>136</v>
      </c>
      <c r="M67" s="42" t="s">
        <v>174</v>
      </c>
    </row>
    <row r="68" spans="1:13" x14ac:dyDescent="0.25">
      <c r="A68" s="24" t="s">
        <v>87</v>
      </c>
      <c r="B68" s="25" t="s">
        <v>84</v>
      </c>
      <c r="C68" s="25">
        <v>1</v>
      </c>
      <c r="D68" s="25" t="s">
        <v>97</v>
      </c>
      <c r="E68" s="25" t="s">
        <v>91</v>
      </c>
      <c r="F68" s="25">
        <v>1</v>
      </c>
      <c r="G68" s="25">
        <v>2</v>
      </c>
      <c r="H68" s="25">
        <v>2</v>
      </c>
      <c r="I68" s="26"/>
      <c r="J68" s="25" t="s">
        <v>33</v>
      </c>
      <c r="K68" s="27" t="s">
        <v>87</v>
      </c>
      <c r="L68" s="24" t="s">
        <v>99</v>
      </c>
      <c r="M68" s="33" t="s">
        <v>167</v>
      </c>
    </row>
  </sheetData>
  <printOptions gridLines="1"/>
  <pageMargins left="0.45" right="0.4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Member Company of the AEGON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pingale</dc:creator>
  <cp:lastModifiedBy>Cheryl Petitti</cp:lastModifiedBy>
  <cp:lastPrinted>2010-03-23T18:38:57Z</cp:lastPrinted>
  <dcterms:created xsi:type="dcterms:W3CDTF">2010-03-17T22:49:19Z</dcterms:created>
  <dcterms:modified xsi:type="dcterms:W3CDTF">2020-05-22T20:34:16Z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