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Klaus/git/BLIA/doc/"/>
    </mc:Choice>
  </mc:AlternateContent>
  <bookViews>
    <workbookView xWindow="0" yWindow="460" windowWidth="25500" windowHeight="14640" tabRatio="897" firstSheet="8" activeTab="16"/>
  </bookViews>
  <sheets>
    <sheet name="RQ1-Table3" sheetId="1" r:id="rId1"/>
    <sheet name="Raw-RQ2-Fig3" sheetId="2" r:id="rId2"/>
    <sheet name="RQ2-Fig3" sheetId="7" r:id="rId3"/>
    <sheet name="Raw-RQ2-Fig4" sheetId="5" r:id="rId4"/>
    <sheet name="RQ2-Fig4" sheetId="8" r:id="rId5"/>
    <sheet name="Raw-RQ2-Fig5-AspectJ" sheetId="3" r:id="rId6"/>
    <sheet name="Raw-RQ2-Fig5-SWT" sheetId="9" r:id="rId7"/>
    <sheet name="Raw-RQ2-Fig5-ZXing" sheetId="10" r:id="rId8"/>
    <sheet name="RQ2-Fig5-BLIA" sheetId="11" r:id="rId9"/>
    <sheet name="RQ2-Fig5-BLIA+" sheetId="16" r:id="rId10"/>
    <sheet name="Raw-RQ2-Fig6" sheetId="12" r:id="rId11"/>
    <sheet name="RQ2-Fig6" sheetId="13" r:id="rId12"/>
    <sheet name="Raw-RQ3-Fig7-AspectJ(wo)" sheetId="17" r:id="rId13"/>
    <sheet name="Raw-RQ3-Fig7-SWT(wo)" sheetId="18" r:id="rId14"/>
    <sheet name="Raw-RQ3-Fig7-Zxing(wo)" sheetId="19" r:id="rId15"/>
    <sheet name="RQ3-Fig7" sheetId="14" r:id="rId16"/>
    <sheet name="RQ4-Fig8" sheetId="15" r:id="rId17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H20" i="1"/>
  <c r="I15" i="1"/>
  <c r="H15" i="1"/>
  <c r="I9" i="1"/>
  <c r="H9" i="1"/>
  <c r="I3" i="1"/>
  <c r="H3" i="1"/>
  <c r="S29" i="15"/>
  <c r="S30" i="15"/>
  <c r="S31" i="15"/>
  <c r="S32" i="15"/>
  <c r="S28" i="15"/>
  <c r="R29" i="15"/>
  <c r="R30" i="15"/>
  <c r="R31" i="15"/>
  <c r="R32" i="15"/>
  <c r="R28" i="15"/>
  <c r="S21" i="15"/>
  <c r="S22" i="15"/>
  <c r="S23" i="15"/>
  <c r="S24" i="15"/>
  <c r="S20" i="15"/>
  <c r="R21" i="15"/>
  <c r="R22" i="15"/>
  <c r="R23" i="15"/>
  <c r="R24" i="15"/>
  <c r="R20" i="15"/>
  <c r="H103" i="19"/>
  <c r="G103" i="19"/>
  <c r="F103" i="19"/>
  <c r="E103" i="19"/>
  <c r="D103" i="19"/>
  <c r="C103" i="19"/>
  <c r="B103" i="19"/>
  <c r="A103" i="19"/>
  <c r="H103" i="18"/>
  <c r="G103" i="18"/>
  <c r="F103" i="18"/>
  <c r="E103" i="18"/>
  <c r="D103" i="18"/>
  <c r="C103" i="18"/>
  <c r="B103" i="18"/>
  <c r="A103" i="18"/>
  <c r="B103" i="17"/>
  <c r="C103" i="17"/>
  <c r="D103" i="17"/>
  <c r="E103" i="17"/>
  <c r="F103" i="17"/>
  <c r="G103" i="17"/>
  <c r="H103" i="17"/>
  <c r="A103" i="17"/>
  <c r="Q20" i="13"/>
  <c r="Q21" i="13"/>
  <c r="Q16" i="13"/>
  <c r="Q17" i="13"/>
  <c r="Q18" i="13"/>
  <c r="Q19" i="13"/>
  <c r="Q15" i="13"/>
  <c r="Q8" i="13"/>
  <c r="Q9" i="13"/>
  <c r="Q4" i="13"/>
  <c r="Q5" i="13"/>
  <c r="Q6" i="13"/>
  <c r="Q7" i="13"/>
  <c r="Q3" i="13"/>
  <c r="P20" i="13"/>
  <c r="P21" i="13"/>
  <c r="P16" i="13"/>
  <c r="P17" i="13"/>
  <c r="P18" i="13"/>
  <c r="P19" i="13"/>
  <c r="P15" i="13"/>
  <c r="P8" i="13"/>
  <c r="P9" i="13"/>
  <c r="P4" i="13"/>
  <c r="P5" i="13"/>
  <c r="P6" i="13"/>
  <c r="P7" i="13"/>
  <c r="P3" i="13"/>
  <c r="O20" i="13"/>
  <c r="O21" i="13"/>
  <c r="O16" i="13"/>
  <c r="O17" i="13"/>
  <c r="O18" i="13"/>
  <c r="O19" i="13"/>
  <c r="O15" i="13"/>
  <c r="O8" i="13"/>
  <c r="O9" i="13"/>
  <c r="O4" i="13"/>
  <c r="O5" i="13"/>
  <c r="O6" i="13"/>
  <c r="O7" i="13"/>
  <c r="O3" i="13"/>
  <c r="Q17" i="8"/>
  <c r="Q18" i="8"/>
  <c r="Q19" i="8"/>
  <c r="Q20" i="8"/>
  <c r="Q21" i="8"/>
  <c r="Q22" i="8"/>
  <c r="Q23" i="8"/>
  <c r="Q24" i="8"/>
  <c r="Q25" i="8"/>
  <c r="Q16" i="8"/>
  <c r="Q4" i="8"/>
  <c r="Q5" i="8"/>
  <c r="Q6" i="8"/>
  <c r="Q7" i="8"/>
  <c r="Q8" i="8"/>
  <c r="Q9" i="8"/>
  <c r="Q10" i="8"/>
  <c r="Q11" i="8"/>
  <c r="Q12" i="8"/>
  <c r="Q3" i="8"/>
  <c r="P17" i="8"/>
  <c r="P18" i="8"/>
  <c r="P19" i="8"/>
  <c r="P20" i="8"/>
  <c r="P21" i="8"/>
  <c r="P22" i="8"/>
  <c r="P23" i="8"/>
  <c r="P24" i="8"/>
  <c r="P25" i="8"/>
  <c r="P16" i="8"/>
  <c r="P4" i="8"/>
  <c r="P5" i="8"/>
  <c r="P6" i="8"/>
  <c r="P7" i="8"/>
  <c r="P8" i="8"/>
  <c r="P9" i="8"/>
  <c r="P10" i="8"/>
  <c r="P11" i="8"/>
  <c r="P12" i="8"/>
  <c r="P3" i="8"/>
  <c r="O17" i="8"/>
  <c r="O18" i="8"/>
  <c r="O19" i="8"/>
  <c r="O20" i="8"/>
  <c r="O21" i="8"/>
  <c r="O22" i="8"/>
  <c r="O23" i="8"/>
  <c r="O24" i="8"/>
  <c r="O25" i="8"/>
  <c r="O16" i="8"/>
  <c r="O4" i="8"/>
  <c r="O5" i="8"/>
  <c r="O6" i="8"/>
  <c r="O7" i="8"/>
  <c r="O8" i="8"/>
  <c r="O9" i="8"/>
  <c r="O10" i="8"/>
  <c r="O11" i="8"/>
  <c r="O12" i="8"/>
  <c r="O3" i="8"/>
  <c r="Q17" i="7"/>
  <c r="Q18" i="7"/>
  <c r="Q19" i="7"/>
  <c r="Q20" i="7"/>
  <c r="Q21" i="7"/>
  <c r="Q22" i="7"/>
  <c r="Q23" i="7"/>
  <c r="Q24" i="7"/>
  <c r="Q25" i="7"/>
  <c r="Q16" i="7"/>
  <c r="Q4" i="7"/>
  <c r="Q5" i="7"/>
  <c r="Q6" i="7"/>
  <c r="Q7" i="7"/>
  <c r="Q8" i="7"/>
  <c r="Q9" i="7"/>
  <c r="Q10" i="7"/>
  <c r="Q11" i="7"/>
  <c r="Q12" i="7"/>
  <c r="Q3" i="7"/>
  <c r="P17" i="7"/>
  <c r="P18" i="7"/>
  <c r="P19" i="7"/>
  <c r="P20" i="7"/>
  <c r="P21" i="7"/>
  <c r="P22" i="7"/>
  <c r="P23" i="7"/>
  <c r="P24" i="7"/>
  <c r="P25" i="7"/>
  <c r="P16" i="7"/>
  <c r="P4" i="7"/>
  <c r="P5" i="7"/>
  <c r="P6" i="7"/>
  <c r="P7" i="7"/>
  <c r="P8" i="7"/>
  <c r="P9" i="7"/>
  <c r="P10" i="7"/>
  <c r="P11" i="7"/>
  <c r="P12" i="7"/>
  <c r="P3" i="7"/>
  <c r="O17" i="7"/>
  <c r="O18" i="7"/>
  <c r="O19" i="7"/>
  <c r="O20" i="7"/>
  <c r="O21" i="7"/>
  <c r="O22" i="7"/>
  <c r="O23" i="7"/>
  <c r="O24" i="7"/>
  <c r="O25" i="7"/>
  <c r="O16" i="7"/>
  <c r="O4" i="7"/>
  <c r="O5" i="7"/>
  <c r="O6" i="7"/>
  <c r="O7" i="7"/>
  <c r="O8" i="7"/>
  <c r="O9" i="7"/>
  <c r="O10" i="7"/>
  <c r="O11" i="7"/>
  <c r="O12" i="7"/>
  <c r="O3" i="7"/>
  <c r="S11" i="14"/>
  <c r="S12" i="14"/>
  <c r="S13" i="14"/>
  <c r="S15" i="14"/>
  <c r="R11" i="14"/>
  <c r="R12" i="14"/>
  <c r="R13" i="14"/>
  <c r="R15" i="14"/>
  <c r="T15" i="14"/>
  <c r="T14" i="14"/>
  <c r="T13" i="14"/>
  <c r="T12" i="14"/>
  <c r="T11" i="14"/>
  <c r="Q11" i="14"/>
  <c r="Q12" i="14"/>
  <c r="Q13" i="14"/>
  <c r="Q5" i="14"/>
  <c r="R5" i="14"/>
  <c r="S5" i="14"/>
  <c r="T5" i="14"/>
  <c r="T6" i="14"/>
  <c r="Q4" i="14"/>
  <c r="Q7" i="14"/>
  <c r="R4" i="14"/>
  <c r="R7" i="14"/>
  <c r="S4" i="14"/>
  <c r="S7" i="14"/>
  <c r="T7" i="14"/>
  <c r="T4" i="14"/>
  <c r="B12" i="14"/>
  <c r="B13" i="14"/>
  <c r="C9" i="14"/>
  <c r="C10" i="14"/>
  <c r="C11" i="14"/>
  <c r="C12" i="14"/>
  <c r="C13" i="14"/>
  <c r="D9" i="14"/>
  <c r="D10" i="14"/>
  <c r="D11" i="14"/>
  <c r="D12" i="14"/>
  <c r="D13" i="14"/>
  <c r="E9" i="14"/>
  <c r="E10" i="14"/>
  <c r="E11" i="14"/>
  <c r="E12" i="14"/>
  <c r="E13" i="14"/>
  <c r="F9" i="14"/>
  <c r="F10" i="14"/>
  <c r="F11" i="14"/>
  <c r="F12" i="14"/>
  <c r="F13" i="14"/>
  <c r="Q15" i="14"/>
  <c r="B14" i="14"/>
  <c r="B6" i="14"/>
  <c r="F4" i="14"/>
  <c r="E4" i="14"/>
  <c r="D4" i="14"/>
  <c r="C4" i="14"/>
  <c r="F3" i="14"/>
  <c r="E3" i="14"/>
  <c r="D3" i="14"/>
  <c r="C3" i="14"/>
  <c r="F5" i="14"/>
  <c r="E5" i="14"/>
  <c r="D5" i="14"/>
  <c r="D6" i="14"/>
  <c r="C5" i="14"/>
  <c r="C6" i="14"/>
  <c r="B17" i="14"/>
  <c r="E6" i="14"/>
  <c r="G3" i="14"/>
  <c r="F6" i="14"/>
  <c r="B16" i="14"/>
  <c r="E14" i="14"/>
  <c r="G5" i="14"/>
  <c r="G4" i="14"/>
  <c r="C14" i="14"/>
  <c r="F16" i="14"/>
  <c r="F14" i="14"/>
  <c r="D14" i="14"/>
  <c r="E17" i="14"/>
  <c r="D17" i="14"/>
  <c r="C18" i="14"/>
  <c r="C16" i="14"/>
  <c r="B18" i="14"/>
  <c r="B19" i="14"/>
  <c r="D19" i="14"/>
  <c r="D18" i="14"/>
  <c r="D16" i="14"/>
  <c r="E18" i="14"/>
  <c r="F17" i="14"/>
  <c r="E19" i="14"/>
  <c r="E16" i="14"/>
  <c r="F18" i="14"/>
  <c r="F19" i="14"/>
  <c r="G6" i="14"/>
  <c r="C17" i="14"/>
  <c r="C19" i="14"/>
  <c r="B20" i="14"/>
  <c r="G16" i="14"/>
  <c r="D20" i="14"/>
  <c r="G19" i="14"/>
  <c r="F20" i="14"/>
  <c r="G17" i="14"/>
  <c r="E20" i="14"/>
  <c r="G18" i="14"/>
  <c r="C20" i="14"/>
  <c r="G20" i="14"/>
</calcChain>
</file>

<file path=xl/comments1.xml><?xml version="1.0" encoding="utf-8"?>
<comments xmlns="http://schemas.openxmlformats.org/spreadsheetml/2006/main">
  <authors>
    <author>Microsoft Office 사용자</author>
  </authors>
  <commentList>
    <comment ref="L1" authorId="0">
      <text>
        <r>
          <rPr>
            <b/>
            <sz val="11"/>
            <color indexed="81"/>
            <rFont val="ＭＳ Ｐゴシック"/>
            <charset val="128"/>
          </rPr>
          <t>Microsoft Office 사용자:</t>
        </r>
        <r>
          <rPr>
            <sz val="11"/>
            <color indexed="81"/>
            <rFont val="ＭＳ Ｐゴシック"/>
            <charset val="128"/>
          </rPr>
          <t xml:space="preserve">
Best alpha from RQ2-Fig3</t>
        </r>
      </text>
    </comment>
  </commentList>
</comments>
</file>

<file path=xl/sharedStrings.xml><?xml version="1.0" encoding="utf-8"?>
<sst xmlns="http://schemas.openxmlformats.org/spreadsheetml/2006/main" count="3567" uniqueCount="502">
  <si>
    <t>Top1</t>
    <phoneticPr fontId="2" type="noConversion"/>
  </si>
  <si>
    <t>Top5</t>
    <phoneticPr fontId="2" type="noConversion"/>
  </si>
  <si>
    <t>Top10</t>
    <phoneticPr fontId="2" type="noConversion"/>
  </si>
  <si>
    <t>MAP</t>
    <phoneticPr fontId="2" type="noConversion"/>
  </si>
  <si>
    <t>MRR</t>
    <phoneticPr fontId="2" type="noConversion"/>
  </si>
  <si>
    <t>BLIA</t>
  </si>
  <si>
    <t>BLIA</t>
    <phoneticPr fontId="2" type="noConversion"/>
  </si>
  <si>
    <t>BugLocator</t>
    <phoneticPr fontId="2" type="noConversion"/>
  </si>
  <si>
    <t>BLUiR</t>
    <phoneticPr fontId="2" type="noConversion"/>
  </si>
  <si>
    <t>BRTracer</t>
    <phoneticPr fontId="2" type="noConversion"/>
  </si>
  <si>
    <t>AmaLgam</t>
    <phoneticPr fontId="2" type="noConversion"/>
  </si>
  <si>
    <t>AspectJ</t>
    <phoneticPr fontId="2" type="noConversion"/>
  </si>
  <si>
    <t>ZXing</t>
    <phoneticPr fontId="2" type="noConversion"/>
  </si>
  <si>
    <t>SWT</t>
    <phoneticPr fontId="2" type="noConversion"/>
  </si>
  <si>
    <t>N/A</t>
    <phoneticPr fontId="2" type="noConversion"/>
  </si>
  <si>
    <t>TOP1  </t>
  </si>
  <si>
    <t>TOP5  </t>
  </si>
  <si>
    <t>TOP10  </t>
  </si>
  <si>
    <t>TOP1_RATE  </t>
  </si>
  <si>
    <t>TOP5_RATE  </t>
  </si>
  <si>
    <t>TOP10_RATE  </t>
  </si>
  <si>
    <t>MAP  </t>
  </si>
  <si>
    <t>MRR  </t>
  </si>
  <si>
    <t>PROD_NAME  </t>
  </si>
  <si>
    <t>ALG_NAME  </t>
  </si>
  <si>
    <t>ALG_DESC  </t>
  </si>
  <si>
    <t>ALPHA  </t>
  </si>
  <si>
    <t>BETA  </t>
  </si>
  <si>
    <t>PAST_DAYS  </t>
  </si>
  <si>
    <t>EXP_DATE  </t>
  </si>
  <si>
    <t>aspectj</t>
  </si>
  <si>
    <t>[BLIA] alpha: 0.1, beta: 0.0, pastDays: 90 with structured info</t>
  </si>
  <si>
    <t>[BLIA] alpha: 0.2, beta: 0.0, pastDays: 90 with structured info</t>
  </si>
  <si>
    <t>[BLIA] alpha: 0.30000000000000004, beta: 0.0, pastDays: 90 with structured info</t>
  </si>
  <si>
    <t>[BLIA] alpha: 0.4, beta: 0.0, pastDays: 90 with structured info</t>
  </si>
  <si>
    <t>[BLIA] alpha: 0.5, beta: 0.0, pastDays: 90 with structured info</t>
  </si>
  <si>
    <t>[BLIA] alpha: 0.6, beta: 0.0, pastDays: 90 with structured info</t>
  </si>
  <si>
    <t>[BLIA] alpha: 0.7, beta: 0.0, pastDays: 90 with structured info</t>
  </si>
  <si>
    <t>[BLIA] alpha: 0.7999999999999999, beta: 0.0, pastDays: 90 with structured info</t>
  </si>
  <si>
    <t>[BLIA] alpha: 0.8999999999999999, beta: 0.0, pastDays: 90 with structured info</t>
  </si>
  <si>
    <t>swt</t>
  </si>
  <si>
    <t>[BLIA] alpha: 0.0, beta: 0.0, pastDays: 15 with structured info</t>
  </si>
  <si>
    <t>[BLIA] alpha: 0.1, beta: 0.0, pastDays: 15 with structured info</t>
  </si>
  <si>
    <t>[BLIA] alpha: 0.2, beta: 0.0, pastDays: 15 with structured info</t>
  </si>
  <si>
    <t>[BLIA] alpha: 0.30000000000000004, beta: 0.0, pastDays: 15 with structured info</t>
  </si>
  <si>
    <t>[BLIA] alpha: 0.4, beta: 0.0, pastDays: 15 with structured info</t>
  </si>
  <si>
    <t>[BLIA] alpha: 0.5, beta: 0.0, pastDays: 15 with structured info</t>
  </si>
  <si>
    <t>[BLIA] alpha: 0.6, beta: 0.0, pastDays: 15 with structured info</t>
  </si>
  <si>
    <t>[BLIA] alpha: 0.7, beta: 0.0, pastDays: 15 with structured info</t>
  </si>
  <si>
    <t>[BLIA] alpha: 0.7999999999999999, beta: 0.0, pastDays: 15 with structured info</t>
  </si>
  <si>
    <t>[BLIA] alpha: 0.8999999999999999, beta: 0.0, pastDays: 15 with structured info</t>
  </si>
  <si>
    <t>zxing</t>
  </si>
  <si>
    <t>[BLIA] alpha: 0.0, beta: 0.0, pastDays: 90 with structured info</t>
  </si>
  <si>
    <t>[BLIA] alpha: 0.2, beta: 0.1, pastDays: 90 with structured info</t>
  </si>
  <si>
    <t>[BLIA] alpha: 0.2, beta: 0.2, pastDays: 90 with structured info</t>
  </si>
  <si>
    <t>[BLIA] alpha: 0.2, beta: 0.30000000000000004, pastDays: 90 with structured info</t>
  </si>
  <si>
    <t>[BLIA] alpha: 0.2, beta: 0.4, pastDays: 90 with structured info</t>
  </si>
  <si>
    <t>[BLIA] alpha: 0.2, beta: 0.5, pastDays: 90 with structured info</t>
  </si>
  <si>
    <t>[BLIA] alpha: 0.2, beta: 0.6, pastDays: 90 with structured info</t>
  </si>
  <si>
    <t>[BLIA] alpha: 0.2, beta: 0.7, pastDays: 90 with structured info</t>
  </si>
  <si>
    <t>[BLIA] alpha: 0.2, beta: 0.7999999999999999, pastDays: 90 with structured info</t>
  </si>
  <si>
    <t>[BLIA] alpha: 0.2, beta: 0.8999999999999999, pastDays: 90 with structured info</t>
  </si>
  <si>
    <t>[BLIA] alpha: 0.2, beta: 0.1, pastDays: 15 with structured info</t>
  </si>
  <si>
    <t>[BLIA] alpha: 0.2, beta: 0.2, pastDays: 15 with structured info</t>
  </si>
  <si>
    <t>[BLIA] alpha: 0.2, beta: 0.30000000000000004, pastDays: 15 with structured info</t>
  </si>
  <si>
    <t>[BLIA] alpha: 0.2, beta: 0.4, pastDays: 15 with structured info</t>
  </si>
  <si>
    <t>[BLIA] alpha: 0.2, beta: 0.5, pastDays: 15 with structured info</t>
  </si>
  <si>
    <t>[BLIA] alpha: 0.2, beta: 0.6, pastDays: 15 with structured info</t>
  </si>
  <si>
    <t>[BLIA] alpha: 0.2, beta: 0.7, pastDays: 15 with structured info</t>
  </si>
  <si>
    <t>[BLIA] alpha: 0.2, beta: 0.7999999999999999, pastDays: 15 with structured info</t>
  </si>
  <si>
    <t>[BLIA] alpha: 0.2, beta: 0.8999999999999999, pastDays: 15 with structured info</t>
  </si>
  <si>
    <t>[BLIA] alpha: 0.0, beta: 0.1, pastDays: 90 with structured info</t>
  </si>
  <si>
    <t>[BLIA] alpha: 0.0, beta: 0.2, pastDays: 90 with structured info</t>
  </si>
  <si>
    <t>[BLIA] alpha: 0.0, beta: 0.30000000000000004, pastDays: 90 with structured info</t>
  </si>
  <si>
    <t>[BLIA] alpha: 0.0, beta: 0.4, pastDays: 90 with structured info</t>
  </si>
  <si>
    <t>[BLIA] alpha: 0.0, beta: 0.5, pastDays: 90 with structured info</t>
  </si>
  <si>
    <t>[BLIA] alpha: 0.0, beta: 0.6, pastDays: 90 with structured info</t>
  </si>
  <si>
    <t>[BLIA] alpha: 0.0, beta: 0.7, pastDays: 90 with structured info</t>
  </si>
  <si>
    <t>[BLIA] alpha: 0.0, beta: 0.7999999999999999, pastDays: 90 with structured info</t>
  </si>
  <si>
    <t>[BLIA] alpha: 0.0, beta: 0.8999999999999999, pastDays: 90 with structured info</t>
  </si>
  <si>
    <t>[BLIA] alpha: 0.1, beta: 0.1, pastDays: 90 with structured info</t>
  </si>
  <si>
    <t>[BLIA] alpha: 0.1, beta: 0.2, pastDays: 90 with structured info</t>
  </si>
  <si>
    <t>[BLIA] alpha: 0.1, beta: 0.30000000000000004, pastDays: 90 with structured info</t>
  </si>
  <si>
    <t>[BLIA] alpha: 0.1, beta: 0.4, pastDays: 90 with structured info</t>
  </si>
  <si>
    <t>[BLIA] alpha: 0.1, beta: 0.5, pastDays: 90 with structured info</t>
  </si>
  <si>
    <t>[BLIA] alpha: 0.1, beta: 0.6, pastDays: 90 with structured info</t>
  </si>
  <si>
    <t>[BLIA] alpha: 0.1, beta: 0.7, pastDays: 90 with structured info</t>
  </si>
  <si>
    <t>[BLIA] alpha: 0.1, beta: 0.7999999999999999, pastDays: 90 with structured info</t>
  </si>
  <si>
    <t>[BLIA] alpha: 0.1, beta: 0.8999999999999999, pastDays: 90 with structured info</t>
  </si>
  <si>
    <t>[BLIA] alpha: 0.30000000000000004, beta: 0.1, pastDays: 90 with structured info</t>
  </si>
  <si>
    <t>[BLIA] alpha: 0.30000000000000004, beta: 0.2, pastDays: 90 with structured info</t>
  </si>
  <si>
    <t>[BLIA] alpha: 0.30000000000000004, beta: 0.30000000000000004, pastDays: 90 with structured info</t>
  </si>
  <si>
    <t>[BLIA] alpha: 0.30000000000000004, beta: 0.4, pastDays: 90 with structured info</t>
  </si>
  <si>
    <t>[BLIA] alpha: 0.30000000000000004, beta: 0.5, pastDays: 90 with structured info</t>
  </si>
  <si>
    <t>[BLIA] alpha: 0.30000000000000004, beta: 0.6, pastDays: 90 with structured info</t>
  </si>
  <si>
    <t>[BLIA] alpha: 0.30000000000000004, beta: 0.7, pastDays: 90 with structured info</t>
  </si>
  <si>
    <t>[BLIA] alpha: 0.30000000000000004, beta: 0.7999999999999999, pastDays: 90 with structured info</t>
  </si>
  <si>
    <t>[BLIA] alpha: 0.30000000000000004, beta: 0.8999999999999999, pastDays: 90 with structured info</t>
  </si>
  <si>
    <t>[BLIA] alpha: 0.4, beta: 0.1, pastDays: 90 with structured info</t>
  </si>
  <si>
    <t>[BLIA] alpha: 0.4, beta: 0.2, pastDays: 90 with structured info</t>
  </si>
  <si>
    <t>[BLIA] alpha: 0.4, beta: 0.30000000000000004, pastDays: 90 with structured info</t>
  </si>
  <si>
    <t>[BLIA] alpha: 0.4, beta: 0.4, pastDays: 90 with structured info</t>
  </si>
  <si>
    <t>[BLIA] alpha: 0.4, beta: 0.5, pastDays: 90 with structured info</t>
  </si>
  <si>
    <t>[BLIA] alpha: 0.4, beta: 0.6, pastDays: 90 with structured info</t>
  </si>
  <si>
    <t>[BLIA] alpha: 0.4, beta: 0.7, pastDays: 90 with structured info</t>
  </si>
  <si>
    <t>[BLIA] alpha: 0.4, beta: 0.7999999999999999, pastDays: 90 with structured info</t>
  </si>
  <si>
    <t>[BLIA] alpha: 0.4, beta: 0.8999999999999999, pastDays: 90 with structured info</t>
  </si>
  <si>
    <t>[BLIA] alpha: 0.5, beta: 0.1, pastDays: 90 with structured info</t>
  </si>
  <si>
    <t>[BLIA] alpha: 0.5, beta: 0.2, pastDays: 90 with structured info</t>
  </si>
  <si>
    <t>[BLIA] alpha: 0.5, beta: 0.30000000000000004, pastDays: 90 with structured info</t>
  </si>
  <si>
    <t>[BLIA] alpha: 0.5, beta: 0.4, pastDays: 90 with structured info</t>
  </si>
  <si>
    <t>[BLIA] alpha: 0.5, beta: 0.5, pastDays: 90 with structured info</t>
  </si>
  <si>
    <t>[BLIA] alpha: 0.5, beta: 0.6, pastDays: 90 with structured info</t>
  </si>
  <si>
    <t>[BLIA] alpha: 0.5, beta: 0.7, pastDays: 90 with structured info</t>
  </si>
  <si>
    <t>[BLIA] alpha: 0.5, beta: 0.7999999999999999, pastDays: 90 with structured info</t>
  </si>
  <si>
    <t>[BLIA] alpha: 0.5, beta: 0.8999999999999999, pastDays: 90 with structured info</t>
  </si>
  <si>
    <t>[BLIA] alpha: 0.6, beta: 0.1, pastDays: 90 with structured info</t>
  </si>
  <si>
    <t>[BLIA] alpha: 0.6, beta: 0.2, pastDays: 90 with structured info</t>
  </si>
  <si>
    <t>[BLIA] alpha: 0.6, beta: 0.30000000000000004, pastDays: 90 with structured info</t>
  </si>
  <si>
    <t>[BLIA] alpha: 0.6, beta: 0.4, pastDays: 90 with structured info</t>
  </si>
  <si>
    <t>[BLIA] alpha: 0.6, beta: 0.5, pastDays: 90 with structured info</t>
  </si>
  <si>
    <t>[BLIA] alpha: 0.6, beta: 0.6, pastDays: 90 with structured info</t>
  </si>
  <si>
    <t>[BLIA] alpha: 0.6, beta: 0.7, pastDays: 90 with structured info</t>
  </si>
  <si>
    <t>[BLIA] alpha: 0.6, beta: 0.7999999999999999, pastDays: 90 with structured info</t>
  </si>
  <si>
    <t>[BLIA] alpha: 0.6, beta: 0.8999999999999999, pastDays: 90 with structured info</t>
  </si>
  <si>
    <t>[BLIA] alpha: 0.7, beta: 0.1, pastDays: 90 with structured info</t>
  </si>
  <si>
    <t>[BLIA] alpha: 0.7, beta: 0.2, pastDays: 90 with structured info</t>
  </si>
  <si>
    <t>[BLIA] alpha: 0.7, beta: 0.30000000000000004, pastDays: 90 with structured info</t>
  </si>
  <si>
    <t>[BLIA] alpha: 0.7, beta: 0.4, pastDays: 90 with structured info</t>
  </si>
  <si>
    <t>[BLIA] alpha: 0.7, beta: 0.5, pastDays: 90 with structured info</t>
  </si>
  <si>
    <t>[BLIA] alpha: 0.7, beta: 0.6, pastDays: 90 with structured info</t>
  </si>
  <si>
    <t>[BLIA] alpha: 0.7, beta: 0.7, pastDays: 90 with structured info</t>
  </si>
  <si>
    <t>[BLIA] alpha: 0.7, beta: 0.7999999999999999, pastDays: 90 with structured info</t>
  </si>
  <si>
    <t>[BLIA] alpha: 0.7, beta: 0.8999999999999999, pastDays: 90 with structured info</t>
  </si>
  <si>
    <t>[BLIA] alpha: 0.7999999999999999, beta: 0.1, pastDays: 90 with structured info</t>
  </si>
  <si>
    <t>[BLIA] alpha: 0.7999999999999999, beta: 0.2, pastDays: 90 with structured info</t>
  </si>
  <si>
    <t>[BLIA] alpha: 0.7999999999999999, beta: 0.30000000000000004, pastDays: 90 with structured info</t>
  </si>
  <si>
    <t>[BLIA] alpha: 0.7999999999999999, beta: 0.4, pastDays: 90 with structured info</t>
  </si>
  <si>
    <t>[BLIA] alpha: 0.7999999999999999, beta: 0.5, pastDays: 90 with structured info</t>
  </si>
  <si>
    <t>[BLIA] alpha: 0.7999999999999999, beta: 0.6, pastDays: 90 with structured info</t>
  </si>
  <si>
    <t>[BLIA] alpha: 0.7999999999999999, beta: 0.7, pastDays: 90 with structured info</t>
  </si>
  <si>
    <t>[BLIA] alpha: 0.7999999999999999, beta: 0.7999999999999999, pastDays: 90 with structured info</t>
  </si>
  <si>
    <t>[BLIA] alpha: 0.7999999999999999, beta: 0.8999999999999999, pastDays: 90 with structured info</t>
  </si>
  <si>
    <t>[BLIA] alpha: 0.8999999999999999, beta: 0.1, pastDays: 90 with structured info</t>
  </si>
  <si>
    <t>[BLIA] alpha: 0.8999999999999999, beta: 0.2, pastDays: 90 with structured info</t>
  </si>
  <si>
    <t>[BLIA] alpha: 0.8999999999999999, beta: 0.30000000000000004, pastDays: 90 with structured info</t>
  </si>
  <si>
    <t>[BLIA] alpha: 0.8999999999999999, beta: 0.4, pastDays: 90 with structured info</t>
  </si>
  <si>
    <t>[BLIA] alpha: 0.8999999999999999, beta: 0.5, pastDays: 90 with structured info</t>
  </si>
  <si>
    <t>[BLIA] alpha: 0.8999999999999999, beta: 0.6, pastDays: 90 with structured info</t>
  </si>
  <si>
    <t>[BLIA] alpha: 0.8999999999999999, beta: 0.7, pastDays: 90 with structured info</t>
  </si>
  <si>
    <t>[BLIA] alpha: 0.8999999999999999, beta: 0.7999999999999999, pastDays: 90 with structured info</t>
  </si>
  <si>
    <t>[BLIA] alpha: 0.8999999999999999, beta: 0.8999999999999999, pastDays: 90 with structured info</t>
  </si>
  <si>
    <t>[BLIA] alpha: 0.0, beta: 0.1, pastDays: 15 with structured info</t>
  </si>
  <si>
    <t>[BLIA] alpha: 0.0, beta: 0.2, pastDays: 15 with structured info</t>
  </si>
  <si>
    <t>[BLIA] alpha: 0.0, beta: 0.30000000000000004, pastDays: 15 with structured info</t>
  </si>
  <si>
    <t>[BLIA] alpha: 0.0, beta: 0.4, pastDays: 15 with structured info</t>
  </si>
  <si>
    <t>[BLIA] alpha: 0.0, beta: 0.5, pastDays: 15 with structured info</t>
  </si>
  <si>
    <t>[BLIA] alpha: 0.0, beta: 0.6, pastDays: 15 with structured info</t>
  </si>
  <si>
    <t>[BLIA] alpha: 0.0, beta: 0.7, pastDays: 15 with structured info</t>
  </si>
  <si>
    <t>[BLIA] alpha: 0.0, beta: 0.7999999999999999, pastDays: 15 with structured info</t>
  </si>
  <si>
    <t>[BLIA] alpha: 0.0, beta: 0.8999999999999999, pastDays: 15 with structured info</t>
  </si>
  <si>
    <t>[BLIA] alpha: 0.1, beta: 0.1, pastDays: 15 with structured info</t>
  </si>
  <si>
    <t>[BLIA] alpha: 0.1, beta: 0.2, pastDays: 15 with structured info</t>
  </si>
  <si>
    <t>[BLIA] alpha: 0.1, beta: 0.30000000000000004, pastDays: 15 with structured info</t>
  </si>
  <si>
    <t>[BLIA] alpha: 0.1, beta: 0.4, pastDays: 15 with structured info</t>
  </si>
  <si>
    <t>[BLIA] alpha: 0.1, beta: 0.5, pastDays: 15 with structured info</t>
  </si>
  <si>
    <t>[BLIA] alpha: 0.1, beta: 0.6, pastDays: 15 with structured info</t>
  </si>
  <si>
    <t>[BLIA] alpha: 0.1, beta: 0.7, pastDays: 15 with structured info</t>
  </si>
  <si>
    <t>[BLIA] alpha: 0.1, beta: 0.7999999999999999, pastDays: 15 with structured info</t>
  </si>
  <si>
    <t>[BLIA] alpha: 0.1, beta: 0.8999999999999999, pastDays: 15 with structured info</t>
  </si>
  <si>
    <t>[BLIA] alpha: 0.30000000000000004, beta: 0.1, pastDays: 15 with structured info</t>
  </si>
  <si>
    <t>[BLIA] alpha: 0.30000000000000004, beta: 0.2, pastDays: 15 with structured info</t>
  </si>
  <si>
    <t>[BLIA] alpha: 0.30000000000000004, beta: 0.30000000000000004, pastDays: 15 with structured info</t>
  </si>
  <si>
    <t>[BLIA] alpha: 0.30000000000000004, beta: 0.4, pastDays: 15 with structured info</t>
  </si>
  <si>
    <t>[BLIA] alpha: 0.30000000000000004, beta: 0.5, pastDays: 15 with structured info</t>
  </si>
  <si>
    <t>[BLIA] alpha: 0.30000000000000004, beta: 0.6, pastDays: 15 with structured info</t>
  </si>
  <si>
    <t>[BLIA] alpha: 0.30000000000000004, beta: 0.7, pastDays: 15 with structured info</t>
  </si>
  <si>
    <t>[BLIA] alpha: 0.30000000000000004, beta: 0.7999999999999999, pastDays: 15 with structured info</t>
  </si>
  <si>
    <t>[BLIA] alpha: 0.30000000000000004, beta: 0.8999999999999999, pastDays: 15 with structured info</t>
  </si>
  <si>
    <t>[BLIA] alpha: 0.4, beta: 0.1, pastDays: 15 with structured info</t>
  </si>
  <si>
    <t>[BLIA] alpha: 0.4, beta: 0.2, pastDays: 15 with structured info</t>
  </si>
  <si>
    <t>[BLIA] alpha: 0.4, beta: 0.30000000000000004, pastDays: 15 with structured info</t>
  </si>
  <si>
    <t>[BLIA] alpha: 0.4, beta: 0.4, pastDays: 15 with structured info</t>
  </si>
  <si>
    <t>[BLIA] alpha: 0.4, beta: 0.5, pastDays: 15 with structured info</t>
  </si>
  <si>
    <t>[BLIA] alpha: 0.4, beta: 0.6, pastDays: 15 with structured info</t>
  </si>
  <si>
    <t>[BLIA] alpha: 0.4, beta: 0.7, pastDays: 15 with structured info</t>
  </si>
  <si>
    <t>[BLIA] alpha: 0.4, beta: 0.7999999999999999, pastDays: 15 with structured info</t>
  </si>
  <si>
    <t>[BLIA] alpha: 0.4, beta: 0.8999999999999999, pastDays: 15 with structured info</t>
  </si>
  <si>
    <t>[BLIA] alpha: 0.5, beta: 0.1, pastDays: 15 with structured info</t>
  </si>
  <si>
    <t>[BLIA] alpha: 0.5, beta: 0.2, pastDays: 15 with structured info</t>
  </si>
  <si>
    <t>[BLIA] alpha: 0.5, beta: 0.30000000000000004, pastDays: 15 with structured info</t>
  </si>
  <si>
    <t>[BLIA] alpha: 0.5, beta: 0.4, pastDays: 15 with structured info</t>
  </si>
  <si>
    <t>[BLIA] alpha: 0.5, beta: 0.5, pastDays: 15 with structured info</t>
  </si>
  <si>
    <t>[BLIA] alpha: 0.5, beta: 0.6, pastDays: 15 with structured info</t>
  </si>
  <si>
    <t>[BLIA] alpha: 0.5, beta: 0.7, pastDays: 15 with structured info</t>
  </si>
  <si>
    <t>[BLIA] alpha: 0.5, beta: 0.7999999999999999, pastDays: 15 with structured info</t>
  </si>
  <si>
    <t>[BLIA] alpha: 0.5, beta: 0.8999999999999999, pastDays: 15 with structured info</t>
  </si>
  <si>
    <t>[BLIA] alpha: 0.6, beta: 0.1, pastDays: 15 with structured info</t>
  </si>
  <si>
    <t>[BLIA] alpha: 0.6, beta: 0.2, pastDays: 15 with structured info</t>
  </si>
  <si>
    <t>[BLIA] alpha: 0.6, beta: 0.30000000000000004, pastDays: 15 with structured info</t>
  </si>
  <si>
    <t>[BLIA] alpha: 0.6, beta: 0.4, pastDays: 15 with structured info</t>
  </si>
  <si>
    <t>[BLIA] alpha: 0.6, beta: 0.5, pastDays: 15 with structured info</t>
  </si>
  <si>
    <t>[BLIA] alpha: 0.6, beta: 0.6, pastDays: 15 with structured info</t>
  </si>
  <si>
    <t>[BLIA] alpha: 0.6, beta: 0.7, pastDays: 15 with structured info</t>
  </si>
  <si>
    <t>[BLIA] alpha: 0.6, beta: 0.7999999999999999, pastDays: 15 with structured info</t>
  </si>
  <si>
    <t>[BLIA] alpha: 0.6, beta: 0.8999999999999999, pastDays: 15 with structured info</t>
  </si>
  <si>
    <t>[BLIA] alpha: 0.7, beta: 0.1, pastDays: 15 with structured info</t>
  </si>
  <si>
    <t>[BLIA] alpha: 0.7, beta: 0.2, pastDays: 15 with structured info</t>
  </si>
  <si>
    <t>[BLIA] alpha: 0.7, beta: 0.30000000000000004, pastDays: 15 with structured info</t>
  </si>
  <si>
    <t>[BLIA] alpha: 0.7, beta: 0.4, pastDays: 15 with structured info</t>
  </si>
  <si>
    <t>[BLIA] alpha: 0.7, beta: 0.5, pastDays: 15 with structured info</t>
  </si>
  <si>
    <t>[BLIA] alpha: 0.7, beta: 0.6, pastDays: 15 with structured info</t>
  </si>
  <si>
    <t>[BLIA] alpha: 0.7, beta: 0.7, pastDays: 15 with structured info</t>
  </si>
  <si>
    <t>[BLIA] alpha: 0.7, beta: 0.7999999999999999, pastDays: 15 with structured info</t>
  </si>
  <si>
    <t>[BLIA] alpha: 0.7, beta: 0.8999999999999999, pastDays: 15 with structured info</t>
  </si>
  <si>
    <t>[BLIA] alpha: 0.7999999999999999, beta: 0.1, pastDays: 15 with structured info</t>
  </si>
  <si>
    <t>[BLIA] alpha: 0.7999999999999999, beta: 0.2, pastDays: 15 with structured info</t>
  </si>
  <si>
    <t>[BLIA] alpha: 0.7999999999999999, beta: 0.30000000000000004, pastDays: 15 with structured info</t>
  </si>
  <si>
    <t>[BLIA] alpha: 0.7999999999999999, beta: 0.4, pastDays: 15 with structured info</t>
  </si>
  <si>
    <t>[BLIA] alpha: 0.7999999999999999, beta: 0.5, pastDays: 15 with structured info</t>
  </si>
  <si>
    <t>[BLIA] alpha: 0.7999999999999999, beta: 0.6, pastDays: 15 with structured info</t>
  </si>
  <si>
    <t>[BLIA] alpha: 0.7999999999999999, beta: 0.7, pastDays: 15 with structured info</t>
  </si>
  <si>
    <t>[BLIA] alpha: 0.7999999999999999, beta: 0.7999999999999999, pastDays: 15 with structured info</t>
  </si>
  <si>
    <t>[BLIA] alpha: 0.7999999999999999, beta: 0.8999999999999999, pastDays: 15 with structured info</t>
  </si>
  <si>
    <t>[BLIA] alpha: 0.8999999999999999, beta: 0.1, pastDays: 15 with structured info</t>
  </si>
  <si>
    <t>[BLIA] alpha: 0.8999999999999999, beta: 0.2, pastDays: 15 with structured info</t>
  </si>
  <si>
    <t>[BLIA] alpha: 0.8999999999999999, beta: 0.30000000000000004, pastDays: 15 with structured info</t>
  </si>
  <si>
    <t>[BLIA] alpha: 0.8999999999999999, beta: 0.4, pastDays: 15 with structured info</t>
  </si>
  <si>
    <t>[BLIA] alpha: 0.8999999999999999, beta: 0.5, pastDays: 15 with structured info</t>
  </si>
  <si>
    <t>[BLIA] alpha: 0.8999999999999999, beta: 0.6, pastDays: 15 with structured info</t>
  </si>
  <si>
    <t>[BLIA] alpha: 0.8999999999999999, beta: 0.7, pastDays: 15 with structured info</t>
  </si>
  <si>
    <t>[BLIA] alpha: 0.8999999999999999, beta: 0.7999999999999999, pastDays: 15 with structured info</t>
  </si>
  <si>
    <t>[BLIA] alpha: 0.8999999999999999, beta: 0.8999999999999999, pastDays: 15 with structured info</t>
  </si>
  <si>
    <t>Beta</t>
    <phoneticPr fontId="2" type="noConversion"/>
  </si>
  <si>
    <t>Alpha</t>
    <phoneticPr fontId="2" type="noConversion"/>
  </si>
  <si>
    <t>[BLIA] alpha: 0.2, beta: 0.3, pastDays: 15 with structured info</t>
  </si>
  <si>
    <t>[BLIA] alpha: 0.2, beta: 0.3, pastDays: 30 with structured info</t>
  </si>
  <si>
    <t>[BLIA] alpha: 0.2, beta: 0.3, pastDays: 60 with structured info</t>
  </si>
  <si>
    <t>[BLIA] alpha: 0.2, beta: 0.3, pastDays: 90 with structured info</t>
  </si>
  <si>
    <t>[BLIA] alpha: 0.2, beta: 0.3, pastDays: 120 with structured info</t>
  </si>
  <si>
    <t>[BLIA] alpha: 0.2, beta: 0.0, pastDays: 30 with structured info</t>
  </si>
  <si>
    <t>[BLIA] alpha: 0.2, beta: 0.0, pastDays: 60 with structured info</t>
  </si>
  <si>
    <t>[BLIA] alpha: 0.2, beta: 0.0, pastDays: 120 with structured info</t>
  </si>
  <si>
    <t>[BLIA] alpha: 0.2, beta: 0.2, pastDays: 30 with structured info</t>
  </si>
  <si>
    <t>[BLIA] alpha: 0.2, beta: 0.2, pastDays: 60 with structured info</t>
  </si>
  <si>
    <t>[BLIA] alpha: 0.2, beta: 0.2, pastDays: 120 with structured info</t>
  </si>
  <si>
    <t>StructVsmScore</t>
    <phoneticPr fontId="2" type="noConversion"/>
  </si>
  <si>
    <t>SimiBugScore</t>
    <phoneticPr fontId="2" type="noConversion"/>
  </si>
  <si>
    <t>CommScore</t>
    <phoneticPr fontId="2" type="noConversion"/>
  </si>
  <si>
    <t>Excluding Stack-Trace</t>
    <phoneticPr fontId="2" type="noConversion"/>
  </si>
  <si>
    <t>Including Stack-Trace</t>
    <phoneticPr fontId="2" type="noConversion"/>
  </si>
  <si>
    <t>StaceScore</t>
    <phoneticPr fontId="2" type="noConversion"/>
  </si>
  <si>
    <t>Average</t>
    <phoneticPr fontId="2" type="noConversion"/>
  </si>
  <si>
    <t>a=0.2, b=0.0~0.4</t>
    <phoneticPr fontId="2" type="noConversion"/>
  </si>
  <si>
    <t>[BLIA] alpha: 0.2, beta: 0.3, pastDays: 90, candidateLimitRate: 1.0 with structured info</t>
  </si>
  <si>
    <t>[BLIA] alpha: 0.2, beta: 0.3, pastDays: 90, candidateLimitRate: 0.5 with structured info</t>
  </si>
  <si>
    <t>[BLIA] alpha: 0.2, beta: 0.3, pastDays: 90, candidateLimitRate: 0.2 with structured info</t>
  </si>
  <si>
    <t>[BLIA] alpha: 0.2, beta: 0.3, pastDays: 90, candidateLimitRate: 0.1 with structured info</t>
  </si>
  <si>
    <t>[BLIA] alpha: 0.2, beta: 0.3, pastDays: 90, candidateLimitRate: 0.05 with structured info</t>
  </si>
  <si>
    <t>[BLIA] alpha: 0.2, beta: 0.0, pastDays: 15, candidateLimitRate: 1.0 with structured info</t>
  </si>
  <si>
    <t>[BLIA] alpha: 0.2, beta: 0.0, pastDays: 15, candidateLimitRate: 0.5 with structured info</t>
  </si>
  <si>
    <t>[BLIA] alpha: 0.2, beta: 0.0, pastDays: 15, candidateLimitRate: 0.2 with structured info</t>
  </si>
  <si>
    <t>[BLIA] alpha: 0.2, beta: 0.0, pastDays: 15, candidateLimitRate: 0.1 with structured info</t>
  </si>
  <si>
    <t>[BLIA] alpha: 0.2, beta: 0.0, pastDays: 15, candidateLimitRate: 0.05 with structured info</t>
  </si>
  <si>
    <t>BLIA+</t>
  </si>
  <si>
    <t>BLIA+</t>
    <phoneticPr fontId="2" type="noConversion"/>
  </si>
  <si>
    <t>BLIA</t>
    <phoneticPr fontId="2" type="noConversion"/>
  </si>
  <si>
    <t>BLIA+</t>
    <phoneticPr fontId="2" type="noConversion"/>
  </si>
  <si>
    <t>BLIA</t>
    <phoneticPr fontId="2" type="noConversion"/>
  </si>
  <si>
    <t>BLIA+</t>
    <phoneticPr fontId="2" type="noConversion"/>
  </si>
  <si>
    <t>BLIA+</t>
    <phoneticPr fontId="2" type="noConversion"/>
  </si>
  <si>
    <t>BLIA+</t>
    <phoneticPr fontId="2" type="noConversion"/>
  </si>
  <si>
    <t>BLIA+</t>
    <phoneticPr fontId="2" type="noConversion"/>
  </si>
  <si>
    <t>AspectJ</t>
    <phoneticPr fontId="2" type="noConversion"/>
  </si>
  <si>
    <t>ZXing</t>
    <phoneticPr fontId="2" type="noConversion"/>
  </si>
  <si>
    <t>a</t>
    <phoneticPr fontId="2" type="noConversion"/>
  </si>
  <si>
    <t>b</t>
    <phoneticPr fontId="2" type="noConversion"/>
  </si>
  <si>
    <t>b</t>
    <phoneticPr fontId="2" type="noConversion"/>
  </si>
  <si>
    <t>a</t>
    <phoneticPr fontId="2" type="noConversion"/>
  </si>
  <si>
    <t>[BLIA] alpha: 0.4, beta: 0.2, pastDays: 30 with structured info</t>
  </si>
  <si>
    <t>[BLIA] alpha: 0.4, beta: 0.2, pastDays: 60 with structured info</t>
  </si>
  <si>
    <t>[BLIA] alpha: 0.4, beta: 0.2, pastDays: 120 with structured info</t>
  </si>
  <si>
    <t>[BLIA] alpha: 0.4, beta: 0.2, pastDays: 150 with structured info</t>
  </si>
  <si>
    <t>[BLIA] alpha: 0.4, beta: 0.2, pastDays: 180 with structured info</t>
  </si>
  <si>
    <t>[BLIA] alpha: 0.2, beta: 0.1, pastDays: 30 with structured info</t>
  </si>
  <si>
    <t>[BLIA] alpha: 0.2, beta: 0.1, pastDays: 60 with structured info</t>
  </si>
  <si>
    <t>[BLIA] alpha: 0.2, beta: 0.1, pastDays: 120 with structured info</t>
  </si>
  <si>
    <t>[BLIA] alpha: 0.2, beta: 0.1, pastDays: 150 with structured info</t>
  </si>
  <si>
    <t>[BLIA] alpha: 0.2, beta: 0.1, pastDays: 180 with structured info</t>
  </si>
  <si>
    <t>[BLIA] alpha: 0.4, beta: 0.1, pastDays: 30 with structured info</t>
  </si>
  <si>
    <t>[BLIA] alpha: 0.4, beta: 0.1, pastDays: 60 with structured info</t>
  </si>
  <si>
    <t>[BLIA] alpha: 0.4, beta: 0.1, pastDays: 120 with structured info</t>
  </si>
  <si>
    <t>[BLIA] alpha: 0.4, beta: 0.1, pastDays: 150 with structured info</t>
  </si>
  <si>
    <t>[BLIA] alpha: 0.4, beta: 0.1, pastDays: 180 with structured info</t>
  </si>
  <si>
    <t>[BLIA] alpha: 0.0, beta: 0.0, pastDays: 120 with structured info</t>
  </si>
  <si>
    <t>[BLIA] alpha: 0.0, beta: 0.1, pastDays: 120 with structured info</t>
  </si>
  <si>
    <t>[BLIA] alpha: 0.0, beta: 0.2, pastDays: 120 with structured info</t>
  </si>
  <si>
    <t>[BLIA] alpha: 0.0, beta: 0.30000000000000004, pastDays: 120 with structured info</t>
  </si>
  <si>
    <t>[BLIA] alpha: 0.0, beta: 0.4, pastDays: 120 with structured info</t>
  </si>
  <si>
    <t>[BLIA] alpha: 0.0, beta: 0.5, pastDays: 120 with structured info</t>
  </si>
  <si>
    <t>[BLIA] alpha: 0.0, beta: 0.6, pastDays: 120 with structured info</t>
  </si>
  <si>
    <t>[BLIA] alpha: 0.0, beta: 0.7, pastDays: 120 with structured info</t>
  </si>
  <si>
    <t>[BLIA] alpha: 0.0, beta: 0.7999999999999999, pastDays: 120 with structured info</t>
  </si>
  <si>
    <t>[BLIA] alpha: 0.0, beta: 0.8999999999999999, pastDays: 120 with structured info</t>
  </si>
  <si>
    <t>[BLIA] alpha: 0.1, beta: 0.0, pastDays: 120 with structured info</t>
  </si>
  <si>
    <t>[BLIA] alpha: 0.1, beta: 0.1, pastDays: 120 with structured info</t>
  </si>
  <si>
    <t>[BLIA] alpha: 0.1, beta: 0.2, pastDays: 120 with structured info</t>
  </si>
  <si>
    <t>[BLIA] alpha: 0.1, beta: 0.30000000000000004, pastDays: 120 with structured info</t>
  </si>
  <si>
    <t>[BLIA] alpha: 0.1, beta: 0.4, pastDays: 120 with structured info</t>
  </si>
  <si>
    <t>[BLIA] alpha: 0.1, beta: 0.5, pastDays: 120 with structured info</t>
  </si>
  <si>
    <t>[BLIA] alpha: 0.1, beta: 0.6, pastDays: 120 with structured info</t>
  </si>
  <si>
    <t>[BLIA] alpha: 0.1, beta: 0.7, pastDays: 120 with structured info</t>
  </si>
  <si>
    <t>[BLIA] alpha: 0.1, beta: 0.7999999999999999, pastDays: 120 with structured info</t>
  </si>
  <si>
    <t>[BLIA] alpha: 0.1, beta: 0.8999999999999999, pastDays: 120 with structured info</t>
  </si>
  <si>
    <t>[BLIA] alpha: 0.2, beta: 0.30000000000000004, pastDays: 120 with structured info</t>
  </si>
  <si>
    <t>[BLIA] alpha: 0.2, beta: 0.4, pastDays: 120 with structured info</t>
  </si>
  <si>
    <t>[BLIA] alpha: 0.2, beta: 0.5, pastDays: 120 with structured info</t>
  </si>
  <si>
    <t>[BLIA] alpha: 0.2, beta: 0.6, pastDays: 120 with structured info</t>
  </si>
  <si>
    <t>[BLIA] alpha: 0.2, beta: 0.7, pastDays: 120 with structured info</t>
  </si>
  <si>
    <t>[BLIA] alpha: 0.2, beta: 0.7999999999999999, pastDays: 120 with structured info</t>
  </si>
  <si>
    <t>[BLIA] alpha: 0.2, beta: 0.8999999999999999, pastDays: 120 with structured info</t>
  </si>
  <si>
    <t>[BLIA] alpha: 0.30000000000000004, beta: 0.0, pastDays: 120 with structured info</t>
  </si>
  <si>
    <t>[BLIA] alpha: 0.30000000000000004, beta: 0.1, pastDays: 120 with structured info</t>
  </si>
  <si>
    <t>[BLIA] alpha: 0.30000000000000004, beta: 0.2, pastDays: 120 with structured info</t>
  </si>
  <si>
    <t>[BLIA] alpha: 0.30000000000000004, beta: 0.30000000000000004, pastDays: 120 with structured info</t>
  </si>
  <si>
    <t>[BLIA] alpha: 0.30000000000000004, beta: 0.4, pastDays: 120 with structured info</t>
  </si>
  <si>
    <t>[BLIA] alpha: 0.30000000000000004, beta: 0.5, pastDays: 120 with structured info</t>
  </si>
  <si>
    <t>[BLIA] alpha: 0.30000000000000004, beta: 0.6, pastDays: 120 with structured info</t>
  </si>
  <si>
    <t>[BLIA] alpha: 0.30000000000000004, beta: 0.7, pastDays: 120 with structured info</t>
  </si>
  <si>
    <t>[BLIA] alpha: 0.30000000000000004, beta: 0.7999999999999999, pastDays: 120 with structured info</t>
  </si>
  <si>
    <t>[BLIA] alpha: 0.30000000000000004, beta: 0.8999999999999999, pastDays: 120 with structured info</t>
  </si>
  <si>
    <t>[BLIA] alpha: 0.4, beta: 0.0, pastDays: 120 with structured info</t>
  </si>
  <si>
    <t>[BLIA] alpha: 0.4, beta: 0.30000000000000004, pastDays: 120 with structured info</t>
  </si>
  <si>
    <t>[BLIA] alpha: 0.4, beta: 0.4, pastDays: 120 with structured info</t>
  </si>
  <si>
    <t>[BLIA] alpha: 0.4, beta: 0.5, pastDays: 120 with structured info</t>
  </si>
  <si>
    <t>[BLIA] alpha: 0.4, beta: 0.6, pastDays: 120 with structured info</t>
  </si>
  <si>
    <t>[BLIA] alpha: 0.4, beta: 0.7, pastDays: 120 with structured info</t>
  </si>
  <si>
    <t>[BLIA] alpha: 0.4, beta: 0.7999999999999999, pastDays: 120 with structured info</t>
  </si>
  <si>
    <t>[BLIA] alpha: 0.4, beta: 0.8999999999999999, pastDays: 120 with structured info</t>
  </si>
  <si>
    <t>[BLIA] alpha: 0.5, beta: 0.0, pastDays: 120 with structured info</t>
  </si>
  <si>
    <t>[BLIA] alpha: 0.5, beta: 0.1, pastDays: 120 with structured info</t>
  </si>
  <si>
    <t>[BLIA] alpha: 0.5, beta: 0.2, pastDays: 120 with structured info</t>
  </si>
  <si>
    <t>[BLIA] alpha: 0.5, beta: 0.30000000000000004, pastDays: 120 with structured info</t>
  </si>
  <si>
    <t>[BLIA] alpha: 0.5, beta: 0.4, pastDays: 120 with structured info</t>
  </si>
  <si>
    <t>[BLIA] alpha: 0.5, beta: 0.5, pastDays: 120 with structured info</t>
  </si>
  <si>
    <t>[BLIA] alpha: 0.5, beta: 0.6, pastDays: 120 with structured info</t>
  </si>
  <si>
    <t>[BLIA] alpha: 0.5, beta: 0.7, pastDays: 120 with structured info</t>
  </si>
  <si>
    <t>[BLIA] alpha: 0.5, beta: 0.7999999999999999, pastDays: 120 with structured info</t>
  </si>
  <si>
    <t>[BLIA] alpha: 0.5, beta: 0.8999999999999999, pastDays: 120 with structured info</t>
  </si>
  <si>
    <t>[BLIA] alpha: 0.6, beta: 0.0, pastDays: 120 with structured info</t>
  </si>
  <si>
    <t>[BLIA] alpha: 0.6, beta: 0.1, pastDays: 120 with structured info</t>
  </si>
  <si>
    <t>[BLIA] alpha: 0.6, beta: 0.2, pastDays: 120 with structured info</t>
  </si>
  <si>
    <t>[BLIA] alpha: 0.6, beta: 0.30000000000000004, pastDays: 120 with structured info</t>
  </si>
  <si>
    <t>[BLIA] alpha: 0.6, beta: 0.4, pastDays: 120 with structured info</t>
  </si>
  <si>
    <t>[BLIA] alpha: 0.6, beta: 0.5, pastDays: 120 with structured info</t>
  </si>
  <si>
    <t>[BLIA] alpha: 0.6, beta: 0.6, pastDays: 120 with structured info</t>
  </si>
  <si>
    <t>[BLIA] alpha: 0.6, beta: 0.7, pastDays: 120 with structured info</t>
  </si>
  <si>
    <t>[BLIA] alpha: 0.6, beta: 0.7999999999999999, pastDays: 120 with structured info</t>
  </si>
  <si>
    <t>[BLIA] alpha: 0.6, beta: 0.8999999999999999, pastDays: 120 with structured info</t>
  </si>
  <si>
    <t>[BLIA] alpha: 0.7, beta: 0.0, pastDays: 120 with structured info</t>
  </si>
  <si>
    <t>[BLIA] alpha: 0.7, beta: 0.1, pastDays: 120 with structured info</t>
  </si>
  <si>
    <t>[BLIA] alpha: 0.7, beta: 0.2, pastDays: 120 with structured info</t>
  </si>
  <si>
    <t>[BLIA] alpha: 0.7, beta: 0.30000000000000004, pastDays: 120 with structured info</t>
  </si>
  <si>
    <t>[BLIA] alpha: 0.7, beta: 0.4, pastDays: 120 with structured info</t>
  </si>
  <si>
    <t>[BLIA] alpha: 0.7, beta: 0.5, pastDays: 120 with structured info</t>
  </si>
  <si>
    <t>[BLIA] alpha: 0.7, beta: 0.6, pastDays: 120 with structured info</t>
  </si>
  <si>
    <t>[BLIA] alpha: 0.7, beta: 0.7, pastDays: 120 with structured info</t>
  </si>
  <si>
    <t>[BLIA] alpha: 0.7, beta: 0.7999999999999999, pastDays: 120 with structured info</t>
  </si>
  <si>
    <t>[BLIA] alpha: 0.7, beta: 0.8999999999999999, pastDays: 120 with structured info</t>
  </si>
  <si>
    <t>[BLIA] alpha: 0.7999999999999999, beta: 0.0, pastDays: 120 with structured info</t>
  </si>
  <si>
    <t>[BLIA] alpha: 0.7999999999999999, beta: 0.1, pastDays: 120 with structured info</t>
  </si>
  <si>
    <t>[BLIA] alpha: 0.7999999999999999, beta: 0.2, pastDays: 120 with structured info</t>
  </si>
  <si>
    <t>[BLIA] alpha: 0.7999999999999999, beta: 0.30000000000000004, pastDays: 120 with structured info</t>
  </si>
  <si>
    <t>[BLIA] alpha: 0.7999999999999999, beta: 0.4, pastDays: 120 with structured info</t>
  </si>
  <si>
    <t>[BLIA] alpha: 0.7999999999999999, beta: 0.5, pastDays: 120 with structured info</t>
  </si>
  <si>
    <t>[BLIA] alpha: 0.7999999999999999, beta: 0.6, pastDays: 120 with structured info</t>
  </si>
  <si>
    <t>[BLIA] alpha: 0.7999999999999999, beta: 0.7, pastDays: 120 with structured info</t>
  </si>
  <si>
    <t>[BLIA] alpha: 0.7999999999999999, beta: 0.7999999999999999, pastDays: 120 with structured info</t>
  </si>
  <si>
    <t>[BLIA] alpha: 0.7999999999999999, beta: 0.8999999999999999, pastDays: 120 with structured info</t>
  </si>
  <si>
    <t>[BLIA] alpha: 0.8999999999999999, beta: 0.0, pastDays: 120 with structured info</t>
  </si>
  <si>
    <t>[BLIA] alpha: 0.8999999999999999, beta: 0.1, pastDays: 120 with structured info</t>
  </si>
  <si>
    <t>[BLIA] alpha: 0.8999999999999999, beta: 0.2, pastDays: 120 with structured info</t>
  </si>
  <si>
    <t>[BLIA] alpha: 0.8999999999999999, beta: 0.30000000000000004, pastDays: 120 with structured info</t>
  </si>
  <si>
    <t>[BLIA] alpha: 0.8999999999999999, beta: 0.4, pastDays: 120 with structured info</t>
  </si>
  <si>
    <t>[BLIA] alpha: 0.8999999999999999, beta: 0.5, pastDays: 120 with structured info</t>
  </si>
  <si>
    <t>[BLIA] alpha: 0.8999999999999999, beta: 0.6, pastDays: 120 with structured info</t>
  </si>
  <si>
    <t>[BLIA] alpha: 0.8999999999999999, beta: 0.7, pastDays: 120 with structured info</t>
  </si>
  <si>
    <t>[BLIA] alpha: 0.8999999999999999, beta: 0.7999999999999999, pastDays: 120 with structured info</t>
  </si>
  <si>
    <t>[BLIA] alpha: 0.8999999999999999, beta: 0.8999999999999999, pastDays: 120 with structured info</t>
  </si>
  <si>
    <t>SWT</t>
    <phoneticPr fontId="2" type="noConversion"/>
  </si>
  <si>
    <t>Zxing</t>
    <phoneticPr fontId="2" type="noConversion"/>
  </si>
  <si>
    <t>Extended BLIA</t>
    <phoneticPr fontId="2" type="noConversion"/>
  </si>
  <si>
    <t>[BLIA] alpha: 0.0, beta: 0.0, pastDays: 120 with structured info without Stack-Trace analysis</t>
  </si>
  <si>
    <t>[BLIA] alpha: 0.0, beta: 0.1, pastDays: 120 with structured info without Stack-Trace analysis</t>
  </si>
  <si>
    <t>[BLIA] alpha: 0.0, beta: 0.2, pastDays: 120 with structured info without Stack-Trace analysis</t>
  </si>
  <si>
    <t>[BLIA] alpha: 0.0, beta: 0.30000000000000004, pastDays: 120 with structured info without Stack-Trace analysis</t>
  </si>
  <si>
    <t>[BLIA] alpha: 0.0, beta: 0.4, pastDays: 120 with structured info without Stack-Trace analysis</t>
  </si>
  <si>
    <t>[BLIA] alpha: 0.0, beta: 0.5, pastDays: 120 with structured info without Stack-Trace analysis</t>
  </si>
  <si>
    <t>[BLIA] alpha: 0.0, beta: 0.6, pastDays: 120 with structured info without Stack-Trace analysis</t>
  </si>
  <si>
    <t>[BLIA] alpha: 0.0, beta: 0.7, pastDays: 120 with structured info without Stack-Trace analysis</t>
  </si>
  <si>
    <t>[BLIA] alpha: 0.0, beta: 0.7999999999999999, pastDays: 120 with structured info without Stack-Trace analysis</t>
  </si>
  <si>
    <t>[BLIA] alpha: 0.0, beta: 0.8999999999999999, pastDays: 120 with structured info without Stack-Trace analysis</t>
  </si>
  <si>
    <t>[BLIA] alpha: 0.1, beta: 0.0, pastDays: 120 with structured info without Stack-Trace analysis</t>
  </si>
  <si>
    <t>[BLIA] alpha: 0.1, beta: 0.1, pastDays: 120 with structured info without Stack-Trace analysis</t>
  </si>
  <si>
    <t>[BLIA] alpha: 0.1, beta: 0.2, pastDays: 120 with structured info without Stack-Trace analysis</t>
  </si>
  <si>
    <t>[BLIA] alpha: 0.1, beta: 0.30000000000000004, pastDays: 120 with structured info without Stack-Trace analysis</t>
  </si>
  <si>
    <t>[BLIA] alpha: 0.1, beta: 0.4, pastDays: 120 with structured info without Stack-Trace analysis</t>
  </si>
  <si>
    <t>[BLIA] alpha: 0.1, beta: 0.5, pastDays: 120 with structured info without Stack-Trace analysis</t>
  </si>
  <si>
    <t>[BLIA] alpha: 0.1, beta: 0.6, pastDays: 120 with structured info without Stack-Trace analysis</t>
  </si>
  <si>
    <t>[BLIA] alpha: 0.1, beta: 0.7, pastDays: 120 with structured info without Stack-Trace analysis</t>
  </si>
  <si>
    <t>[BLIA] alpha: 0.1, beta: 0.7999999999999999, pastDays: 120 with structured info without Stack-Trace analysis</t>
  </si>
  <si>
    <t>[BLIA] alpha: 0.1, beta: 0.8999999999999999, pastDays: 120 with structured info without Stack-Trace analysis</t>
  </si>
  <si>
    <t>[BLIA] alpha: 0.2, beta: 0.0, pastDays: 120 with structured info without Stack-Trace analysis</t>
  </si>
  <si>
    <t>[BLIA] alpha: 0.2, beta: 0.1, pastDays: 120 with structured info without Stack-Trace analysis</t>
  </si>
  <si>
    <t>[BLIA] alpha: 0.2, beta: 0.2, pastDays: 120 with structured info without Stack-Trace analysis</t>
  </si>
  <si>
    <t>[BLIA] alpha: 0.2, beta: 0.30000000000000004, pastDays: 120 with structured info without Stack-Trace analysis</t>
  </si>
  <si>
    <t>[BLIA] alpha: 0.2, beta: 0.4, pastDays: 120 with structured info without Stack-Trace analysis</t>
  </si>
  <si>
    <t>[BLIA] alpha: 0.2, beta: 0.5, pastDays: 120 with structured info without Stack-Trace analysis</t>
  </si>
  <si>
    <t>[BLIA] alpha: 0.2, beta: 0.6, pastDays: 120 with structured info without Stack-Trace analysis</t>
  </si>
  <si>
    <t>[BLIA] alpha: 0.2, beta: 0.7, pastDays: 120 with structured info without Stack-Trace analysis</t>
  </si>
  <si>
    <t>[BLIA] alpha: 0.2, beta: 0.7999999999999999, pastDays: 120 with structured info without Stack-Trace analysis</t>
  </si>
  <si>
    <t>[BLIA] alpha: 0.2, beta: 0.8999999999999999, pastDays: 120 with structured info without Stack-Trace analysis</t>
  </si>
  <si>
    <t>[BLIA] alpha: 0.30000000000000004, beta: 0.0, pastDays: 120 with structured info without Stack-Trace analysis</t>
  </si>
  <si>
    <t>[BLIA] alpha: 0.30000000000000004, beta: 0.1, pastDays: 120 with structured info without Stack-Trace analysis</t>
  </si>
  <si>
    <t>[BLIA] alpha: 0.30000000000000004, beta: 0.2, pastDays: 120 with structured info without Stack-Trace analysis</t>
  </si>
  <si>
    <t>[BLIA] alpha: 0.30000000000000004, beta: 0.30000000000000004, pastDays: 120 with structured info without Stack-Trace analysis</t>
  </si>
  <si>
    <t>[BLIA] alpha: 0.30000000000000004, beta: 0.4, pastDays: 120 with structured info without Stack-Trace analysis</t>
  </si>
  <si>
    <t>[BLIA] alpha: 0.30000000000000004, beta: 0.5, pastDays: 120 with structured info without Stack-Trace analysis</t>
  </si>
  <si>
    <t>[BLIA] alpha: 0.30000000000000004, beta: 0.6, pastDays: 120 with structured info without Stack-Trace analysis</t>
  </si>
  <si>
    <t>[BLIA] alpha: 0.30000000000000004, beta: 0.7, pastDays: 120 with structured info without Stack-Trace analysis</t>
  </si>
  <si>
    <t>[BLIA] alpha: 0.30000000000000004, beta: 0.7999999999999999, pastDays: 120 with structured info without Stack-Trace analysis</t>
  </si>
  <si>
    <t>[BLIA] alpha: 0.30000000000000004, beta: 0.8999999999999999, pastDays: 120 with structured info without Stack-Trace analysis</t>
  </si>
  <si>
    <t>[BLIA] alpha: 0.4, beta: 0.0, pastDays: 120 with structured info without Stack-Trace analysis</t>
  </si>
  <si>
    <t>[BLIA] alpha: 0.4, beta: 0.1, pastDays: 120 with structured info without Stack-Trace analysis</t>
  </si>
  <si>
    <t>[BLIA] alpha: 0.4, beta: 0.2, pastDays: 120 with structured info without Stack-Trace analysis</t>
  </si>
  <si>
    <t>[BLIA] alpha: 0.4, beta: 0.30000000000000004, pastDays: 120 with structured info without Stack-Trace analysis</t>
  </si>
  <si>
    <t>[BLIA] alpha: 0.4, beta: 0.4, pastDays: 120 with structured info without Stack-Trace analysis</t>
  </si>
  <si>
    <t>[BLIA] alpha: 0.4, beta: 0.5, pastDays: 120 with structured info without Stack-Trace analysis</t>
  </si>
  <si>
    <t>[BLIA] alpha: 0.4, beta: 0.6, pastDays: 120 with structured info without Stack-Trace analysis</t>
  </si>
  <si>
    <t>[BLIA] alpha: 0.4, beta: 0.7, pastDays: 120 with structured info without Stack-Trace analysis</t>
  </si>
  <si>
    <t>[BLIA] alpha: 0.4, beta: 0.7999999999999999, pastDays: 120 with structured info without Stack-Trace analysis</t>
  </si>
  <si>
    <t>[BLIA] alpha: 0.4, beta: 0.8999999999999999, pastDays: 120 with structured info without Stack-Trace analysis</t>
  </si>
  <si>
    <t>[BLIA] alpha: 0.5, beta: 0.0, pastDays: 120 with structured info without Stack-Trace analysis</t>
  </si>
  <si>
    <t>[BLIA] alpha: 0.5, beta: 0.1, pastDays: 120 with structured info without Stack-Trace analysis</t>
  </si>
  <si>
    <t>[BLIA] alpha: 0.5, beta: 0.2, pastDays: 120 with structured info without Stack-Trace analysis</t>
  </si>
  <si>
    <t>[BLIA] alpha: 0.5, beta: 0.30000000000000004, pastDays: 120 with structured info without Stack-Trace analysis</t>
  </si>
  <si>
    <t>[BLIA] alpha: 0.5, beta: 0.4, pastDays: 120 with structured info without Stack-Trace analysis</t>
  </si>
  <si>
    <t>[BLIA] alpha: 0.5, beta: 0.5, pastDays: 120 with structured info without Stack-Trace analysis</t>
  </si>
  <si>
    <t>[BLIA] alpha: 0.5, beta: 0.6, pastDays: 120 with structured info without Stack-Trace analysis</t>
  </si>
  <si>
    <t>[BLIA] alpha: 0.5, beta: 0.7, pastDays: 120 with structured info without Stack-Trace analysis</t>
  </si>
  <si>
    <t>[BLIA] alpha: 0.5, beta: 0.7999999999999999, pastDays: 120 with structured info without Stack-Trace analysis</t>
  </si>
  <si>
    <t>[BLIA] alpha: 0.5, beta: 0.8999999999999999, pastDays: 120 with structured info without Stack-Trace analysis</t>
  </si>
  <si>
    <t>[BLIA] alpha: 0.6, beta: 0.0, pastDays: 120 with structured info without Stack-Trace analysis</t>
  </si>
  <si>
    <t>[BLIA] alpha: 0.6, beta: 0.1, pastDays: 120 with structured info without Stack-Trace analysis</t>
  </si>
  <si>
    <t>[BLIA] alpha: 0.6, beta: 0.2, pastDays: 120 with structured info without Stack-Trace analysis</t>
  </si>
  <si>
    <t>[BLIA] alpha: 0.6, beta: 0.30000000000000004, pastDays: 120 with structured info without Stack-Trace analysis</t>
  </si>
  <si>
    <t>[BLIA] alpha: 0.6, beta: 0.4, pastDays: 120 with structured info without Stack-Trace analysis</t>
  </si>
  <si>
    <t>[BLIA] alpha: 0.6, beta: 0.5, pastDays: 120 with structured info without Stack-Trace analysis</t>
  </si>
  <si>
    <t>[BLIA] alpha: 0.6, beta: 0.6, pastDays: 120 with structured info without Stack-Trace analysis</t>
  </si>
  <si>
    <t>[BLIA] alpha: 0.6, beta: 0.7, pastDays: 120 with structured info without Stack-Trace analysis</t>
  </si>
  <si>
    <t>[BLIA] alpha: 0.6, beta: 0.7999999999999999, pastDays: 120 with structured info without Stack-Trace analysis</t>
  </si>
  <si>
    <t>[BLIA] alpha: 0.6, beta: 0.8999999999999999, pastDays: 120 with structured info without Stack-Trace analysis</t>
  </si>
  <si>
    <t>[BLIA] alpha: 0.7, beta: 0.0, pastDays: 120 with structured info without Stack-Trace analysis</t>
  </si>
  <si>
    <t>[BLIA] alpha: 0.7, beta: 0.1, pastDays: 120 with structured info without Stack-Trace analysis</t>
  </si>
  <si>
    <t>[BLIA] alpha: 0.7, beta: 0.2, pastDays: 120 with structured info without Stack-Trace analysis</t>
  </si>
  <si>
    <t>[BLIA] alpha: 0.7, beta: 0.30000000000000004, pastDays: 120 with structured info without Stack-Trace analysis</t>
  </si>
  <si>
    <t>[BLIA] alpha: 0.7, beta: 0.4, pastDays: 120 with structured info without Stack-Trace analysis</t>
  </si>
  <si>
    <t>[BLIA] alpha: 0.7, beta: 0.5, pastDays: 120 with structured info without Stack-Trace analysis</t>
  </si>
  <si>
    <t>[BLIA] alpha: 0.7, beta: 0.6, pastDays: 120 with structured info without Stack-Trace analysis</t>
  </si>
  <si>
    <t>[BLIA] alpha: 0.7, beta: 0.7, pastDays: 120 with structured info without Stack-Trace analysis</t>
  </si>
  <si>
    <t>[BLIA] alpha: 0.7, beta: 0.7999999999999999, pastDays: 120 with structured info without Stack-Trace analysis</t>
  </si>
  <si>
    <t>[BLIA] alpha: 0.7, beta: 0.8999999999999999, pastDays: 120 with structured info without Stack-Trace analysis</t>
  </si>
  <si>
    <t>[BLIA] alpha: 0.7999999999999999, beta: 0.0, pastDays: 120 with structured info without Stack-Trace analysis</t>
  </si>
  <si>
    <t>[BLIA] alpha: 0.7999999999999999, beta: 0.1, pastDays: 120 with structured info without Stack-Trace analysis</t>
  </si>
  <si>
    <t>[BLIA] alpha: 0.7999999999999999, beta: 0.2, pastDays: 120 with structured info without Stack-Trace analysis</t>
  </si>
  <si>
    <t>[BLIA] alpha: 0.7999999999999999, beta: 0.30000000000000004, pastDays: 120 with structured info without Stack-Trace analysis</t>
  </si>
  <si>
    <t>[BLIA] alpha: 0.7999999999999999, beta: 0.4, pastDays: 120 with structured info without Stack-Trace analysis</t>
  </si>
  <si>
    <t>[BLIA] alpha: 0.7999999999999999, beta: 0.5, pastDays: 120 with structured info without Stack-Trace analysis</t>
  </si>
  <si>
    <t>[BLIA] alpha: 0.7999999999999999, beta: 0.6, pastDays: 120 with structured info without Stack-Trace analysis</t>
  </si>
  <si>
    <t>[BLIA] alpha: 0.7999999999999999, beta: 0.7, pastDays: 120 with structured info without Stack-Trace analysis</t>
  </si>
  <si>
    <t>[BLIA] alpha: 0.7999999999999999, beta: 0.7999999999999999, pastDays: 120 with structured info without Stack-Trace analysis</t>
  </si>
  <si>
    <t>[BLIA] alpha: 0.7999999999999999, beta: 0.8999999999999999, pastDays: 120 with structured info without Stack-Trace analysis</t>
  </si>
  <si>
    <t>[BLIA] alpha: 0.8999999999999999, beta: 0.0, pastDays: 120 with structured info without Stack-Trace analysis</t>
  </si>
  <si>
    <t>[BLIA] alpha: 0.8999999999999999, beta: 0.1, pastDays: 120 with structured info without Stack-Trace analysis</t>
  </si>
  <si>
    <t>[BLIA] alpha: 0.8999999999999999, beta: 0.2, pastDays: 120 with structured info without Stack-Trace analysis</t>
  </si>
  <si>
    <t>[BLIA] alpha: 0.8999999999999999, beta: 0.30000000000000004, pastDays: 120 with structured info without Stack-Trace analysis</t>
  </si>
  <si>
    <t>[BLIA] alpha: 0.8999999999999999, beta: 0.4, pastDays: 120 with structured info without Stack-Trace analysis</t>
  </si>
  <si>
    <t>[BLIA] alpha: 0.8999999999999999, beta: 0.5, pastDays: 120 with structured info without Stack-Trace analysis</t>
  </si>
  <si>
    <t>[BLIA] alpha: 0.8999999999999999, beta: 0.6, pastDays: 120 with structured info without Stack-Trace analysis</t>
  </si>
  <si>
    <t>[BLIA] alpha: 0.8999999999999999, beta: 0.7, pastDays: 120 with structured info without Stack-Trace analysis</t>
  </si>
  <si>
    <t>[BLIA] alpha: 0.8999999999999999, beta: 0.7999999999999999, pastDays: 120 with structured info without Stack-Trace analysis</t>
  </si>
  <si>
    <t>[BLIA] alpha: 0.8999999999999999, beta: 0.8999999999999999, pastDays: 120 with structured info without Stack-Trace analysis</t>
  </si>
  <si>
    <t>[BLIA] alpha: 0.4, beta: 0.2, pastDays: 120, candidateLimitRate: 1.0 with structured info</t>
  </si>
  <si>
    <t>[BLIA] alpha: 0.4, beta: 0.2, pastDays: 120, candidateLimitRate: 0.5 with structured info</t>
  </si>
  <si>
    <t>[BLIA] alpha: 0.4, beta: 0.2, pastDays: 120, candidateLimitRate: 0.2 with structured info</t>
  </si>
  <si>
    <t>[BLIA] alpha: 0.4, beta: 0.2, pastDays: 120, candidateLimitRate: 0.1 with structured info</t>
  </si>
  <si>
    <t>[BLIA] alpha: 0.4, beta: 0.2, pastDays: 120, candidateLimitRate: 0.05 with structured info</t>
  </si>
  <si>
    <t>[BLIA] alpha: 0.2, beta: 0.1, pastDays: 120, candidateLimitRate: 1.0 with structured info</t>
  </si>
  <si>
    <t>[BLIA] alpha: 0.2, beta: 0.1, pastDays: 120, candidateLimitRate: 0.5 with structured info</t>
  </si>
  <si>
    <t>[BLIA] alpha: 0.2, beta: 0.1, pastDays: 120, candidateLimitRate: 0.2 with structured info</t>
  </si>
  <si>
    <t>[BLIA] alpha: 0.2, beta: 0.1, pastDays: 120, candidateLimitRate: 0.1 with structured info</t>
  </si>
  <si>
    <t>[BLIA] alpha: 0.2, beta: 0.1, pastDays: 120, candidateLimitRate: 0.05 with structured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</si>
</sst>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47" fontId="0" fillId="0" borderId="0" xfId="0" applyNumberFormat="1">
      <alignment vertical="center"/>
    </xf>
    <xf numFmtId="22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22" fontId="0" fillId="0" borderId="1" xfId="0" applyNumberFormat="1" applyBorder="1">
      <alignment vertical="center"/>
    </xf>
    <xf numFmtId="22" fontId="0" fillId="2" borderId="1" xfId="0" applyNumberFormat="1" applyFill="1" applyBorder="1">
      <alignment vertical="center"/>
    </xf>
    <xf numFmtId="47" fontId="0" fillId="0" borderId="1" xfId="0" applyNumberFormat="1" applyBorder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2" fontId="0" fillId="4" borderId="0" xfId="0" applyNumberFormat="1" applyFill="1">
      <alignment vertical="center"/>
    </xf>
    <xf numFmtId="0" fontId="0" fillId="4" borderId="1" xfId="0" applyFill="1" applyBorder="1">
      <alignment vertical="center"/>
    </xf>
    <xf numFmtId="22" fontId="0" fillId="4" borderId="1" xfId="0" applyNumberFormat="1" applyFill="1" applyBorder="1">
      <alignment vertical="center"/>
    </xf>
    <xf numFmtId="22" fontId="0" fillId="0" borderId="0" xfId="0" applyNumberFormat="1" applyFill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'RQ2-Fig3'!$B$2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'RQ2-Fig3'!$A$3:$A$12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'RQ2-Fig3'!$B$3:$B$12</c:f>
              <c:numCache>
                <c:formatCode>General</c:formatCode>
                <c:ptCount val="10"/>
                <c:pt idx="0">
                  <c:v>0.267807790125309</c:v>
                </c:pt>
                <c:pt idx="1">
                  <c:v>0.276348587862734</c:v>
                </c:pt>
                <c:pt idx="2">
                  <c:v>0.285121902481738</c:v>
                </c:pt>
                <c:pt idx="3">
                  <c:v>0.292644072461234</c:v>
                </c:pt>
                <c:pt idx="4">
                  <c:v>0.297464683847248</c:v>
                </c:pt>
                <c:pt idx="5">
                  <c:v>0.281601559819513</c:v>
                </c:pt>
                <c:pt idx="6">
                  <c:v>0.265808674611588</c:v>
                </c:pt>
                <c:pt idx="7">
                  <c:v>0.251814558832992</c:v>
                </c:pt>
                <c:pt idx="8">
                  <c:v>0.239010040614459</c:v>
                </c:pt>
                <c:pt idx="9">
                  <c:v>0.221644244465419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'RQ2-Fig3'!$C$2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'RQ2-Fig3'!$A$3:$A$12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'RQ2-Fig3'!$C$3:$C$12</c:f>
              <c:numCache>
                <c:formatCode>General</c:formatCode>
                <c:ptCount val="10"/>
                <c:pt idx="0">
                  <c:v>0.62062332136979</c:v>
                </c:pt>
                <c:pt idx="1">
                  <c:v>0.632822760564256</c:v>
                </c:pt>
                <c:pt idx="2">
                  <c:v>0.63680423311749</c:v>
                </c:pt>
                <c:pt idx="3">
                  <c:v>0.630242048000314</c:v>
                </c:pt>
                <c:pt idx="4">
                  <c:v>0.630215761335153</c:v>
                </c:pt>
                <c:pt idx="5">
                  <c:v>0.511020361497538</c:v>
                </c:pt>
                <c:pt idx="6">
                  <c:v>0.470149531111112</c:v>
                </c:pt>
                <c:pt idx="7">
                  <c:v>0.427354936742793</c:v>
                </c:pt>
                <c:pt idx="8">
                  <c:v>0.403006058780302</c:v>
                </c:pt>
                <c:pt idx="9">
                  <c:v>0.385723117247567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'RQ2-Fig3'!$D$2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'RQ2-Fig3'!$A$3:$A$12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'RQ2-Fig3'!$D$3:$D$12</c:f>
              <c:numCache>
                <c:formatCode>General</c:formatCode>
                <c:ptCount val="10"/>
                <c:pt idx="0">
                  <c:v>0.495238023544291</c:v>
                </c:pt>
                <c:pt idx="1">
                  <c:v>0.498875548269616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0.496075085646451</c:v>
                </c:pt>
                <c:pt idx="5">
                  <c:v>0.381620988570182</c:v>
                </c:pt>
                <c:pt idx="6">
                  <c:v>0.329866321375016</c:v>
                </c:pt>
                <c:pt idx="7">
                  <c:v>0.294778437303588</c:v>
                </c:pt>
                <c:pt idx="8">
                  <c:v>0.27779425383534</c:v>
                </c:pt>
                <c:pt idx="9">
                  <c:v>0.258094792277228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876000"/>
        <c:axId val="2115049584"/>
      </c:lineChart>
      <c:catAx>
        <c:axId val="211487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</a:t>
                </a:r>
                <a:r>
                  <a:rPr lang="en-US" altLang="ko-KR" sz="1200" b="1" i="0" u="none" strike="noStrike" cap="none" baseline="0">
                    <a:effectLst/>
                  </a:rPr>
                  <a:t>𝛼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049584"/>
        <c:crosses val="autoZero"/>
        <c:auto val="1"/>
        <c:lblAlgn val="ctr"/>
        <c:lblOffset val="100"/>
        <c:noMultiLvlLbl val="0"/>
      </c:catAx>
      <c:valAx>
        <c:axId val="2115049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48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20959516424083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3DChart>
        <c:wireframe val="0"/>
        <c:ser>
          <c:idx val="0"/>
          <c:order val="0"/>
          <c:tx>
            <c:strRef>
              <c:f>'RQ2-Fig5-BLIA'!$B$16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'RQ2-Fig5-BLIA'!$C$16:$L$16</c:f>
              <c:numCache>
                <c:formatCode>General</c:formatCode>
                <c:ptCount val="10"/>
                <c:pt idx="0">
                  <c:v>0.417851188363065</c:v>
                </c:pt>
                <c:pt idx="1">
                  <c:v>0.429420933297969</c:v>
                </c:pt>
                <c:pt idx="2">
                  <c:v>0.444089438066218</c:v>
                </c:pt>
                <c:pt idx="3">
                  <c:v>0.458520927750625</c:v>
                </c:pt>
                <c:pt idx="4">
                  <c:v>0.46650961987086</c:v>
                </c:pt>
                <c:pt idx="5">
                  <c:v>0.436636046728279</c:v>
                </c:pt>
                <c:pt idx="6">
                  <c:v>0.407571564970592</c:v>
                </c:pt>
                <c:pt idx="7">
                  <c:v>0.384745869437496</c:v>
                </c:pt>
                <c:pt idx="8">
                  <c:v>0.368529291364309</c:v>
                </c:pt>
                <c:pt idx="9">
                  <c:v>0.345848829059961</c:v>
                </c:pt>
              </c:numCache>
            </c:numRef>
          </c:val>
        </c:ser>
        <c:ser>
          <c:idx val="1"/>
          <c:order val="1"/>
          <c:tx>
            <c:strRef>
              <c:f>'RQ2-Fig5-BLIA'!$B$17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'RQ2-Fig5-BLIA'!$C$17:$L$17</c:f>
              <c:numCache>
                <c:formatCode>General</c:formatCode>
                <c:ptCount val="10"/>
                <c:pt idx="0">
                  <c:v>0.433288242200465</c:v>
                </c:pt>
                <c:pt idx="1">
                  <c:v>0.444440669330506</c:v>
                </c:pt>
                <c:pt idx="2">
                  <c:v>0.465918616528503</c:v>
                </c:pt>
                <c:pt idx="3">
                  <c:v>0.483778028564412</c:v>
                </c:pt>
                <c:pt idx="4">
                  <c:v>0.493428462980999</c:v>
                </c:pt>
                <c:pt idx="5">
                  <c:v>0.474201589552512</c:v>
                </c:pt>
                <c:pt idx="6">
                  <c:v>0.444574051274498</c:v>
                </c:pt>
                <c:pt idx="7">
                  <c:v>0.411747599402736</c:v>
                </c:pt>
                <c:pt idx="8">
                  <c:v>0.392829053493244</c:v>
                </c:pt>
                <c:pt idx="9">
                  <c:v>0.367421526662454</c:v>
                </c:pt>
              </c:numCache>
            </c:numRef>
          </c:val>
        </c:ser>
        <c:ser>
          <c:idx val="2"/>
          <c:order val="2"/>
          <c:tx>
            <c:strRef>
              <c:f>'RQ2-Fig5-BLIA'!$B$18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'RQ2-Fig5-BLIA'!$C$18:$L$18</c:f>
              <c:numCache>
                <c:formatCode>General</c:formatCode>
                <c:ptCount val="10"/>
                <c:pt idx="0">
                  <c:v>0.449361149219699</c:v>
                </c:pt>
                <c:pt idx="1">
                  <c:v>0.464038838433195</c:v>
                </c:pt>
                <c:pt idx="2">
                  <c:v>0.481206049562928</c:v>
                </c:pt>
                <c:pt idx="3">
                  <c:v>0.494260882627481</c:v>
                </c:pt>
                <c:pt idx="4">
                  <c:v>0.501198564842392</c:v>
                </c:pt>
                <c:pt idx="5">
                  <c:v>0.475545258843744</c:v>
                </c:pt>
                <c:pt idx="6">
                  <c:v>0.448132713926941</c:v>
                </c:pt>
                <c:pt idx="7">
                  <c:v>0.425027724005779</c:v>
                </c:pt>
                <c:pt idx="8">
                  <c:v>0.399415379600788</c:v>
                </c:pt>
                <c:pt idx="9">
                  <c:v>0.374328740923345</c:v>
                </c:pt>
              </c:numCache>
            </c:numRef>
          </c:val>
        </c:ser>
        <c:ser>
          <c:idx val="3"/>
          <c:order val="3"/>
          <c:tx>
            <c:strRef>
              <c:f>'RQ2-Fig5-BLIA'!$B$19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'RQ2-Fig5-BLIA'!$C$19:$L$19</c:f>
              <c:numCache>
                <c:formatCode>General</c:formatCode>
                <c:ptCount val="10"/>
                <c:pt idx="0">
                  <c:v>0.460514010413149</c:v>
                </c:pt>
                <c:pt idx="1">
                  <c:v>0.471393405882518</c:v>
                </c:pt>
                <c:pt idx="2">
                  <c:v>0.49126065104596</c:v>
                </c:pt>
                <c:pt idx="3">
                  <c:v>0.491642858253604</c:v>
                </c:pt>
                <c:pt idx="4">
                  <c:v>0.495203600203458</c:v>
                </c:pt>
                <c:pt idx="5">
                  <c:v>0.468993070548961</c:v>
                </c:pt>
                <c:pt idx="6">
                  <c:v>0.443831053390398</c:v>
                </c:pt>
                <c:pt idx="7">
                  <c:v>0.408805826578865</c:v>
                </c:pt>
                <c:pt idx="8">
                  <c:v>0.392718177987601</c:v>
                </c:pt>
                <c:pt idx="9">
                  <c:v>0.37291490099628</c:v>
                </c:pt>
              </c:numCache>
            </c:numRef>
          </c:val>
        </c:ser>
        <c:ser>
          <c:idx val="4"/>
          <c:order val="4"/>
          <c:tx>
            <c:strRef>
              <c:f>'RQ2-Fig5-BLIA'!$B$20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'RQ2-Fig5-BLIA'!$C$20:$L$20</c:f>
              <c:numCache>
                <c:formatCode>General</c:formatCode>
                <c:ptCount val="10"/>
                <c:pt idx="0">
                  <c:v>0.464470895361554</c:v>
                </c:pt>
                <c:pt idx="1">
                  <c:v>0.475045420914734</c:v>
                </c:pt>
                <c:pt idx="2">
                  <c:v>0.481252356347501</c:v>
                </c:pt>
                <c:pt idx="3">
                  <c:v>0.477610490458498</c:v>
                </c:pt>
                <c:pt idx="4">
                  <c:v>0.480126252533491</c:v>
                </c:pt>
                <c:pt idx="5">
                  <c:v>0.445224730186801</c:v>
                </c:pt>
                <c:pt idx="6">
                  <c:v>0.416726755487945</c:v>
                </c:pt>
                <c:pt idx="7">
                  <c:v>0.395715454466682</c:v>
                </c:pt>
                <c:pt idx="8">
                  <c:v>0.381858182843679</c:v>
                </c:pt>
                <c:pt idx="9">
                  <c:v>0.362958405930507</c:v>
                </c:pt>
              </c:numCache>
            </c:numRef>
          </c:val>
        </c:ser>
        <c:ser>
          <c:idx val="5"/>
          <c:order val="5"/>
          <c:tx>
            <c:strRef>
              <c:f>'RQ2-Fig5-BLIA'!$B$21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'RQ2-Fig5-BLIA'!$C$21:$L$21</c:f>
              <c:numCache>
                <c:formatCode>General</c:formatCode>
                <c:ptCount val="10"/>
                <c:pt idx="0">
                  <c:v>0.443673172703258</c:v>
                </c:pt>
                <c:pt idx="1">
                  <c:v>0.445138167499955</c:v>
                </c:pt>
                <c:pt idx="2">
                  <c:v>0.440642354416387</c:v>
                </c:pt>
                <c:pt idx="3">
                  <c:v>0.436676934539533</c:v>
                </c:pt>
                <c:pt idx="4">
                  <c:v>0.414946401213896</c:v>
                </c:pt>
                <c:pt idx="5">
                  <c:v>0.405783785570325</c:v>
                </c:pt>
                <c:pt idx="6">
                  <c:v>0.389624221543323</c:v>
                </c:pt>
                <c:pt idx="7">
                  <c:v>0.377986299670696</c:v>
                </c:pt>
                <c:pt idx="8">
                  <c:v>0.367021553866941</c:v>
                </c:pt>
                <c:pt idx="9">
                  <c:v>0.353273594999966</c:v>
                </c:pt>
              </c:numCache>
            </c:numRef>
          </c:val>
        </c:ser>
        <c:ser>
          <c:idx val="6"/>
          <c:order val="6"/>
          <c:tx>
            <c:strRef>
              <c:f>'RQ2-Fig5-BLIA'!$B$22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'RQ2-Fig5-BLIA'!$C$22:$L$22</c:f>
              <c:numCache>
                <c:formatCode>General</c:formatCode>
                <c:ptCount val="10"/>
                <c:pt idx="0">
                  <c:v>0.41881640519637</c:v>
                </c:pt>
                <c:pt idx="1">
                  <c:v>0.410914737735009</c:v>
                </c:pt>
                <c:pt idx="2">
                  <c:v>0.399001925776026</c:v>
                </c:pt>
                <c:pt idx="3">
                  <c:v>0.38864096678401</c:v>
                </c:pt>
                <c:pt idx="4">
                  <c:v>0.375109116480714</c:v>
                </c:pt>
                <c:pt idx="5">
                  <c:v>0.363127344751981</c:v>
                </c:pt>
                <c:pt idx="6">
                  <c:v>0.352168503560238</c:v>
                </c:pt>
                <c:pt idx="7">
                  <c:v>0.341755780550319</c:v>
                </c:pt>
                <c:pt idx="8">
                  <c:v>0.332109667545282</c:v>
                </c:pt>
                <c:pt idx="9">
                  <c:v>0.326841194072491</c:v>
                </c:pt>
              </c:numCache>
            </c:numRef>
          </c:val>
        </c:ser>
        <c:ser>
          <c:idx val="7"/>
          <c:order val="7"/>
          <c:tx>
            <c:strRef>
              <c:f>'RQ2-Fig5-BLIA'!$B$23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'RQ2-Fig5-BLIA'!$C$23:$L$23</c:f>
              <c:numCache>
                <c:formatCode>General</c:formatCode>
                <c:ptCount val="10"/>
                <c:pt idx="0">
                  <c:v>0.360016429564692</c:v>
                </c:pt>
                <c:pt idx="1">
                  <c:v>0.346824586300909</c:v>
                </c:pt>
                <c:pt idx="2">
                  <c:v>0.337828002832813</c:v>
                </c:pt>
                <c:pt idx="3">
                  <c:v>0.333862188285087</c:v>
                </c:pt>
                <c:pt idx="4">
                  <c:v>0.328265330756324</c:v>
                </c:pt>
                <c:pt idx="5">
                  <c:v>0.316007823249773</c:v>
                </c:pt>
                <c:pt idx="6">
                  <c:v>0.308568176445887</c:v>
                </c:pt>
                <c:pt idx="7">
                  <c:v>0.301521825160035</c:v>
                </c:pt>
                <c:pt idx="8">
                  <c:v>0.291267886930829</c:v>
                </c:pt>
                <c:pt idx="9">
                  <c:v>0.28713663164318</c:v>
                </c:pt>
              </c:numCache>
            </c:numRef>
          </c:val>
        </c:ser>
        <c:ser>
          <c:idx val="8"/>
          <c:order val="8"/>
          <c:tx>
            <c:strRef>
              <c:f>'RQ2-Fig5-BLIA'!$B$24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'RQ2-Fig5-BLIA'!$C$24:$L$24</c:f>
              <c:numCache>
                <c:formatCode>General</c:formatCode>
                <c:ptCount val="10"/>
                <c:pt idx="0">
                  <c:v>0.307391449588032</c:v>
                </c:pt>
                <c:pt idx="1">
                  <c:v>0.300146828136097</c:v>
                </c:pt>
                <c:pt idx="2">
                  <c:v>0.292891660681821</c:v>
                </c:pt>
                <c:pt idx="3">
                  <c:v>0.289835865476659</c:v>
                </c:pt>
                <c:pt idx="4">
                  <c:v>0.286752670733382</c:v>
                </c:pt>
                <c:pt idx="5">
                  <c:v>0.281186384274853</c:v>
                </c:pt>
                <c:pt idx="6">
                  <c:v>0.278351802575854</c:v>
                </c:pt>
                <c:pt idx="7">
                  <c:v>0.273739780614082</c:v>
                </c:pt>
                <c:pt idx="8">
                  <c:v>0.271596774694803</c:v>
                </c:pt>
                <c:pt idx="9">
                  <c:v>0.267652880884832</c:v>
                </c:pt>
              </c:numCache>
            </c:numRef>
          </c:val>
        </c:ser>
        <c:ser>
          <c:idx val="9"/>
          <c:order val="9"/>
          <c:tx>
            <c:strRef>
              <c:f>'RQ2-Fig5-BLIA'!$B$25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'RQ2-Fig5-BLIA'!$C$25:$L$25</c:f>
              <c:numCache>
                <c:formatCode>General</c:formatCode>
                <c:ptCount val="10"/>
                <c:pt idx="0">
                  <c:v>0.267441360381184</c:v>
                </c:pt>
                <c:pt idx="1">
                  <c:v>0.265816663393925</c:v>
                </c:pt>
                <c:pt idx="2">
                  <c:v>0.264709624910016</c:v>
                </c:pt>
                <c:pt idx="3">
                  <c:v>0.263146602558105</c:v>
                </c:pt>
                <c:pt idx="4">
                  <c:v>0.261837897572331</c:v>
                </c:pt>
                <c:pt idx="5">
                  <c:v>0.258327001033467</c:v>
                </c:pt>
                <c:pt idx="6">
                  <c:v>0.256540709483406</c:v>
                </c:pt>
                <c:pt idx="7">
                  <c:v>0.255299690027106</c:v>
                </c:pt>
                <c:pt idx="8">
                  <c:v>0.253308676956445</c:v>
                </c:pt>
                <c:pt idx="9">
                  <c:v>0.250243091774222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14058464"/>
        <c:axId val="2114052560"/>
        <c:axId val="2114049456"/>
      </c:surface3DChart>
      <c:catAx>
        <c:axId val="2114058464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4052560"/>
        <c:crosses val="max"/>
        <c:auto val="1"/>
        <c:lblAlgn val="ctr"/>
        <c:lblOffset val="100"/>
        <c:noMultiLvlLbl val="0"/>
      </c:catAx>
      <c:valAx>
        <c:axId val="2114052560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14058464"/>
        <c:crosses val="autoZero"/>
        <c:crossBetween val="midCat"/>
      </c:valAx>
      <c:serAx>
        <c:axId val="211404945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4052560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284615199192424"/>
          <c:y val="0.02095958103048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165274795196"/>
          <c:w val="0.791546223388743"/>
          <c:h val="0.718877912988149"/>
        </c:manualLayout>
      </c:layout>
      <c:surface3DChart>
        <c:wireframe val="0"/>
        <c:ser>
          <c:idx val="0"/>
          <c:order val="0"/>
          <c:tx>
            <c:strRef>
              <c:f>'RQ2-Fig5-BLIA'!$B$30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'RQ2-Fig5-BLIA'!$C$30:$L$30</c:f>
              <c:numCache>
                <c:formatCode>General</c:formatCode>
                <c:ptCount val="10"/>
                <c:pt idx="0">
                  <c:v>0.62062332136979</c:v>
                </c:pt>
                <c:pt idx="1">
                  <c:v>0.632822760564256</c:v>
                </c:pt>
                <c:pt idx="2">
                  <c:v>0.63680423311749</c:v>
                </c:pt>
                <c:pt idx="3">
                  <c:v>0.630242048000314</c:v>
                </c:pt>
                <c:pt idx="4">
                  <c:v>0.630215761335153</c:v>
                </c:pt>
                <c:pt idx="5">
                  <c:v>0.511020361497538</c:v>
                </c:pt>
                <c:pt idx="6">
                  <c:v>0.470149531111112</c:v>
                </c:pt>
                <c:pt idx="7">
                  <c:v>0.427354936742792</c:v>
                </c:pt>
                <c:pt idx="8">
                  <c:v>0.403006058780302</c:v>
                </c:pt>
                <c:pt idx="9">
                  <c:v>0.385723117247567</c:v>
                </c:pt>
              </c:numCache>
            </c:numRef>
          </c:val>
        </c:ser>
        <c:ser>
          <c:idx val="1"/>
          <c:order val="1"/>
          <c:tx>
            <c:strRef>
              <c:f>'RQ2-Fig5-BLIA'!$B$31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'RQ2-Fig5-BLIA'!$C$31:$L$31</c:f>
              <c:numCache>
                <c:formatCode>General</c:formatCode>
                <c:ptCount val="10"/>
                <c:pt idx="0">
                  <c:v>0.62026077034466</c:v>
                </c:pt>
                <c:pt idx="1">
                  <c:v>0.632073018310061</c:v>
                </c:pt>
                <c:pt idx="2">
                  <c:v>0.636413425177993</c:v>
                </c:pt>
                <c:pt idx="3">
                  <c:v>0.631464927071874</c:v>
                </c:pt>
                <c:pt idx="4">
                  <c:v>0.623385867747434</c:v>
                </c:pt>
                <c:pt idx="5">
                  <c:v>0.507491060628625</c:v>
                </c:pt>
                <c:pt idx="6">
                  <c:v>0.468056359830655</c:v>
                </c:pt>
                <c:pt idx="7">
                  <c:v>0.425314421498445</c:v>
                </c:pt>
                <c:pt idx="8">
                  <c:v>0.402776762366313</c:v>
                </c:pt>
                <c:pt idx="9">
                  <c:v>0.384954309611027</c:v>
                </c:pt>
              </c:numCache>
            </c:numRef>
          </c:val>
        </c:ser>
        <c:ser>
          <c:idx val="2"/>
          <c:order val="2"/>
          <c:tx>
            <c:strRef>
              <c:f>'RQ2-Fig5-BLIA'!$B$32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'RQ2-Fig5-BLIA'!$C$32:$L$32</c:f>
              <c:numCache>
                <c:formatCode>General</c:formatCode>
                <c:ptCount val="10"/>
                <c:pt idx="0">
                  <c:v>0.618753480137809</c:v>
                </c:pt>
                <c:pt idx="1">
                  <c:v>0.628230177305569</c:v>
                </c:pt>
                <c:pt idx="2">
                  <c:v>0.634849016417969</c:v>
                </c:pt>
                <c:pt idx="3">
                  <c:v>0.629219463519939</c:v>
                </c:pt>
                <c:pt idx="4">
                  <c:v>0.621579096938127</c:v>
                </c:pt>
                <c:pt idx="5">
                  <c:v>0.506307685131218</c:v>
                </c:pt>
                <c:pt idx="6">
                  <c:v>0.466593840677101</c:v>
                </c:pt>
                <c:pt idx="7">
                  <c:v>0.42242395796297</c:v>
                </c:pt>
                <c:pt idx="8">
                  <c:v>0.402054716726833</c:v>
                </c:pt>
                <c:pt idx="9">
                  <c:v>0.37186571471838</c:v>
                </c:pt>
              </c:numCache>
            </c:numRef>
          </c:val>
        </c:ser>
        <c:ser>
          <c:idx val="3"/>
          <c:order val="3"/>
          <c:tx>
            <c:strRef>
              <c:f>'RQ2-Fig5-BLIA'!$B$33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'RQ2-Fig5-BLIA'!$C$33:$L$33</c:f>
              <c:numCache>
                <c:formatCode>General</c:formatCode>
                <c:ptCount val="10"/>
                <c:pt idx="0">
                  <c:v>0.61547064693864</c:v>
                </c:pt>
                <c:pt idx="1">
                  <c:v>0.626672807591112</c:v>
                </c:pt>
                <c:pt idx="2">
                  <c:v>0.633679452015257</c:v>
                </c:pt>
                <c:pt idx="3">
                  <c:v>0.628122947804475</c:v>
                </c:pt>
                <c:pt idx="4">
                  <c:v>0.615628685611159</c:v>
                </c:pt>
                <c:pt idx="5">
                  <c:v>0.505730138592912</c:v>
                </c:pt>
                <c:pt idx="6">
                  <c:v>0.460885503126891</c:v>
                </c:pt>
                <c:pt idx="7">
                  <c:v>0.420326321964666</c:v>
                </c:pt>
                <c:pt idx="8">
                  <c:v>0.396983440963494</c:v>
                </c:pt>
                <c:pt idx="9">
                  <c:v>0.373509205256377</c:v>
                </c:pt>
              </c:numCache>
            </c:numRef>
          </c:val>
        </c:ser>
        <c:ser>
          <c:idx val="4"/>
          <c:order val="4"/>
          <c:tx>
            <c:strRef>
              <c:f>'RQ2-Fig5-BLIA'!$B$34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'RQ2-Fig5-BLIA'!$C$34:$L$34</c:f>
              <c:numCache>
                <c:formatCode>General</c:formatCode>
                <c:ptCount val="10"/>
                <c:pt idx="0">
                  <c:v>0.613659799795781</c:v>
                </c:pt>
                <c:pt idx="1">
                  <c:v>0.62461156839342</c:v>
                </c:pt>
                <c:pt idx="2">
                  <c:v>0.62270577678054</c:v>
                </c:pt>
                <c:pt idx="3">
                  <c:v>0.619343885208044</c:v>
                </c:pt>
                <c:pt idx="4">
                  <c:v>0.603630089868798</c:v>
                </c:pt>
                <c:pt idx="5">
                  <c:v>0.498738878172603</c:v>
                </c:pt>
                <c:pt idx="6">
                  <c:v>0.456948017932892</c:v>
                </c:pt>
                <c:pt idx="7">
                  <c:v>0.418424160382633</c:v>
                </c:pt>
                <c:pt idx="8">
                  <c:v>0.386262512398445</c:v>
                </c:pt>
                <c:pt idx="9">
                  <c:v>0.367869413420348</c:v>
                </c:pt>
              </c:numCache>
            </c:numRef>
          </c:val>
        </c:ser>
        <c:ser>
          <c:idx val="5"/>
          <c:order val="5"/>
          <c:tx>
            <c:strRef>
              <c:f>'RQ2-Fig5-BLIA'!$B$35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'RQ2-Fig5-BLIA'!$C$35:$L$35</c:f>
              <c:numCache>
                <c:formatCode>General</c:formatCode>
                <c:ptCount val="10"/>
                <c:pt idx="0">
                  <c:v>0.599291054090841</c:v>
                </c:pt>
                <c:pt idx="1">
                  <c:v>0.606550998713255</c:v>
                </c:pt>
                <c:pt idx="2">
                  <c:v>0.605142785075086</c:v>
                </c:pt>
                <c:pt idx="3">
                  <c:v>0.605503599525743</c:v>
                </c:pt>
                <c:pt idx="4">
                  <c:v>0.582860640256009</c:v>
                </c:pt>
                <c:pt idx="5">
                  <c:v>0.468032537682779</c:v>
                </c:pt>
                <c:pt idx="6">
                  <c:v>0.42882369345894</c:v>
                </c:pt>
                <c:pt idx="7">
                  <c:v>0.402889622984131</c:v>
                </c:pt>
                <c:pt idx="8">
                  <c:v>0.372605555034556</c:v>
                </c:pt>
                <c:pt idx="9">
                  <c:v>0.357782475830779</c:v>
                </c:pt>
              </c:numCache>
            </c:numRef>
          </c:val>
        </c:ser>
        <c:ser>
          <c:idx val="6"/>
          <c:order val="6"/>
          <c:tx>
            <c:strRef>
              <c:f>'RQ2-Fig5-BLIA'!$B$36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'RQ2-Fig5-BLIA'!$C$36:$L$36</c:f>
              <c:numCache>
                <c:formatCode>General</c:formatCode>
                <c:ptCount val="10"/>
                <c:pt idx="0">
                  <c:v>0.572259567386729</c:v>
                </c:pt>
                <c:pt idx="1">
                  <c:v>0.578564677759682</c:v>
                </c:pt>
                <c:pt idx="2">
                  <c:v>0.558012861270641</c:v>
                </c:pt>
                <c:pt idx="3">
                  <c:v>0.530497311867193</c:v>
                </c:pt>
                <c:pt idx="4">
                  <c:v>0.499887449546093</c:v>
                </c:pt>
                <c:pt idx="5">
                  <c:v>0.427441186885044</c:v>
                </c:pt>
                <c:pt idx="6">
                  <c:v>0.400480948182464</c:v>
                </c:pt>
                <c:pt idx="7">
                  <c:v>0.365312197651782</c:v>
                </c:pt>
                <c:pt idx="8">
                  <c:v>0.345373142166177</c:v>
                </c:pt>
                <c:pt idx="9">
                  <c:v>0.32098462575567</c:v>
                </c:pt>
              </c:numCache>
            </c:numRef>
          </c:val>
        </c:ser>
        <c:ser>
          <c:idx val="7"/>
          <c:order val="7"/>
          <c:tx>
            <c:strRef>
              <c:f>'RQ2-Fig5-BLIA'!$B$37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'RQ2-Fig5-BLIA'!$C$37:$L$37</c:f>
              <c:numCache>
                <c:formatCode>General</c:formatCode>
                <c:ptCount val="10"/>
                <c:pt idx="0">
                  <c:v>0.498258608213849</c:v>
                </c:pt>
                <c:pt idx="1">
                  <c:v>0.486812265145766</c:v>
                </c:pt>
                <c:pt idx="2">
                  <c:v>0.4680981875801</c:v>
                </c:pt>
                <c:pt idx="3">
                  <c:v>0.459978612815084</c:v>
                </c:pt>
                <c:pt idx="4">
                  <c:v>0.44147663833857</c:v>
                </c:pt>
                <c:pt idx="5">
                  <c:v>0.388406495931166</c:v>
                </c:pt>
                <c:pt idx="6">
                  <c:v>0.364610982217007</c:v>
                </c:pt>
                <c:pt idx="7">
                  <c:v>0.33789928166731</c:v>
                </c:pt>
                <c:pt idx="8">
                  <c:v>0.319737434586118</c:v>
                </c:pt>
                <c:pt idx="9">
                  <c:v>0.295489537316231</c:v>
                </c:pt>
              </c:numCache>
            </c:numRef>
          </c:val>
        </c:ser>
        <c:ser>
          <c:idx val="8"/>
          <c:order val="8"/>
          <c:tx>
            <c:strRef>
              <c:f>'RQ2-Fig5-BLIA'!$B$38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'RQ2-Fig5-BLIA'!$C$38:$L$38</c:f>
              <c:numCache>
                <c:formatCode>General</c:formatCode>
                <c:ptCount val="10"/>
                <c:pt idx="0">
                  <c:v>0.423490257875138</c:v>
                </c:pt>
                <c:pt idx="1">
                  <c:v>0.416271772666529</c:v>
                </c:pt>
                <c:pt idx="2">
                  <c:v>0.398877281764332</c:v>
                </c:pt>
                <c:pt idx="3">
                  <c:v>0.393932291102768</c:v>
                </c:pt>
                <c:pt idx="4">
                  <c:v>0.379936631613746</c:v>
                </c:pt>
                <c:pt idx="5">
                  <c:v>0.333598477807299</c:v>
                </c:pt>
                <c:pt idx="6">
                  <c:v>0.306854588508825</c:v>
                </c:pt>
                <c:pt idx="7">
                  <c:v>0.287102214544435</c:v>
                </c:pt>
                <c:pt idx="8">
                  <c:v>0.274858213459653</c:v>
                </c:pt>
                <c:pt idx="9">
                  <c:v>0.263983638041213</c:v>
                </c:pt>
              </c:numCache>
            </c:numRef>
          </c:val>
        </c:ser>
        <c:ser>
          <c:idx val="9"/>
          <c:order val="9"/>
          <c:tx>
            <c:strRef>
              <c:f>'RQ2-Fig5-BLIA'!$B$39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'RQ2-Fig5-BLIA'!$C$39:$L$39</c:f>
              <c:numCache>
                <c:formatCode>General</c:formatCode>
                <c:ptCount val="10"/>
                <c:pt idx="0">
                  <c:v>0.342255913253257</c:v>
                </c:pt>
                <c:pt idx="1">
                  <c:v>0.342122251847069</c:v>
                </c:pt>
                <c:pt idx="2">
                  <c:v>0.339404479268323</c:v>
                </c:pt>
                <c:pt idx="3">
                  <c:v>0.334380718805609</c:v>
                </c:pt>
                <c:pt idx="4">
                  <c:v>0.318416873916803</c:v>
                </c:pt>
                <c:pt idx="5">
                  <c:v>0.280273243369698</c:v>
                </c:pt>
                <c:pt idx="6">
                  <c:v>0.265500219399857</c:v>
                </c:pt>
                <c:pt idx="7">
                  <c:v>0.250435205381257</c:v>
                </c:pt>
                <c:pt idx="8">
                  <c:v>0.239274399273415</c:v>
                </c:pt>
                <c:pt idx="9">
                  <c:v>0.226717481435985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13970544"/>
        <c:axId val="2113964640"/>
        <c:axId val="2113961536"/>
      </c:surface3DChart>
      <c:catAx>
        <c:axId val="2113970544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3964640"/>
        <c:crosses val="max"/>
        <c:auto val="1"/>
        <c:lblAlgn val="ctr"/>
        <c:lblOffset val="100"/>
        <c:noMultiLvlLbl val="0"/>
      </c:catAx>
      <c:valAx>
        <c:axId val="2113964640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13970544"/>
        <c:crosses val="autoZero"/>
        <c:crossBetween val="midCat"/>
      </c:valAx>
      <c:serAx>
        <c:axId val="211396153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3964640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72431536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452952453"/>
          <c:w val="0.791546223388743"/>
          <c:h val="0.717079869834907"/>
        </c:manualLayout>
      </c:layout>
      <c:surface3DChart>
        <c:wireframe val="0"/>
        <c:ser>
          <c:idx val="0"/>
          <c:order val="0"/>
          <c:tx>
            <c:strRef>
              <c:f>'RQ2-Fig5-BLIA'!$B$43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'RQ2-Fig5-BLIA'!$C$43:$L$43</c:f>
              <c:numCache>
                <c:formatCode>General</c:formatCode>
                <c:ptCount val="10"/>
                <c:pt idx="0">
                  <c:v>0.732090077345663</c:v>
                </c:pt>
                <c:pt idx="1">
                  <c:v>0.744199616217613</c:v>
                </c:pt>
                <c:pt idx="2">
                  <c:v>0.74610347948365</c:v>
                </c:pt>
                <c:pt idx="3">
                  <c:v>0.735664528458882</c:v>
                </c:pt>
                <c:pt idx="4">
                  <c:v>0.739018278560491</c:v>
                </c:pt>
                <c:pt idx="5">
                  <c:v>0.598935461205468</c:v>
                </c:pt>
                <c:pt idx="6">
                  <c:v>0.550491566097724</c:v>
                </c:pt>
                <c:pt idx="7">
                  <c:v>0.504338308834114</c:v>
                </c:pt>
                <c:pt idx="8">
                  <c:v>0.485188805510365</c:v>
                </c:pt>
                <c:pt idx="9">
                  <c:v>0.46990899211948</c:v>
                </c:pt>
              </c:numCache>
            </c:numRef>
          </c:val>
        </c:ser>
        <c:ser>
          <c:idx val="1"/>
          <c:order val="1"/>
          <c:tx>
            <c:strRef>
              <c:f>'RQ2-Fig5-BLIA'!$B$44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'RQ2-Fig5-BLIA'!$C$44:$L$44</c:f>
              <c:numCache>
                <c:formatCode>General</c:formatCode>
                <c:ptCount val="10"/>
                <c:pt idx="0">
                  <c:v>0.731726954885291</c:v>
                </c:pt>
                <c:pt idx="1">
                  <c:v>0.743418169167998</c:v>
                </c:pt>
                <c:pt idx="2">
                  <c:v>0.745616717261343</c:v>
                </c:pt>
                <c:pt idx="3">
                  <c:v>0.736694262559415</c:v>
                </c:pt>
                <c:pt idx="4">
                  <c:v>0.732022361058975</c:v>
                </c:pt>
                <c:pt idx="5">
                  <c:v>0.59927434431014</c:v>
                </c:pt>
                <c:pt idx="6">
                  <c:v>0.548918282140872</c:v>
                </c:pt>
                <c:pt idx="7">
                  <c:v>0.505034972681275</c:v>
                </c:pt>
                <c:pt idx="8">
                  <c:v>0.485535951982535</c:v>
                </c:pt>
                <c:pt idx="9">
                  <c:v>0.469642763442002</c:v>
                </c:pt>
              </c:numCache>
            </c:numRef>
          </c:val>
        </c:ser>
        <c:ser>
          <c:idx val="2"/>
          <c:order val="2"/>
          <c:tx>
            <c:strRef>
              <c:f>'RQ2-Fig5-BLIA'!$B$45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'RQ2-Fig5-BLIA'!$C$45:$L$45</c:f>
              <c:numCache>
                <c:formatCode>General</c:formatCode>
                <c:ptCount val="10"/>
                <c:pt idx="0">
                  <c:v>0.731443806137385</c:v>
                </c:pt>
                <c:pt idx="1">
                  <c:v>0.741415436256652</c:v>
                </c:pt>
                <c:pt idx="2">
                  <c:v>0.744561593703751</c:v>
                </c:pt>
                <c:pt idx="3">
                  <c:v>0.736287344226355</c:v>
                </c:pt>
                <c:pt idx="4">
                  <c:v>0.732069881760965</c:v>
                </c:pt>
                <c:pt idx="5">
                  <c:v>0.597983527198059</c:v>
                </c:pt>
                <c:pt idx="6">
                  <c:v>0.548196815475819</c:v>
                </c:pt>
                <c:pt idx="7">
                  <c:v>0.502278232924583</c:v>
                </c:pt>
                <c:pt idx="8">
                  <c:v>0.484527488865236</c:v>
                </c:pt>
                <c:pt idx="9">
                  <c:v>0.45698116624148</c:v>
                </c:pt>
              </c:numCache>
            </c:numRef>
          </c:val>
        </c:ser>
        <c:ser>
          <c:idx val="3"/>
          <c:order val="3"/>
          <c:tx>
            <c:strRef>
              <c:f>'RQ2-Fig5-BLIA'!$B$46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'RQ2-Fig5-BLIA'!$C$46:$L$46</c:f>
              <c:numCache>
                <c:formatCode>General</c:formatCode>
                <c:ptCount val="10"/>
                <c:pt idx="0">
                  <c:v>0.728710385287089</c:v>
                </c:pt>
                <c:pt idx="1">
                  <c:v>0.74031294136522</c:v>
                </c:pt>
                <c:pt idx="2">
                  <c:v>0.744456274729352</c:v>
                </c:pt>
                <c:pt idx="3">
                  <c:v>0.7357652367378</c:v>
                </c:pt>
                <c:pt idx="4">
                  <c:v>0.727242164487062</c:v>
                </c:pt>
                <c:pt idx="5">
                  <c:v>0.597176464865322</c:v>
                </c:pt>
                <c:pt idx="6">
                  <c:v>0.544864006077376</c:v>
                </c:pt>
                <c:pt idx="7">
                  <c:v>0.501765817140352</c:v>
                </c:pt>
                <c:pt idx="8">
                  <c:v>0.481073857637666</c:v>
                </c:pt>
                <c:pt idx="9">
                  <c:v>0.456899848446998</c:v>
                </c:pt>
              </c:numCache>
            </c:numRef>
          </c:val>
        </c:ser>
        <c:ser>
          <c:idx val="4"/>
          <c:order val="4"/>
          <c:tx>
            <c:strRef>
              <c:f>'RQ2-Fig5-BLIA'!$B$47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'RQ2-Fig5-BLIA'!$C$47:$L$47</c:f>
              <c:numCache>
                <c:formatCode>General</c:formatCode>
                <c:ptCount val="10"/>
                <c:pt idx="0">
                  <c:v>0.727211557653729</c:v>
                </c:pt>
                <c:pt idx="1">
                  <c:v>0.738589619782876</c:v>
                </c:pt>
                <c:pt idx="2">
                  <c:v>0.735209654003139</c:v>
                </c:pt>
                <c:pt idx="3">
                  <c:v>0.72955330752167</c:v>
                </c:pt>
                <c:pt idx="4">
                  <c:v>0.710577486342354</c:v>
                </c:pt>
                <c:pt idx="5">
                  <c:v>0.591869589201304</c:v>
                </c:pt>
                <c:pt idx="6">
                  <c:v>0.546140601244949</c:v>
                </c:pt>
                <c:pt idx="7">
                  <c:v>0.502249899384638</c:v>
                </c:pt>
                <c:pt idx="8">
                  <c:v>0.471899017008072</c:v>
                </c:pt>
                <c:pt idx="9">
                  <c:v>0.452742943091192</c:v>
                </c:pt>
              </c:numCache>
            </c:numRef>
          </c:val>
        </c:ser>
        <c:ser>
          <c:idx val="5"/>
          <c:order val="5"/>
          <c:tx>
            <c:strRef>
              <c:f>'RQ2-Fig5-BLIA'!$B$48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'RQ2-Fig5-BLIA'!$C$48:$L$48</c:f>
              <c:numCache>
                <c:formatCode>General</c:formatCode>
                <c:ptCount val="10"/>
                <c:pt idx="0">
                  <c:v>0.708346470343655</c:v>
                </c:pt>
                <c:pt idx="1">
                  <c:v>0.717082217246532</c:v>
                </c:pt>
                <c:pt idx="2">
                  <c:v>0.712455211791835</c:v>
                </c:pt>
                <c:pt idx="3">
                  <c:v>0.712370096993335</c:v>
                </c:pt>
                <c:pt idx="4">
                  <c:v>0.681736683235266</c:v>
                </c:pt>
                <c:pt idx="5">
                  <c:v>0.555442986206495</c:v>
                </c:pt>
                <c:pt idx="6">
                  <c:v>0.512606278424912</c:v>
                </c:pt>
                <c:pt idx="7">
                  <c:v>0.488712497145788</c:v>
                </c:pt>
                <c:pt idx="8">
                  <c:v>0.457850536924099</c:v>
                </c:pt>
                <c:pt idx="9">
                  <c:v>0.443935452740701</c:v>
                </c:pt>
              </c:numCache>
            </c:numRef>
          </c:val>
        </c:ser>
        <c:ser>
          <c:idx val="6"/>
          <c:order val="6"/>
          <c:tx>
            <c:strRef>
              <c:f>'RQ2-Fig5-BLIA'!$B$49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'RQ2-Fig5-BLIA'!$C$49:$L$49</c:f>
              <c:numCache>
                <c:formatCode>General</c:formatCode>
                <c:ptCount val="10"/>
                <c:pt idx="0">
                  <c:v>0.674046950940752</c:v>
                </c:pt>
                <c:pt idx="1">
                  <c:v>0.675194867068366</c:v>
                </c:pt>
                <c:pt idx="2">
                  <c:v>0.656572740836121</c:v>
                </c:pt>
                <c:pt idx="3">
                  <c:v>0.619846167298569</c:v>
                </c:pt>
                <c:pt idx="4">
                  <c:v>0.589688143259134</c:v>
                </c:pt>
                <c:pt idx="5">
                  <c:v>0.508604377481928</c:v>
                </c:pt>
                <c:pt idx="6">
                  <c:v>0.473724890286607</c:v>
                </c:pt>
                <c:pt idx="7">
                  <c:v>0.437543555543172</c:v>
                </c:pt>
                <c:pt idx="8">
                  <c:v>0.41932526251197</c:v>
                </c:pt>
                <c:pt idx="9">
                  <c:v>0.393303261112239</c:v>
                </c:pt>
              </c:numCache>
            </c:numRef>
          </c:val>
        </c:ser>
        <c:ser>
          <c:idx val="7"/>
          <c:order val="7"/>
          <c:tx>
            <c:strRef>
              <c:f>'RQ2-Fig5-BLIA'!$B$50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'RQ2-Fig5-BLIA'!$C$50:$L$50</c:f>
              <c:numCache>
                <c:formatCode>General</c:formatCode>
                <c:ptCount val="10"/>
                <c:pt idx="0">
                  <c:v>0.568873238598672</c:v>
                </c:pt>
                <c:pt idx="1">
                  <c:v>0.557965179711127</c:v>
                </c:pt>
                <c:pt idx="2">
                  <c:v>0.536004791920579</c:v>
                </c:pt>
                <c:pt idx="3">
                  <c:v>0.5301673149262</c:v>
                </c:pt>
                <c:pt idx="4">
                  <c:v>0.509227550822172</c:v>
                </c:pt>
                <c:pt idx="5">
                  <c:v>0.453428924155965</c:v>
                </c:pt>
                <c:pt idx="6">
                  <c:v>0.428541511684861</c:v>
                </c:pt>
                <c:pt idx="7">
                  <c:v>0.39748654152179</c:v>
                </c:pt>
                <c:pt idx="8">
                  <c:v>0.380200006745495</c:v>
                </c:pt>
                <c:pt idx="9">
                  <c:v>0.358770511625609</c:v>
                </c:pt>
              </c:numCache>
            </c:numRef>
          </c:val>
        </c:ser>
        <c:ser>
          <c:idx val="8"/>
          <c:order val="8"/>
          <c:tx>
            <c:strRef>
              <c:f>'RQ2-Fig5-BLIA'!$B$51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'RQ2-Fig5-BLIA'!$C$51:$L$51</c:f>
              <c:numCache>
                <c:formatCode>General</c:formatCode>
                <c:ptCount val="10"/>
                <c:pt idx="0">
                  <c:v>0.475877886445157</c:v>
                </c:pt>
                <c:pt idx="1">
                  <c:v>0.471485068946411</c:v>
                </c:pt>
                <c:pt idx="2">
                  <c:v>0.452420587009844</c:v>
                </c:pt>
                <c:pt idx="3">
                  <c:v>0.449142025908793</c:v>
                </c:pt>
                <c:pt idx="4">
                  <c:v>0.432976704163162</c:v>
                </c:pt>
                <c:pt idx="5">
                  <c:v>0.38265825886091</c:v>
                </c:pt>
                <c:pt idx="6">
                  <c:v>0.354632866562358</c:v>
                </c:pt>
                <c:pt idx="7">
                  <c:v>0.336437562699406</c:v>
                </c:pt>
                <c:pt idx="8">
                  <c:v>0.323440325210667</c:v>
                </c:pt>
                <c:pt idx="9">
                  <c:v>0.312957543485663</c:v>
                </c:pt>
              </c:numCache>
            </c:numRef>
          </c:val>
        </c:ser>
        <c:ser>
          <c:idx val="9"/>
          <c:order val="9"/>
          <c:tx>
            <c:strRef>
              <c:f>'RQ2-Fig5-BLIA'!$B$52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'RQ2-Fig5-BLIA'!$C$52:$L$52</c:f>
              <c:numCache>
                <c:formatCode>General</c:formatCode>
                <c:ptCount val="10"/>
                <c:pt idx="0">
                  <c:v>0.383026398559362</c:v>
                </c:pt>
                <c:pt idx="1">
                  <c:v>0.38372361696302</c:v>
                </c:pt>
                <c:pt idx="2">
                  <c:v>0.383037966110037</c:v>
                </c:pt>
                <c:pt idx="3">
                  <c:v>0.37662620139717</c:v>
                </c:pt>
                <c:pt idx="4">
                  <c:v>0.361773805140714</c:v>
                </c:pt>
                <c:pt idx="5">
                  <c:v>0.320171133363581</c:v>
                </c:pt>
                <c:pt idx="6">
                  <c:v>0.302095627792158</c:v>
                </c:pt>
                <c:pt idx="7">
                  <c:v>0.28501756082793</c:v>
                </c:pt>
                <c:pt idx="8">
                  <c:v>0.276378407922238</c:v>
                </c:pt>
                <c:pt idx="9">
                  <c:v>0.262243739654362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18534864"/>
        <c:axId val="2118540752"/>
        <c:axId val="2118543776"/>
      </c:surface3DChart>
      <c:catAx>
        <c:axId val="2118534864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8540752"/>
        <c:crosses val="max"/>
        <c:auto val="1"/>
        <c:lblAlgn val="ctr"/>
        <c:lblOffset val="100"/>
        <c:noMultiLvlLbl val="0"/>
      </c:catAx>
      <c:valAx>
        <c:axId val="2118540752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18534864"/>
        <c:crosses val="autoZero"/>
        <c:crossBetween val="midCat"/>
      </c:valAx>
      <c:serAx>
        <c:axId val="211854377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8540752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3DChart>
        <c:wireframe val="0"/>
        <c:ser>
          <c:idx val="0"/>
          <c:order val="0"/>
          <c:tx>
            <c:strRef>
              <c:f>'RQ2-Fig5-BLIA'!$B$57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'RQ2-Fig5-BLIA'!$C$57:$L$57</c:f>
              <c:numCache>
                <c:formatCode>General</c:formatCode>
                <c:ptCount val="10"/>
                <c:pt idx="0">
                  <c:v>0.495238023544291</c:v>
                </c:pt>
                <c:pt idx="1">
                  <c:v>0.498875548269616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0.496075085646451</c:v>
                </c:pt>
                <c:pt idx="5">
                  <c:v>0.381620988570182</c:v>
                </c:pt>
                <c:pt idx="6">
                  <c:v>0.329866321375016</c:v>
                </c:pt>
                <c:pt idx="7">
                  <c:v>0.294778437303588</c:v>
                </c:pt>
                <c:pt idx="8">
                  <c:v>0.27779425383534</c:v>
                </c:pt>
                <c:pt idx="9">
                  <c:v>0.258094792277228</c:v>
                </c:pt>
              </c:numCache>
            </c:numRef>
          </c:val>
        </c:ser>
        <c:ser>
          <c:idx val="1"/>
          <c:order val="1"/>
          <c:tx>
            <c:strRef>
              <c:f>'RQ2-Fig5-BLIA'!$B$58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'RQ2-Fig5-BLIA'!$C$58:$L$58</c:f>
              <c:numCache>
                <c:formatCode>General</c:formatCode>
                <c:ptCount val="10"/>
                <c:pt idx="0">
                  <c:v>0.495238023544291</c:v>
                </c:pt>
                <c:pt idx="1">
                  <c:v>0.498875548269616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0.496075085646451</c:v>
                </c:pt>
                <c:pt idx="5">
                  <c:v>0.381620988570182</c:v>
                </c:pt>
                <c:pt idx="6">
                  <c:v>0.329866321375016</c:v>
                </c:pt>
                <c:pt idx="7">
                  <c:v>0.294778437303588</c:v>
                </c:pt>
                <c:pt idx="8">
                  <c:v>0.27779425383534</c:v>
                </c:pt>
                <c:pt idx="9">
                  <c:v>0.257201935134371</c:v>
                </c:pt>
              </c:numCache>
            </c:numRef>
          </c:val>
        </c:ser>
        <c:ser>
          <c:idx val="2"/>
          <c:order val="2"/>
          <c:tx>
            <c:strRef>
              <c:f>'RQ2-Fig5-BLIA'!$B$59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'RQ2-Fig5-BLIA'!$C$59:$L$59</c:f>
              <c:numCache>
                <c:formatCode>General</c:formatCode>
                <c:ptCount val="10"/>
                <c:pt idx="0">
                  <c:v>0.495238023544291</c:v>
                </c:pt>
                <c:pt idx="1">
                  <c:v>0.498897179245172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0.496075085646451</c:v>
                </c:pt>
                <c:pt idx="5">
                  <c:v>0.381620988570182</c:v>
                </c:pt>
                <c:pt idx="6">
                  <c:v>0.329866321375016</c:v>
                </c:pt>
                <c:pt idx="7">
                  <c:v>0.294778437303588</c:v>
                </c:pt>
                <c:pt idx="8">
                  <c:v>0.276901396692483</c:v>
                </c:pt>
                <c:pt idx="9">
                  <c:v>0.256208273381215</c:v>
                </c:pt>
              </c:numCache>
            </c:numRef>
          </c:val>
        </c:ser>
        <c:ser>
          <c:idx val="3"/>
          <c:order val="3"/>
          <c:tx>
            <c:strRef>
              <c:f>'RQ2-Fig5-BLIA'!$B$60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'RQ2-Fig5-BLIA'!$C$60:$L$60</c:f>
              <c:numCache>
                <c:formatCode>General</c:formatCode>
                <c:ptCount val="10"/>
                <c:pt idx="0">
                  <c:v>0.495262443568711</c:v>
                </c:pt>
                <c:pt idx="1">
                  <c:v>0.498875548269616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0.496075085646451</c:v>
                </c:pt>
                <c:pt idx="5">
                  <c:v>0.381637857665999</c:v>
                </c:pt>
                <c:pt idx="6">
                  <c:v>0.328973464232159</c:v>
                </c:pt>
                <c:pt idx="7">
                  <c:v>0.293885580160731</c:v>
                </c:pt>
                <c:pt idx="8">
                  <c:v>0.276024978806572</c:v>
                </c:pt>
                <c:pt idx="9">
                  <c:v>0.251971404016743</c:v>
                </c:pt>
              </c:numCache>
            </c:numRef>
          </c:val>
        </c:ser>
        <c:ser>
          <c:idx val="4"/>
          <c:order val="4"/>
          <c:tx>
            <c:strRef>
              <c:f>'RQ2-Fig5-BLIA'!$B$61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'RQ2-Fig5-BLIA'!$C$61:$L$61</c:f>
              <c:numCache>
                <c:formatCode>General</c:formatCode>
                <c:ptCount val="10"/>
                <c:pt idx="0">
                  <c:v>0.495256338562606</c:v>
                </c:pt>
                <c:pt idx="1">
                  <c:v>0.498867004182124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0.495182228503594</c:v>
                </c:pt>
                <c:pt idx="5">
                  <c:v>0.372411667189808</c:v>
                </c:pt>
                <c:pt idx="6">
                  <c:v>0.328973464232159</c:v>
                </c:pt>
                <c:pt idx="7">
                  <c:v>0.291028437303588</c:v>
                </c:pt>
                <c:pt idx="8">
                  <c:v>0.271089957174147</c:v>
                </c:pt>
                <c:pt idx="9">
                  <c:v>0.251276959572299</c:v>
                </c:pt>
              </c:numCache>
            </c:numRef>
          </c:val>
        </c:ser>
        <c:ser>
          <c:idx val="5"/>
          <c:order val="5"/>
          <c:tx>
            <c:strRef>
              <c:f>'RQ2-Fig5-BLIA'!$B$62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'RQ2-Fig5-BLIA'!$C$62:$L$62</c:f>
              <c:numCache>
                <c:formatCode>General</c:formatCode>
                <c:ptCount val="10"/>
                <c:pt idx="0">
                  <c:v>0.495231918538186</c:v>
                </c:pt>
                <c:pt idx="1">
                  <c:v>0.497676527991648</c:v>
                </c:pt>
                <c:pt idx="2">
                  <c:v>0.504383282351246</c:v>
                </c:pt>
                <c:pt idx="3">
                  <c:v>0.498366710405708</c:v>
                </c:pt>
                <c:pt idx="4">
                  <c:v>0.495128465062734</c:v>
                </c:pt>
                <c:pt idx="5">
                  <c:v>0.370728131427325</c:v>
                </c:pt>
                <c:pt idx="6">
                  <c:v>0.326116321375016</c:v>
                </c:pt>
                <c:pt idx="7">
                  <c:v>0.286804299372554</c:v>
                </c:pt>
                <c:pt idx="8">
                  <c:v>0.271059319919245</c:v>
                </c:pt>
                <c:pt idx="9">
                  <c:v>0.248607433428508</c:v>
                </c:pt>
              </c:numCache>
            </c:numRef>
          </c:val>
        </c:ser>
        <c:ser>
          <c:idx val="6"/>
          <c:order val="6"/>
          <c:tx>
            <c:strRef>
              <c:f>'RQ2-Fig5-BLIA'!$B$63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'RQ2-Fig5-BLIA'!$C$63:$L$63</c:f>
              <c:numCache>
                <c:formatCode>General</c:formatCode>
                <c:ptCount val="10"/>
                <c:pt idx="0">
                  <c:v>0.49404144234771</c:v>
                </c:pt>
                <c:pt idx="1">
                  <c:v>0.497698158967205</c:v>
                </c:pt>
                <c:pt idx="2">
                  <c:v>0.504383282351246</c:v>
                </c:pt>
                <c:pt idx="3">
                  <c:v>0.495831988183485</c:v>
                </c:pt>
                <c:pt idx="4">
                  <c:v>0.467225534659803</c:v>
                </c:pt>
                <c:pt idx="5">
                  <c:v>0.365203592109682</c:v>
                </c:pt>
                <c:pt idx="6">
                  <c:v>0.321610300575892</c:v>
                </c:pt>
                <c:pt idx="7">
                  <c:v>0.285102910483665</c:v>
                </c:pt>
                <c:pt idx="8">
                  <c:v>0.267864875474801</c:v>
                </c:pt>
                <c:pt idx="9">
                  <c:v>0.244136693198274</c:v>
                </c:pt>
              </c:numCache>
            </c:numRef>
          </c:val>
        </c:ser>
        <c:ser>
          <c:idx val="7"/>
          <c:order val="7"/>
          <c:tx>
            <c:strRef>
              <c:f>'RQ2-Fig5-BLIA'!$B$64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'RQ2-Fig5-BLIA'!$C$64:$L$64</c:f>
              <c:numCache>
                <c:formatCode>General</c:formatCode>
                <c:ptCount val="10"/>
                <c:pt idx="0">
                  <c:v>0.489859513165781</c:v>
                </c:pt>
                <c:pt idx="1">
                  <c:v>0.493475139102759</c:v>
                </c:pt>
                <c:pt idx="2">
                  <c:v>0.500181893462357</c:v>
                </c:pt>
                <c:pt idx="3">
                  <c:v>0.481599183950681</c:v>
                </c:pt>
                <c:pt idx="4">
                  <c:v>0.454663958305124</c:v>
                </c:pt>
                <c:pt idx="5">
                  <c:v>0.365220461205499</c:v>
                </c:pt>
                <c:pt idx="6">
                  <c:v>0.321610300575892</c:v>
                </c:pt>
                <c:pt idx="7">
                  <c:v>0.283852910483665</c:v>
                </c:pt>
                <c:pt idx="8">
                  <c:v>0.264531542141467</c:v>
                </c:pt>
                <c:pt idx="9">
                  <c:v>0.244120253941328</c:v>
                </c:pt>
              </c:numCache>
            </c:numRef>
          </c:val>
        </c:ser>
        <c:ser>
          <c:idx val="8"/>
          <c:order val="8"/>
          <c:tx>
            <c:strRef>
              <c:f>'RQ2-Fig5-BLIA'!$B$65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'RQ2-Fig5-BLIA'!$C$65:$L$65</c:f>
              <c:numCache>
                <c:formatCode>General</c:formatCode>
                <c:ptCount val="10"/>
                <c:pt idx="0">
                  <c:v>0.477206396805768</c:v>
                </c:pt>
                <c:pt idx="1">
                  <c:v>0.480909001536621</c:v>
                </c:pt>
                <c:pt idx="2">
                  <c:v>0.462615755896219</c:v>
                </c:pt>
                <c:pt idx="3">
                  <c:v>0.456599183950681</c:v>
                </c:pt>
                <c:pt idx="4">
                  <c:v>0.453969513860679</c:v>
                </c:pt>
                <c:pt idx="5">
                  <c:v>0.363953592109682</c:v>
                </c:pt>
                <c:pt idx="6">
                  <c:v>0.318276967242558</c:v>
                </c:pt>
                <c:pt idx="7">
                  <c:v>0.279269577150331</c:v>
                </c:pt>
                <c:pt idx="8">
                  <c:v>0.264531542141467</c:v>
                </c:pt>
                <c:pt idx="9">
                  <c:v>0.244120253941328</c:v>
                </c:pt>
              </c:numCache>
            </c:numRef>
          </c:val>
        </c:ser>
        <c:ser>
          <c:idx val="9"/>
          <c:order val="9"/>
          <c:tx>
            <c:strRef>
              <c:f>'RQ2-Fig5-BLIA'!$B$66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'RQ2-Fig5-BLIA'!$C$66:$L$66</c:f>
              <c:numCache>
                <c:formatCode>General</c:formatCode>
                <c:ptCount val="10"/>
                <c:pt idx="0">
                  <c:v>0.445950424517187</c:v>
                </c:pt>
                <c:pt idx="1">
                  <c:v>0.449434212265758</c:v>
                </c:pt>
                <c:pt idx="2">
                  <c:v>0.430671311451775</c:v>
                </c:pt>
                <c:pt idx="3">
                  <c:v>0.433980136331634</c:v>
                </c:pt>
                <c:pt idx="4">
                  <c:v>0.440576656717822</c:v>
                </c:pt>
                <c:pt idx="5">
                  <c:v>0.357703592109682</c:v>
                </c:pt>
                <c:pt idx="6">
                  <c:v>0.314110300575892</c:v>
                </c:pt>
                <c:pt idx="7">
                  <c:v>0.279269577150331</c:v>
                </c:pt>
                <c:pt idx="8">
                  <c:v>0.263975986585912</c:v>
                </c:pt>
                <c:pt idx="9">
                  <c:v>0.243749337895009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096948656"/>
        <c:axId val="2096954544"/>
        <c:axId val="2096957616"/>
      </c:surface3DChart>
      <c:catAx>
        <c:axId val="2096948656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6954544"/>
        <c:crosses val="max"/>
        <c:auto val="1"/>
        <c:lblAlgn val="ctr"/>
        <c:lblOffset val="100"/>
        <c:noMultiLvlLbl val="0"/>
      </c:catAx>
      <c:valAx>
        <c:axId val="2096954544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096948656"/>
        <c:crosses val="autoZero"/>
        <c:crossBetween val="midCat"/>
      </c:valAx>
      <c:serAx>
        <c:axId val="209695761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695454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3DChart>
        <c:wireframe val="0"/>
        <c:ser>
          <c:idx val="0"/>
          <c:order val="0"/>
          <c:tx>
            <c:strRef>
              <c:f>'RQ2-Fig5-BLIA'!$B$70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'RQ2-Fig5-BLIA'!$C$70:$L$70</c:f>
              <c:numCache>
                <c:formatCode>General</c:formatCode>
                <c:ptCount val="10"/>
                <c:pt idx="0">
                  <c:v>0.571121656608214</c:v>
                </c:pt>
                <c:pt idx="1">
                  <c:v>0.572761966120574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0.416112007891668</c:v>
                </c:pt>
                <c:pt idx="6">
                  <c:v>0.359141108420769</c:v>
                </c:pt>
                <c:pt idx="7">
                  <c:v>0.321616162102719</c:v>
                </c:pt>
                <c:pt idx="8">
                  <c:v>0.303479041870011</c:v>
                </c:pt>
                <c:pt idx="9">
                  <c:v>0.282703518233179</c:v>
                </c:pt>
              </c:numCache>
            </c:numRef>
          </c:val>
        </c:ser>
        <c:ser>
          <c:idx val="1"/>
          <c:order val="1"/>
          <c:tx>
            <c:strRef>
              <c:f>'RQ2-Fig5-BLIA'!$B$71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'RQ2-Fig5-BLIA'!$C$71:$L$71</c:f>
              <c:numCache>
                <c:formatCode>General</c:formatCode>
                <c:ptCount val="10"/>
                <c:pt idx="0">
                  <c:v>0.571121656608214</c:v>
                </c:pt>
                <c:pt idx="1">
                  <c:v>0.572761966120574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0.416112007891668</c:v>
                </c:pt>
                <c:pt idx="6">
                  <c:v>0.359141108420769</c:v>
                </c:pt>
                <c:pt idx="7">
                  <c:v>0.321616162102719</c:v>
                </c:pt>
                <c:pt idx="8">
                  <c:v>0.303479041870011</c:v>
                </c:pt>
                <c:pt idx="9">
                  <c:v>0.282703518233179</c:v>
                </c:pt>
              </c:numCache>
            </c:numRef>
          </c:val>
        </c:ser>
        <c:ser>
          <c:idx val="2"/>
          <c:order val="2"/>
          <c:tx>
            <c:strRef>
              <c:f>'RQ2-Fig5-BLIA'!$B$72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'RQ2-Fig5-BLIA'!$C$72:$L$72</c:f>
              <c:numCache>
                <c:formatCode>General</c:formatCode>
                <c:ptCount val="10"/>
                <c:pt idx="0">
                  <c:v>0.571121656608214</c:v>
                </c:pt>
                <c:pt idx="1">
                  <c:v>0.572761966120574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0.416112007891668</c:v>
                </c:pt>
                <c:pt idx="6">
                  <c:v>0.359141108420769</c:v>
                </c:pt>
                <c:pt idx="7">
                  <c:v>0.321616162102719</c:v>
                </c:pt>
                <c:pt idx="8">
                  <c:v>0.303479041870011</c:v>
                </c:pt>
                <c:pt idx="9">
                  <c:v>0.281693417223078</c:v>
                </c:pt>
              </c:numCache>
            </c:numRef>
          </c:val>
        </c:ser>
        <c:ser>
          <c:idx val="3"/>
          <c:order val="3"/>
          <c:tx>
            <c:strRef>
              <c:f>'RQ2-Fig5-BLIA'!$B$73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'RQ2-Fig5-BLIA'!$C$73:$L$73</c:f>
              <c:numCache>
                <c:formatCode>General</c:formatCode>
                <c:ptCount val="10"/>
                <c:pt idx="0">
                  <c:v>0.571121656608214</c:v>
                </c:pt>
                <c:pt idx="1">
                  <c:v>0.572761966120574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0.416112007891668</c:v>
                </c:pt>
                <c:pt idx="6">
                  <c:v>0.359141108420769</c:v>
                </c:pt>
                <c:pt idx="7">
                  <c:v>0.321616162102719</c:v>
                </c:pt>
                <c:pt idx="8">
                  <c:v>0.302586184727154</c:v>
                </c:pt>
                <c:pt idx="9">
                  <c:v>0.273306320448884</c:v>
                </c:pt>
              </c:numCache>
            </c:numRef>
          </c:val>
        </c:ser>
        <c:ser>
          <c:idx val="4"/>
          <c:order val="4"/>
          <c:tx>
            <c:strRef>
              <c:f>'RQ2-Fig5-BLIA'!$B$74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'RQ2-Fig5-BLIA'!$C$74:$L$74</c:f>
              <c:numCache>
                <c:formatCode>General</c:formatCode>
                <c:ptCount val="10"/>
                <c:pt idx="0">
                  <c:v>0.571115551602109</c:v>
                </c:pt>
                <c:pt idx="1">
                  <c:v>0.572753422033083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0.407778674558335</c:v>
                </c:pt>
                <c:pt idx="6">
                  <c:v>0.359141108420769</c:v>
                </c:pt>
                <c:pt idx="7">
                  <c:v>0.318759019245576</c:v>
                </c:pt>
                <c:pt idx="8">
                  <c:v>0.293500935685008</c:v>
                </c:pt>
                <c:pt idx="9">
                  <c:v>0.273306320448884</c:v>
                </c:pt>
              </c:numCache>
            </c:numRef>
          </c:val>
        </c:ser>
        <c:ser>
          <c:idx val="5"/>
          <c:order val="5"/>
          <c:tx>
            <c:strRef>
              <c:f>'RQ2-Fig5-BLIA'!$B$75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'RQ2-Fig5-BLIA'!$C$75:$L$75</c:f>
              <c:numCache>
                <c:formatCode>General</c:formatCode>
                <c:ptCount val="10"/>
                <c:pt idx="0">
                  <c:v>0.571115551602109</c:v>
                </c:pt>
                <c:pt idx="1">
                  <c:v>0.572753422033083</c:v>
                </c:pt>
                <c:pt idx="2">
                  <c:v>0.574454235587344</c:v>
                </c:pt>
                <c:pt idx="3">
                  <c:v>0.568036611066272</c:v>
                </c:pt>
                <c:pt idx="4">
                  <c:v>0.564123975016539</c:v>
                </c:pt>
                <c:pt idx="5">
                  <c:v>0.406112007891668</c:v>
                </c:pt>
                <c:pt idx="6">
                  <c:v>0.356283965563626</c:v>
                </c:pt>
                <c:pt idx="7">
                  <c:v>0.310368214647875</c:v>
                </c:pt>
                <c:pt idx="8">
                  <c:v>0.293317112155596</c:v>
                </c:pt>
                <c:pt idx="9">
                  <c:v>0.26840027469725</c:v>
                </c:pt>
              </c:numCache>
            </c:numRef>
          </c:val>
        </c:ser>
        <c:ser>
          <c:idx val="6"/>
          <c:order val="6"/>
          <c:tx>
            <c:strRef>
              <c:f>'RQ2-Fig5-BLIA'!$B$76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'RQ2-Fig5-BLIA'!$C$76:$L$76</c:f>
              <c:numCache>
                <c:formatCode>General</c:formatCode>
                <c:ptCount val="10"/>
                <c:pt idx="0">
                  <c:v>0.571115551602109</c:v>
                </c:pt>
                <c:pt idx="1">
                  <c:v>0.572753422033083</c:v>
                </c:pt>
                <c:pt idx="2">
                  <c:v>0.574454235587344</c:v>
                </c:pt>
                <c:pt idx="3">
                  <c:v>0.565328277732938</c:v>
                </c:pt>
                <c:pt idx="4">
                  <c:v>0.535992106884671</c:v>
                </c:pt>
                <c:pt idx="5">
                  <c:v>0.396222389208946</c:v>
                </c:pt>
                <c:pt idx="6">
                  <c:v>0.347412865399422</c:v>
                </c:pt>
                <c:pt idx="7">
                  <c:v>0.308493214647875</c:v>
                </c:pt>
                <c:pt idx="8">
                  <c:v>0.290817112155596</c:v>
                </c:pt>
                <c:pt idx="9">
                  <c:v>0.263913095210071</c:v>
                </c:pt>
              </c:numCache>
            </c:numRef>
          </c:val>
        </c:ser>
        <c:ser>
          <c:idx val="7"/>
          <c:order val="7"/>
          <c:tx>
            <c:strRef>
              <c:f>'RQ2-Fig5-BLIA'!$B$77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'RQ2-Fig5-BLIA'!$C$77:$L$77</c:f>
              <c:numCache>
                <c:formatCode>General</c:formatCode>
                <c:ptCount val="10"/>
                <c:pt idx="0">
                  <c:v>0.566710789697347</c:v>
                </c:pt>
                <c:pt idx="1">
                  <c:v>0.568378422033083</c:v>
                </c:pt>
                <c:pt idx="2">
                  <c:v>0.570079235587344</c:v>
                </c:pt>
                <c:pt idx="3">
                  <c:v>0.538595473500134</c:v>
                </c:pt>
                <c:pt idx="4">
                  <c:v>0.510930530529991</c:v>
                </c:pt>
                <c:pt idx="5">
                  <c:v>0.396222389208946</c:v>
                </c:pt>
                <c:pt idx="6">
                  <c:v>0.347412865399422</c:v>
                </c:pt>
                <c:pt idx="7">
                  <c:v>0.30793765909232</c:v>
                </c:pt>
                <c:pt idx="8">
                  <c:v>0.28540044548893</c:v>
                </c:pt>
                <c:pt idx="9">
                  <c:v>0.263913095210071</c:v>
                </c:pt>
              </c:numCache>
            </c:numRef>
          </c:val>
        </c:ser>
        <c:ser>
          <c:idx val="8"/>
          <c:order val="8"/>
          <c:tx>
            <c:strRef>
              <c:f>'RQ2-Fig5-BLIA'!$B$78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'RQ2-Fig5-BLIA'!$C$78:$L$78</c:f>
              <c:numCache>
                <c:formatCode>General</c:formatCode>
                <c:ptCount val="10"/>
                <c:pt idx="0">
                  <c:v>0.541582093361754</c:v>
                </c:pt>
                <c:pt idx="1">
                  <c:v>0.543312284466945</c:v>
                </c:pt>
                <c:pt idx="2">
                  <c:v>0.520013098021207</c:v>
                </c:pt>
                <c:pt idx="3">
                  <c:v>0.513595473500134</c:v>
                </c:pt>
                <c:pt idx="4">
                  <c:v>0.510930530529991</c:v>
                </c:pt>
                <c:pt idx="5">
                  <c:v>0.395666833653391</c:v>
                </c:pt>
                <c:pt idx="6">
                  <c:v>0.3426906431772</c:v>
                </c:pt>
                <c:pt idx="7">
                  <c:v>0.301270992425653</c:v>
                </c:pt>
                <c:pt idx="8">
                  <c:v>0.285400445488929</c:v>
                </c:pt>
                <c:pt idx="9">
                  <c:v>0.263913095210071</c:v>
                </c:pt>
              </c:numCache>
            </c:numRef>
          </c:val>
        </c:ser>
        <c:ser>
          <c:idx val="9"/>
          <c:order val="9"/>
          <c:tx>
            <c:strRef>
              <c:f>'RQ2-Fig5-BLIA'!$B$79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'RQ2-Fig5-BLIA'!$C$79:$L$79</c:f>
              <c:numCache>
                <c:formatCode>General</c:formatCode>
                <c:ptCount val="10"/>
                <c:pt idx="0">
                  <c:v>0.507052311549363</c:v>
                </c:pt>
                <c:pt idx="1">
                  <c:v>0.508542054696715</c:v>
                </c:pt>
                <c:pt idx="2">
                  <c:v>0.484794844052953</c:v>
                </c:pt>
                <c:pt idx="3">
                  <c:v>0.487702616357277</c:v>
                </c:pt>
                <c:pt idx="4">
                  <c:v>0.493371006720467</c:v>
                </c:pt>
                <c:pt idx="5">
                  <c:v>0.387333500320057</c:v>
                </c:pt>
                <c:pt idx="6">
                  <c:v>0.338523976510534</c:v>
                </c:pt>
                <c:pt idx="7">
                  <c:v>0.301270992425653</c:v>
                </c:pt>
                <c:pt idx="8">
                  <c:v>0.284844889933374</c:v>
                </c:pt>
                <c:pt idx="9">
                  <c:v>0.263862691984264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17615024"/>
        <c:axId val="2117620912"/>
        <c:axId val="2117623984"/>
      </c:surface3DChart>
      <c:catAx>
        <c:axId val="2117615024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7620912"/>
        <c:crosses val="max"/>
        <c:auto val="1"/>
        <c:lblAlgn val="ctr"/>
        <c:lblOffset val="100"/>
        <c:noMultiLvlLbl val="0"/>
      </c:catAx>
      <c:valAx>
        <c:axId val="2117620912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17615024"/>
        <c:crosses val="autoZero"/>
        <c:crossBetween val="midCat"/>
      </c:valAx>
      <c:serAx>
        <c:axId val="211762398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7620912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169191123836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20"/>
      <c:rotY val="14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3DChart>
        <c:wireframe val="0"/>
        <c:ser>
          <c:idx val="0"/>
          <c:order val="0"/>
          <c:tx>
            <c:strRef>
              <c:f>'RQ2-Fig5-BLIA+'!$B$3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'RQ2-Fig5-BLIA+'!$C$3:$L$3</c:f>
              <c:numCache>
                <c:formatCode>General</c:formatCode>
                <c:ptCount val="10"/>
                <c:pt idx="0">
                  <c:v>0.287776538031113</c:v>
                </c:pt>
                <c:pt idx="1">
                  <c:v>0.294774010539704</c:v>
                </c:pt>
                <c:pt idx="2">
                  <c:v>0.305820346229285</c:v>
                </c:pt>
                <c:pt idx="3">
                  <c:v>0.319343737428103</c:v>
                </c:pt>
                <c:pt idx="4">
                  <c:v>0.329093841009539</c:v>
                </c:pt>
                <c:pt idx="5">
                  <c:v>0.318679552976175</c:v>
                </c:pt>
                <c:pt idx="6">
                  <c:v>0.305940873807816</c:v>
                </c:pt>
                <c:pt idx="7">
                  <c:v>0.28799276172801</c:v>
                </c:pt>
                <c:pt idx="8">
                  <c:v>0.272488495457777</c:v>
                </c:pt>
                <c:pt idx="9">
                  <c:v>0.249383959173832</c:v>
                </c:pt>
              </c:numCache>
            </c:numRef>
          </c:val>
        </c:ser>
        <c:ser>
          <c:idx val="1"/>
          <c:order val="1"/>
          <c:tx>
            <c:strRef>
              <c:f>'RQ2-Fig5-BLIA+'!$B$4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'RQ2-Fig5-BLIA+'!$C$4:$L$4</c:f>
              <c:numCache>
                <c:formatCode>General</c:formatCode>
                <c:ptCount val="10"/>
                <c:pt idx="0">
                  <c:v>0.307480264368018</c:v>
                </c:pt>
                <c:pt idx="1">
                  <c:v>0.31414355625009</c:v>
                </c:pt>
                <c:pt idx="2">
                  <c:v>0.329662850515998</c:v>
                </c:pt>
                <c:pt idx="3">
                  <c:v>0.340148034555042</c:v>
                </c:pt>
                <c:pt idx="4">
                  <c:v>0.349514869120362</c:v>
                </c:pt>
                <c:pt idx="5">
                  <c:v>0.340622204578756</c:v>
                </c:pt>
                <c:pt idx="6">
                  <c:v>0.323727480944022</c:v>
                </c:pt>
                <c:pt idx="7">
                  <c:v>0.303802317976891</c:v>
                </c:pt>
                <c:pt idx="8">
                  <c:v>0.287097988911878</c:v>
                </c:pt>
                <c:pt idx="9">
                  <c:v>0.228872876116207</c:v>
                </c:pt>
              </c:numCache>
            </c:numRef>
          </c:val>
        </c:ser>
        <c:ser>
          <c:idx val="2"/>
          <c:order val="2"/>
          <c:tx>
            <c:strRef>
              <c:f>'RQ2-Fig5-BLIA+'!$B$5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'RQ2-Fig5-BLIA+'!$C$5:$L$5</c:f>
              <c:numCache>
                <c:formatCode>General</c:formatCode>
                <c:ptCount val="10"/>
                <c:pt idx="0">
                  <c:v>0.323271356792989</c:v>
                </c:pt>
                <c:pt idx="1">
                  <c:v>0.328792820493068</c:v>
                </c:pt>
                <c:pt idx="2">
                  <c:v>0.344365557923678</c:v>
                </c:pt>
                <c:pt idx="3">
                  <c:v>0.355055347357068</c:v>
                </c:pt>
                <c:pt idx="4">
                  <c:v>0.352603832761129</c:v>
                </c:pt>
                <c:pt idx="5">
                  <c:v>0.340572129230372</c:v>
                </c:pt>
                <c:pt idx="6">
                  <c:v>0.323406999952228</c:v>
                </c:pt>
                <c:pt idx="7">
                  <c:v>0.301252998809687</c:v>
                </c:pt>
                <c:pt idx="8">
                  <c:v>0.290654115498726</c:v>
                </c:pt>
                <c:pt idx="9">
                  <c:v>0.27571658489318</c:v>
                </c:pt>
              </c:numCache>
            </c:numRef>
          </c:val>
        </c:ser>
        <c:ser>
          <c:idx val="3"/>
          <c:order val="3"/>
          <c:tx>
            <c:strRef>
              <c:f>'RQ2-Fig5-BLIA+'!$B$6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'RQ2-Fig5-BLIA+'!$C$6:$L$6</c:f>
              <c:numCache>
                <c:formatCode>General</c:formatCode>
                <c:ptCount val="10"/>
                <c:pt idx="0">
                  <c:v>0.333237496750593</c:v>
                </c:pt>
                <c:pt idx="1">
                  <c:v>0.340506950248227</c:v>
                </c:pt>
                <c:pt idx="2">
                  <c:v>0.348712501544224</c:v>
                </c:pt>
                <c:pt idx="3">
                  <c:v>0.352442379372583</c:v>
                </c:pt>
                <c:pt idx="4">
                  <c:v>0.345151099302739</c:v>
                </c:pt>
                <c:pt idx="5">
                  <c:v>0.331158956169468</c:v>
                </c:pt>
                <c:pt idx="6">
                  <c:v>0.31080248213412</c:v>
                </c:pt>
                <c:pt idx="7">
                  <c:v>0.295734534451701</c:v>
                </c:pt>
                <c:pt idx="8">
                  <c:v>0.284287332392363</c:v>
                </c:pt>
                <c:pt idx="9">
                  <c:v>0.266685704742549</c:v>
                </c:pt>
              </c:numCache>
            </c:numRef>
          </c:val>
        </c:ser>
        <c:ser>
          <c:idx val="4"/>
          <c:order val="4"/>
          <c:tx>
            <c:strRef>
              <c:f>'RQ2-Fig5-BLIA+'!$B$7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'RQ2-Fig5-BLIA+'!$C$7:$L$7</c:f>
              <c:numCache>
                <c:formatCode>General</c:formatCode>
                <c:ptCount val="10"/>
                <c:pt idx="0">
                  <c:v>0.332750139985398</c:v>
                </c:pt>
                <c:pt idx="1">
                  <c:v>0.324999770655881</c:v>
                </c:pt>
                <c:pt idx="2">
                  <c:v>0.328588617543693</c:v>
                </c:pt>
                <c:pt idx="3">
                  <c:v>0.329618764743838</c:v>
                </c:pt>
                <c:pt idx="4">
                  <c:v>0.317185579662512</c:v>
                </c:pt>
                <c:pt idx="5">
                  <c:v>0.305224016300902</c:v>
                </c:pt>
                <c:pt idx="6">
                  <c:v>0.292293887022031</c:v>
                </c:pt>
                <c:pt idx="7">
                  <c:v>0.279249795957729</c:v>
                </c:pt>
                <c:pt idx="8">
                  <c:v>0.263927236639167</c:v>
                </c:pt>
                <c:pt idx="9">
                  <c:v>0.251135333292951</c:v>
                </c:pt>
              </c:numCache>
            </c:numRef>
          </c:val>
        </c:ser>
        <c:ser>
          <c:idx val="5"/>
          <c:order val="5"/>
          <c:tx>
            <c:strRef>
              <c:f>'RQ2-Fig5-BLIA+'!$B$8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'RQ2-Fig5-BLIA+'!$C$8:$L$8</c:f>
              <c:numCache>
                <c:formatCode>General</c:formatCode>
                <c:ptCount val="10"/>
                <c:pt idx="0">
                  <c:v>0.318480243635274</c:v>
                </c:pt>
                <c:pt idx="1">
                  <c:v>0.308123012656603</c:v>
                </c:pt>
                <c:pt idx="2">
                  <c:v>0.301559765406397</c:v>
                </c:pt>
                <c:pt idx="3">
                  <c:v>0.292984612191949</c:v>
                </c:pt>
                <c:pt idx="4">
                  <c:v>0.282266830663298</c:v>
                </c:pt>
                <c:pt idx="5">
                  <c:v>0.273462835539714</c:v>
                </c:pt>
                <c:pt idx="6">
                  <c:v>0.263571965032561</c:v>
                </c:pt>
                <c:pt idx="7">
                  <c:v>0.244044605138604</c:v>
                </c:pt>
                <c:pt idx="8">
                  <c:v>0.23870420739562</c:v>
                </c:pt>
                <c:pt idx="9">
                  <c:v>0.236194462800203</c:v>
                </c:pt>
              </c:numCache>
            </c:numRef>
          </c:val>
        </c:ser>
        <c:ser>
          <c:idx val="6"/>
          <c:order val="6"/>
          <c:tx>
            <c:strRef>
              <c:f>'RQ2-Fig5-BLIA+'!$B$9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'RQ2-Fig5-BLIA+'!$C$9:$L$9</c:f>
              <c:numCache>
                <c:formatCode>General</c:formatCode>
                <c:ptCount val="10"/>
                <c:pt idx="0">
                  <c:v>0.280565584638294</c:v>
                </c:pt>
                <c:pt idx="1">
                  <c:v>0.258291636837429</c:v>
                </c:pt>
                <c:pt idx="2">
                  <c:v>0.254004356875437</c:v>
                </c:pt>
                <c:pt idx="3">
                  <c:v>0.248952860817443</c:v>
                </c:pt>
                <c:pt idx="4">
                  <c:v>0.242016764983353</c:v>
                </c:pt>
                <c:pt idx="5">
                  <c:v>0.234602857031731</c:v>
                </c:pt>
                <c:pt idx="6">
                  <c:v>0.225481444709809</c:v>
                </c:pt>
                <c:pt idx="7">
                  <c:v>0.22118652459569</c:v>
                </c:pt>
                <c:pt idx="8">
                  <c:v>0.216294987905444</c:v>
                </c:pt>
                <c:pt idx="9">
                  <c:v>0.211542034720821</c:v>
                </c:pt>
              </c:numCache>
            </c:numRef>
          </c:val>
        </c:ser>
        <c:ser>
          <c:idx val="7"/>
          <c:order val="7"/>
          <c:tx>
            <c:strRef>
              <c:f>'RQ2-Fig5-BLIA+'!$B$10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'RQ2-Fig5-BLIA+'!$C$10:$L$10</c:f>
              <c:numCache>
                <c:formatCode>General</c:formatCode>
                <c:ptCount val="10"/>
                <c:pt idx="0">
                  <c:v>0.238882876614688</c:v>
                </c:pt>
                <c:pt idx="1">
                  <c:v>0.222770302756153</c:v>
                </c:pt>
                <c:pt idx="2">
                  <c:v>0.218393123072964</c:v>
                </c:pt>
                <c:pt idx="3">
                  <c:v>0.213329894410805</c:v>
                </c:pt>
                <c:pt idx="4">
                  <c:v>0.207153909450051</c:v>
                </c:pt>
                <c:pt idx="5">
                  <c:v>0.199599955911598</c:v>
                </c:pt>
                <c:pt idx="6">
                  <c:v>0.193126475472748</c:v>
                </c:pt>
                <c:pt idx="7">
                  <c:v>0.189646316384845</c:v>
                </c:pt>
                <c:pt idx="8">
                  <c:v>0.185316258171282</c:v>
                </c:pt>
                <c:pt idx="9">
                  <c:v>0.18198884891901</c:v>
                </c:pt>
              </c:numCache>
            </c:numRef>
          </c:val>
        </c:ser>
        <c:ser>
          <c:idx val="8"/>
          <c:order val="8"/>
          <c:tx>
            <c:strRef>
              <c:f>'RQ2-Fig5-BLIA+'!$B$11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'RQ2-Fig5-BLIA+'!$C$11:$L$11</c:f>
              <c:numCache>
                <c:formatCode>General</c:formatCode>
                <c:ptCount val="10"/>
                <c:pt idx="0">
                  <c:v>0.204110997919365</c:v>
                </c:pt>
                <c:pt idx="1">
                  <c:v>0.183789258613054</c:v>
                </c:pt>
                <c:pt idx="2">
                  <c:v>0.180257872962057</c:v>
                </c:pt>
                <c:pt idx="3">
                  <c:v>0.179428368663271</c:v>
                </c:pt>
                <c:pt idx="4">
                  <c:v>0.178021831678672</c:v>
                </c:pt>
                <c:pt idx="5">
                  <c:v>0.175212740861254</c:v>
                </c:pt>
                <c:pt idx="6">
                  <c:v>0.172399594477557</c:v>
                </c:pt>
                <c:pt idx="7">
                  <c:v>0.168325137329396</c:v>
                </c:pt>
                <c:pt idx="8">
                  <c:v>0.166083630000967</c:v>
                </c:pt>
                <c:pt idx="9">
                  <c:v>0.163135885963331</c:v>
                </c:pt>
              </c:numCache>
            </c:numRef>
          </c:val>
        </c:ser>
        <c:ser>
          <c:idx val="9"/>
          <c:order val="9"/>
          <c:tx>
            <c:strRef>
              <c:f>'RQ2-Fig5-BLIA+'!$B$12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'RQ2-Fig5-BLIA+'!$C$12:$L$12</c:f>
              <c:numCache>
                <c:formatCode>General</c:formatCode>
                <c:ptCount val="10"/>
                <c:pt idx="0">
                  <c:v>0.17924842624548</c:v>
                </c:pt>
                <c:pt idx="1">
                  <c:v>0.16018927556817</c:v>
                </c:pt>
                <c:pt idx="2">
                  <c:v>0.160214728562492</c:v>
                </c:pt>
                <c:pt idx="3">
                  <c:v>0.160017793792455</c:v>
                </c:pt>
                <c:pt idx="4">
                  <c:v>0.15788328298958</c:v>
                </c:pt>
                <c:pt idx="5">
                  <c:v>0.156236813506573</c:v>
                </c:pt>
                <c:pt idx="6">
                  <c:v>0.154771751072559</c:v>
                </c:pt>
                <c:pt idx="7">
                  <c:v>0.15175259384066</c:v>
                </c:pt>
                <c:pt idx="8">
                  <c:v>0.150716084935739</c:v>
                </c:pt>
                <c:pt idx="9">
                  <c:v>0.148654024906709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17707312"/>
        <c:axId val="2117713200"/>
        <c:axId val="2117716272"/>
      </c:surface3DChart>
      <c:catAx>
        <c:axId val="2117707312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7713200"/>
        <c:crosses val="max"/>
        <c:auto val="1"/>
        <c:lblAlgn val="ctr"/>
        <c:lblOffset val="100"/>
        <c:noMultiLvlLbl val="0"/>
      </c:catAx>
      <c:valAx>
        <c:axId val="2117713200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7707312"/>
        <c:crosses val="autoZero"/>
        <c:crossBetween val="midCat"/>
      </c:valAx>
      <c:serAx>
        <c:axId val="211771627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7713200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209595164240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20"/>
      <c:rotY val="14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3DChart>
        <c:wireframe val="0"/>
        <c:ser>
          <c:idx val="0"/>
          <c:order val="0"/>
          <c:tx>
            <c:strRef>
              <c:f>'RQ2-Fig5-BLIA+'!$B$16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'RQ2-Fig5-BLIA+'!$C$16:$L$16</c:f>
              <c:numCache>
                <c:formatCode>General</c:formatCode>
                <c:ptCount val="10"/>
                <c:pt idx="0">
                  <c:v>0.423717787175233</c:v>
                </c:pt>
                <c:pt idx="1">
                  <c:v>0.437184473674905</c:v>
                </c:pt>
                <c:pt idx="2">
                  <c:v>0.451390472833749</c:v>
                </c:pt>
                <c:pt idx="3">
                  <c:v>0.474267377608569</c:v>
                </c:pt>
                <c:pt idx="4">
                  <c:v>0.488888487132126</c:v>
                </c:pt>
                <c:pt idx="5">
                  <c:v>0.476615866076542</c:v>
                </c:pt>
                <c:pt idx="6">
                  <c:v>0.45545258861384</c:v>
                </c:pt>
                <c:pt idx="7">
                  <c:v>0.425292699895519</c:v>
                </c:pt>
                <c:pt idx="8">
                  <c:v>0.403232757296559</c:v>
                </c:pt>
                <c:pt idx="9">
                  <c:v>0.379781134535943</c:v>
                </c:pt>
              </c:numCache>
            </c:numRef>
          </c:val>
        </c:ser>
        <c:ser>
          <c:idx val="1"/>
          <c:order val="1"/>
          <c:tx>
            <c:strRef>
              <c:f>'RQ2-Fig5-BLIA+'!$B$17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'RQ2-Fig5-BLIA+'!$C$17:$L$17</c:f>
              <c:numCache>
                <c:formatCode>General</c:formatCode>
                <c:ptCount val="10"/>
                <c:pt idx="0">
                  <c:v>0.440907036905484</c:v>
                </c:pt>
                <c:pt idx="1">
                  <c:v>0.45796677869619</c:v>
                </c:pt>
                <c:pt idx="2">
                  <c:v>0.48257431928394</c:v>
                </c:pt>
                <c:pt idx="3">
                  <c:v>0.500762504960745</c:v>
                </c:pt>
                <c:pt idx="4">
                  <c:v>0.513562550628781</c:v>
                </c:pt>
                <c:pt idx="5">
                  <c:v>0.501941590725258</c:v>
                </c:pt>
                <c:pt idx="6">
                  <c:v>0.478804756885859</c:v>
                </c:pt>
                <c:pt idx="7">
                  <c:v>0.44957117315021</c:v>
                </c:pt>
                <c:pt idx="8">
                  <c:v>0.43017484595345</c:v>
                </c:pt>
                <c:pt idx="9">
                  <c:v>0.410863175298161</c:v>
                </c:pt>
              </c:numCache>
            </c:numRef>
          </c:val>
        </c:ser>
        <c:ser>
          <c:idx val="2"/>
          <c:order val="2"/>
          <c:tx>
            <c:strRef>
              <c:f>'RQ2-Fig5-BLIA+'!$B$18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'RQ2-Fig5-BLIA+'!$C$18:$L$18</c:f>
              <c:numCache>
                <c:formatCode>General</c:formatCode>
                <c:ptCount val="10"/>
                <c:pt idx="0">
                  <c:v>0.458600566767514</c:v>
                </c:pt>
                <c:pt idx="1">
                  <c:v>0.468687242496217</c:v>
                </c:pt>
                <c:pt idx="2">
                  <c:v>0.494951600141116</c:v>
                </c:pt>
                <c:pt idx="3">
                  <c:v>0.512259985352178</c:v>
                </c:pt>
                <c:pt idx="4">
                  <c:v>0.520572419419303</c:v>
                </c:pt>
                <c:pt idx="5">
                  <c:v>0.495881464667723</c:v>
                </c:pt>
                <c:pt idx="6">
                  <c:v>0.471162578540829</c:v>
                </c:pt>
                <c:pt idx="7">
                  <c:v>0.445788769454679</c:v>
                </c:pt>
                <c:pt idx="8">
                  <c:v>0.427474342465565</c:v>
                </c:pt>
                <c:pt idx="9">
                  <c:v>0.410196872118619</c:v>
                </c:pt>
              </c:numCache>
            </c:numRef>
          </c:val>
        </c:ser>
        <c:ser>
          <c:idx val="3"/>
          <c:order val="3"/>
          <c:tx>
            <c:strRef>
              <c:f>'RQ2-Fig5-BLIA+'!$B$19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'RQ2-Fig5-BLIA+'!$C$19:$L$19</c:f>
              <c:numCache>
                <c:formatCode>General</c:formatCode>
                <c:ptCount val="10"/>
                <c:pt idx="0">
                  <c:v>0.476689913404179</c:v>
                </c:pt>
                <c:pt idx="1">
                  <c:v>0.49290454641828</c:v>
                </c:pt>
                <c:pt idx="2">
                  <c:v>0.500029358647138</c:v>
                </c:pt>
                <c:pt idx="3">
                  <c:v>0.512410489872356</c:v>
                </c:pt>
                <c:pt idx="4">
                  <c:v>0.504876764124002</c:v>
                </c:pt>
                <c:pt idx="5">
                  <c:v>0.486109724046444</c:v>
                </c:pt>
                <c:pt idx="6">
                  <c:v>0.453714772920817</c:v>
                </c:pt>
                <c:pt idx="7">
                  <c:v>0.431017046352182</c:v>
                </c:pt>
                <c:pt idx="8">
                  <c:v>0.415191806273697</c:v>
                </c:pt>
                <c:pt idx="9">
                  <c:v>0.397731835114651</c:v>
                </c:pt>
              </c:numCache>
            </c:numRef>
          </c:val>
        </c:ser>
        <c:ser>
          <c:idx val="4"/>
          <c:order val="4"/>
          <c:tx>
            <c:strRef>
              <c:f>'RQ2-Fig5-BLIA+'!$B$20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'RQ2-Fig5-BLIA+'!$C$20:$L$20</c:f>
              <c:numCache>
                <c:formatCode>General</c:formatCode>
                <c:ptCount val="10"/>
                <c:pt idx="0">
                  <c:v>0.480221669623619</c:v>
                </c:pt>
                <c:pt idx="1">
                  <c:v>0.473253571522277</c:v>
                </c:pt>
                <c:pt idx="2">
                  <c:v>0.475192839581532</c:v>
                </c:pt>
                <c:pt idx="3">
                  <c:v>0.479138901154391</c:v>
                </c:pt>
                <c:pt idx="4">
                  <c:v>0.46619569737068</c:v>
                </c:pt>
                <c:pt idx="5">
                  <c:v>0.445665711847674</c:v>
                </c:pt>
                <c:pt idx="6">
                  <c:v>0.43066575442357</c:v>
                </c:pt>
                <c:pt idx="7">
                  <c:v>0.41130450312304</c:v>
                </c:pt>
                <c:pt idx="8">
                  <c:v>0.394775466614836</c:v>
                </c:pt>
                <c:pt idx="9">
                  <c:v>0.380464718912822</c:v>
                </c:pt>
              </c:numCache>
            </c:numRef>
          </c:val>
        </c:ser>
        <c:ser>
          <c:idx val="5"/>
          <c:order val="5"/>
          <c:tx>
            <c:strRef>
              <c:f>'RQ2-Fig5-BLIA+'!$B$21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'RQ2-Fig5-BLIA+'!$C$21:$L$21</c:f>
              <c:numCache>
                <c:formatCode>General</c:formatCode>
                <c:ptCount val="10"/>
                <c:pt idx="0">
                  <c:v>0.460857175503288</c:v>
                </c:pt>
                <c:pt idx="1">
                  <c:v>0.453035419548183</c:v>
                </c:pt>
                <c:pt idx="2">
                  <c:v>0.448366110971166</c:v>
                </c:pt>
                <c:pt idx="3">
                  <c:v>0.438038000614997</c:v>
                </c:pt>
                <c:pt idx="4">
                  <c:v>0.424105343831903</c:v>
                </c:pt>
                <c:pt idx="5">
                  <c:v>0.410600657745031</c:v>
                </c:pt>
                <c:pt idx="6">
                  <c:v>0.392283805838122</c:v>
                </c:pt>
                <c:pt idx="7">
                  <c:v>0.376299210371048</c:v>
                </c:pt>
                <c:pt idx="8">
                  <c:v>0.368818489374817</c:v>
                </c:pt>
                <c:pt idx="9">
                  <c:v>0.363334055040945</c:v>
                </c:pt>
              </c:numCache>
            </c:numRef>
          </c:val>
        </c:ser>
        <c:ser>
          <c:idx val="6"/>
          <c:order val="6"/>
          <c:tx>
            <c:strRef>
              <c:f>'RQ2-Fig5-BLIA+'!$B$22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'RQ2-Fig5-BLIA+'!$C$22:$L$22</c:f>
              <c:numCache>
                <c:formatCode>General</c:formatCode>
                <c:ptCount val="10"/>
                <c:pt idx="0">
                  <c:v>0.423199471891406</c:v>
                </c:pt>
                <c:pt idx="1">
                  <c:v>0.395021226844904</c:v>
                </c:pt>
                <c:pt idx="2">
                  <c:v>0.39178717273087</c:v>
                </c:pt>
                <c:pt idx="3">
                  <c:v>0.385704165832214</c:v>
                </c:pt>
                <c:pt idx="4">
                  <c:v>0.372545924804228</c:v>
                </c:pt>
                <c:pt idx="5">
                  <c:v>0.363210279743957</c:v>
                </c:pt>
                <c:pt idx="6">
                  <c:v>0.349996204720249</c:v>
                </c:pt>
                <c:pt idx="7">
                  <c:v>0.345792733098162</c:v>
                </c:pt>
                <c:pt idx="8">
                  <c:v>0.340066516472068</c:v>
                </c:pt>
                <c:pt idx="9">
                  <c:v>0.336978729631465</c:v>
                </c:pt>
              </c:numCache>
            </c:numRef>
          </c:val>
        </c:ser>
        <c:ser>
          <c:idx val="7"/>
          <c:order val="7"/>
          <c:tx>
            <c:strRef>
              <c:f>'RQ2-Fig5-BLIA+'!$B$23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'RQ2-Fig5-BLIA+'!$C$23:$L$23</c:f>
              <c:numCache>
                <c:formatCode>General</c:formatCode>
                <c:ptCount val="10"/>
                <c:pt idx="0">
                  <c:v>0.367474857133828</c:v>
                </c:pt>
                <c:pt idx="1">
                  <c:v>0.347609112327364</c:v>
                </c:pt>
                <c:pt idx="2">
                  <c:v>0.345203480917408</c:v>
                </c:pt>
                <c:pt idx="3">
                  <c:v>0.337107921616949</c:v>
                </c:pt>
                <c:pt idx="4">
                  <c:v>0.331852084283036</c:v>
                </c:pt>
                <c:pt idx="5">
                  <c:v>0.321343228928992</c:v>
                </c:pt>
                <c:pt idx="6">
                  <c:v>0.31735104467671</c:v>
                </c:pt>
                <c:pt idx="7">
                  <c:v>0.309319169170414</c:v>
                </c:pt>
                <c:pt idx="8">
                  <c:v>0.306768586460438</c:v>
                </c:pt>
                <c:pt idx="9">
                  <c:v>0.303407399529152</c:v>
                </c:pt>
              </c:numCache>
            </c:numRef>
          </c:val>
        </c:ser>
        <c:ser>
          <c:idx val="8"/>
          <c:order val="8"/>
          <c:tx>
            <c:strRef>
              <c:f>'RQ2-Fig5-BLIA+'!$B$24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'RQ2-Fig5-BLIA+'!$C$24:$L$24</c:f>
              <c:numCache>
                <c:formatCode>General</c:formatCode>
                <c:ptCount val="10"/>
                <c:pt idx="0">
                  <c:v>0.322280125330962</c:v>
                </c:pt>
                <c:pt idx="1">
                  <c:v>0.305495899979429</c:v>
                </c:pt>
                <c:pt idx="2">
                  <c:v>0.303873244286661</c:v>
                </c:pt>
                <c:pt idx="3">
                  <c:v>0.301380150932545</c:v>
                </c:pt>
                <c:pt idx="4">
                  <c:v>0.299534371645585</c:v>
                </c:pt>
                <c:pt idx="5">
                  <c:v>0.295676598509677</c:v>
                </c:pt>
                <c:pt idx="6">
                  <c:v>0.292271191773129</c:v>
                </c:pt>
                <c:pt idx="7">
                  <c:v>0.287697854861641</c:v>
                </c:pt>
                <c:pt idx="8">
                  <c:v>0.286822430132531</c:v>
                </c:pt>
                <c:pt idx="9">
                  <c:v>0.283933552334777</c:v>
                </c:pt>
              </c:numCache>
            </c:numRef>
          </c:val>
        </c:ser>
        <c:ser>
          <c:idx val="9"/>
          <c:order val="9"/>
          <c:tx>
            <c:strRef>
              <c:f>'RQ2-Fig5-BLIA+'!$B$25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'RQ2-Fig5-BLIA+'!$C$25:$L$25</c:f>
              <c:numCache>
                <c:formatCode>General</c:formatCode>
                <c:ptCount val="10"/>
                <c:pt idx="0">
                  <c:v>0.296483940393101</c:v>
                </c:pt>
                <c:pt idx="1">
                  <c:v>0.281282448818294</c:v>
                </c:pt>
                <c:pt idx="2">
                  <c:v>0.281257877426354</c:v>
                </c:pt>
                <c:pt idx="3">
                  <c:v>0.280520148702815</c:v>
                </c:pt>
                <c:pt idx="4">
                  <c:v>0.278537471843268</c:v>
                </c:pt>
                <c:pt idx="5">
                  <c:v>0.275608361811333</c:v>
                </c:pt>
                <c:pt idx="6">
                  <c:v>0.273805787802707</c:v>
                </c:pt>
                <c:pt idx="7">
                  <c:v>0.270907628619621</c:v>
                </c:pt>
                <c:pt idx="8">
                  <c:v>0.269825903230808</c:v>
                </c:pt>
                <c:pt idx="9">
                  <c:v>0.267629808818436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18649888"/>
        <c:axId val="2118655776"/>
        <c:axId val="2118658848"/>
      </c:surface3DChart>
      <c:catAx>
        <c:axId val="2118649888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8655776"/>
        <c:crosses val="max"/>
        <c:auto val="1"/>
        <c:lblAlgn val="ctr"/>
        <c:lblOffset val="100"/>
        <c:noMultiLvlLbl val="0"/>
      </c:catAx>
      <c:valAx>
        <c:axId val="2118655776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18649888"/>
        <c:crosses val="autoZero"/>
        <c:crossBetween val="midCat"/>
      </c:valAx>
      <c:serAx>
        <c:axId val="211865884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865577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284615199192424"/>
          <c:y val="0.020959581030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20"/>
      <c:rotY val="14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165274795196"/>
          <c:w val="0.791546223388743"/>
          <c:h val="0.718877912988149"/>
        </c:manualLayout>
      </c:layout>
      <c:surface3DChart>
        <c:wireframe val="0"/>
        <c:ser>
          <c:idx val="0"/>
          <c:order val="0"/>
          <c:tx>
            <c:strRef>
              <c:f>'RQ2-Fig5-BLIA+'!$B$30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'RQ2-Fig5-BLIA+'!$C$30:$L$30</c:f>
              <c:numCache>
                <c:formatCode>General</c:formatCode>
                <c:ptCount val="10"/>
                <c:pt idx="0">
                  <c:v>0.629942637561029</c:v>
                </c:pt>
                <c:pt idx="1">
                  <c:v>0.631992275334912</c:v>
                </c:pt>
                <c:pt idx="2">
                  <c:v>0.652102184536141</c:v>
                </c:pt>
                <c:pt idx="3">
                  <c:v>0.647978392836613</c:v>
                </c:pt>
                <c:pt idx="4">
                  <c:v>0.637401054611001</c:v>
                </c:pt>
                <c:pt idx="5">
                  <c:v>0.568023499634174</c:v>
                </c:pt>
                <c:pt idx="6">
                  <c:v>0.510696529779418</c:v>
                </c:pt>
                <c:pt idx="7">
                  <c:v>0.487434344508099</c:v>
                </c:pt>
                <c:pt idx="8">
                  <c:v>0.455553312516808</c:v>
                </c:pt>
                <c:pt idx="9">
                  <c:v>0.415786036998828</c:v>
                </c:pt>
              </c:numCache>
            </c:numRef>
          </c:val>
        </c:ser>
        <c:ser>
          <c:idx val="1"/>
          <c:order val="1"/>
          <c:tx>
            <c:strRef>
              <c:f>'RQ2-Fig5-BLIA+'!$B$31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'RQ2-Fig5-BLIA+'!$C$31:$L$31</c:f>
              <c:numCache>
                <c:formatCode>General</c:formatCode>
                <c:ptCount val="10"/>
                <c:pt idx="0">
                  <c:v>0.631499985485133</c:v>
                </c:pt>
                <c:pt idx="1">
                  <c:v>0.640865100799674</c:v>
                </c:pt>
                <c:pt idx="2">
                  <c:v>0.653106413654078</c:v>
                </c:pt>
                <c:pt idx="3">
                  <c:v>0.648867227455852</c:v>
                </c:pt>
                <c:pt idx="4">
                  <c:v>0.624024865359888</c:v>
                </c:pt>
                <c:pt idx="5">
                  <c:v>0.559149317928355</c:v>
                </c:pt>
                <c:pt idx="6">
                  <c:v>0.509832665277628</c:v>
                </c:pt>
                <c:pt idx="7">
                  <c:v>0.485227889507832</c:v>
                </c:pt>
                <c:pt idx="8">
                  <c:v>0.454443194004249</c:v>
                </c:pt>
                <c:pt idx="9">
                  <c:v>0.411248982635165</c:v>
                </c:pt>
              </c:numCache>
            </c:numRef>
          </c:val>
        </c:ser>
        <c:ser>
          <c:idx val="2"/>
          <c:order val="2"/>
          <c:tx>
            <c:strRef>
              <c:f>'RQ2-Fig5-BLIA+'!$B$32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'RQ2-Fig5-BLIA+'!$C$32:$L$32</c:f>
              <c:numCache>
                <c:formatCode>General</c:formatCode>
                <c:ptCount val="10"/>
                <c:pt idx="0">
                  <c:v>0.625976119162313</c:v>
                </c:pt>
                <c:pt idx="1">
                  <c:v>0.630605054225505</c:v>
                </c:pt>
                <c:pt idx="2">
                  <c:v>0.641913537199028</c:v>
                </c:pt>
                <c:pt idx="3">
                  <c:v>0.634470516043555</c:v>
                </c:pt>
                <c:pt idx="4">
                  <c:v>0.603281510807062</c:v>
                </c:pt>
                <c:pt idx="5">
                  <c:v>0.540679595099886</c:v>
                </c:pt>
                <c:pt idx="6">
                  <c:v>0.500877278384322</c:v>
                </c:pt>
                <c:pt idx="7">
                  <c:v>0.4689390204513</c:v>
                </c:pt>
                <c:pt idx="8">
                  <c:v>0.434589044701308</c:v>
                </c:pt>
                <c:pt idx="9">
                  <c:v>0.385739737220972</c:v>
                </c:pt>
              </c:numCache>
            </c:numRef>
          </c:val>
        </c:ser>
        <c:ser>
          <c:idx val="3"/>
          <c:order val="3"/>
          <c:tx>
            <c:strRef>
              <c:f>'RQ2-Fig5-BLIA+'!$B$33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'RQ2-Fig5-BLIA+'!$C$33:$L$33</c:f>
              <c:numCache>
                <c:formatCode>General</c:formatCode>
                <c:ptCount val="10"/>
                <c:pt idx="0">
                  <c:v>0.610447098566724</c:v>
                </c:pt>
                <c:pt idx="1">
                  <c:v>0.610404728569848</c:v>
                </c:pt>
                <c:pt idx="2">
                  <c:v>0.603235923969494</c:v>
                </c:pt>
                <c:pt idx="3">
                  <c:v>0.593478088261831</c:v>
                </c:pt>
                <c:pt idx="4">
                  <c:v>0.575512533263537</c:v>
                </c:pt>
                <c:pt idx="5">
                  <c:v>0.516684525055763</c:v>
                </c:pt>
                <c:pt idx="6">
                  <c:v>0.485387492681943</c:v>
                </c:pt>
                <c:pt idx="7">
                  <c:v>0.450711338617832</c:v>
                </c:pt>
                <c:pt idx="8">
                  <c:v>0.41503301752288</c:v>
                </c:pt>
                <c:pt idx="9">
                  <c:v>0.37398145255646</c:v>
                </c:pt>
              </c:numCache>
            </c:numRef>
          </c:val>
        </c:ser>
        <c:ser>
          <c:idx val="4"/>
          <c:order val="4"/>
          <c:tx>
            <c:strRef>
              <c:f>'RQ2-Fig5-BLIA+'!$B$34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'RQ2-Fig5-BLIA+'!$C$34:$L$34</c:f>
              <c:numCache>
                <c:formatCode>General</c:formatCode>
                <c:ptCount val="10"/>
                <c:pt idx="0">
                  <c:v>0.561081339588259</c:v>
                </c:pt>
                <c:pt idx="1">
                  <c:v>0.544828926666407</c:v>
                </c:pt>
                <c:pt idx="2">
                  <c:v>0.546344507812422</c:v>
                </c:pt>
                <c:pt idx="3">
                  <c:v>0.523456616623334</c:v>
                </c:pt>
                <c:pt idx="4">
                  <c:v>0.494853196080545</c:v>
                </c:pt>
                <c:pt idx="5">
                  <c:v>0.454873074410109</c:v>
                </c:pt>
                <c:pt idx="6">
                  <c:v>0.423173998443772</c:v>
                </c:pt>
                <c:pt idx="7">
                  <c:v>0.403845676564042</c:v>
                </c:pt>
                <c:pt idx="8">
                  <c:v>0.364191734590661</c:v>
                </c:pt>
                <c:pt idx="9">
                  <c:v>0.343283630950443</c:v>
                </c:pt>
              </c:numCache>
            </c:numRef>
          </c:val>
        </c:ser>
        <c:ser>
          <c:idx val="5"/>
          <c:order val="5"/>
          <c:tx>
            <c:strRef>
              <c:f>'RQ2-Fig5-BLIA+'!$B$35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'RQ2-Fig5-BLIA+'!$C$35:$L$35</c:f>
              <c:numCache>
                <c:formatCode>General</c:formatCode>
                <c:ptCount val="10"/>
                <c:pt idx="0">
                  <c:v>0.507387757960656</c:v>
                </c:pt>
                <c:pt idx="1">
                  <c:v>0.46830666255789</c:v>
                </c:pt>
                <c:pt idx="2">
                  <c:v>0.450945293292523</c:v>
                </c:pt>
                <c:pt idx="3">
                  <c:v>0.435355044446</c:v>
                </c:pt>
                <c:pt idx="4">
                  <c:v>0.403204107129557</c:v>
                </c:pt>
                <c:pt idx="5">
                  <c:v>0.381637840057652</c:v>
                </c:pt>
                <c:pt idx="6">
                  <c:v>0.351319180556469</c:v>
                </c:pt>
                <c:pt idx="7">
                  <c:v>0.334509457539179</c:v>
                </c:pt>
                <c:pt idx="8">
                  <c:v>0.329851105702007</c:v>
                </c:pt>
                <c:pt idx="9">
                  <c:v>0.303830901261418</c:v>
                </c:pt>
              </c:numCache>
            </c:numRef>
          </c:val>
        </c:ser>
        <c:ser>
          <c:idx val="6"/>
          <c:order val="6"/>
          <c:tx>
            <c:strRef>
              <c:f>'RQ2-Fig5-BLIA+'!$B$36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'RQ2-Fig5-BLIA+'!$C$36:$L$36</c:f>
              <c:numCache>
                <c:formatCode>General</c:formatCode>
                <c:ptCount val="10"/>
                <c:pt idx="0">
                  <c:v>0.441840454309187</c:v>
                </c:pt>
                <c:pt idx="1">
                  <c:v>0.394475796819711</c:v>
                </c:pt>
                <c:pt idx="2">
                  <c:v>0.377351118947485</c:v>
                </c:pt>
                <c:pt idx="3">
                  <c:v>0.366656091708907</c:v>
                </c:pt>
                <c:pt idx="4">
                  <c:v>0.340240991889763</c:v>
                </c:pt>
                <c:pt idx="5">
                  <c:v>0.324309656053484</c:v>
                </c:pt>
                <c:pt idx="6">
                  <c:v>0.318747250809495</c:v>
                </c:pt>
                <c:pt idx="7">
                  <c:v>0.309069569325372</c:v>
                </c:pt>
                <c:pt idx="8">
                  <c:v>0.298579548706739</c:v>
                </c:pt>
                <c:pt idx="9">
                  <c:v>0.285621203255162</c:v>
                </c:pt>
              </c:numCache>
            </c:numRef>
          </c:val>
        </c:ser>
        <c:ser>
          <c:idx val="7"/>
          <c:order val="7"/>
          <c:tx>
            <c:strRef>
              <c:f>'RQ2-Fig5-BLIA+'!$B$37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'RQ2-Fig5-BLIA+'!$C$37:$L$37</c:f>
              <c:numCache>
                <c:formatCode>General</c:formatCode>
                <c:ptCount val="10"/>
                <c:pt idx="0">
                  <c:v>0.340753628600159</c:v>
                </c:pt>
                <c:pt idx="1">
                  <c:v>0.296832092803224</c:v>
                </c:pt>
                <c:pt idx="2">
                  <c:v>0.288720999811246</c:v>
                </c:pt>
                <c:pt idx="3">
                  <c:v>0.278597318490743</c:v>
                </c:pt>
                <c:pt idx="4">
                  <c:v>0.26644872952384</c:v>
                </c:pt>
                <c:pt idx="5">
                  <c:v>0.253389713174076</c:v>
                </c:pt>
                <c:pt idx="6">
                  <c:v>0.243007544426538</c:v>
                </c:pt>
                <c:pt idx="7">
                  <c:v>0.243811872804367</c:v>
                </c:pt>
                <c:pt idx="8">
                  <c:v>0.231125072056881</c:v>
                </c:pt>
                <c:pt idx="9">
                  <c:v>0.222783262450733</c:v>
                </c:pt>
              </c:numCache>
            </c:numRef>
          </c:val>
        </c:ser>
        <c:ser>
          <c:idx val="8"/>
          <c:order val="8"/>
          <c:tx>
            <c:strRef>
              <c:f>'RQ2-Fig5-BLIA+'!$B$38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'RQ2-Fig5-BLIA+'!$C$38:$L$38</c:f>
              <c:numCache>
                <c:formatCode>General</c:formatCode>
                <c:ptCount val="10"/>
                <c:pt idx="0">
                  <c:v>0.260812813070799</c:v>
                </c:pt>
                <c:pt idx="1">
                  <c:v>0.233202051282713</c:v>
                </c:pt>
                <c:pt idx="2">
                  <c:v>0.232269307155921</c:v>
                </c:pt>
                <c:pt idx="3">
                  <c:v>0.220746630391264</c:v>
                </c:pt>
                <c:pt idx="4">
                  <c:v>0.217838830261448</c:v>
                </c:pt>
                <c:pt idx="5">
                  <c:v>0.212742231998799</c:v>
                </c:pt>
                <c:pt idx="6">
                  <c:v>0.209798444222277</c:v>
                </c:pt>
                <c:pt idx="7">
                  <c:v>0.210366201754873</c:v>
                </c:pt>
                <c:pt idx="8">
                  <c:v>0.205696203439903</c:v>
                </c:pt>
                <c:pt idx="9">
                  <c:v>0.194772540274192</c:v>
                </c:pt>
              </c:numCache>
            </c:numRef>
          </c:val>
        </c:ser>
        <c:ser>
          <c:idx val="9"/>
          <c:order val="9"/>
          <c:tx>
            <c:strRef>
              <c:f>'RQ2-Fig5-BLIA+'!$B$39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'RQ2-Fig5-BLIA+'!$C$39:$L$39</c:f>
              <c:numCache>
                <c:formatCode>General</c:formatCode>
                <c:ptCount val="10"/>
                <c:pt idx="0">
                  <c:v>0.22352450733225</c:v>
                </c:pt>
                <c:pt idx="1">
                  <c:v>0.193414438068427</c:v>
                </c:pt>
                <c:pt idx="2">
                  <c:v>0.190945242406803</c:v>
                </c:pt>
                <c:pt idx="3">
                  <c:v>0.189775575817148</c:v>
                </c:pt>
                <c:pt idx="4">
                  <c:v>0.184464607337822</c:v>
                </c:pt>
                <c:pt idx="5">
                  <c:v>0.182631115666811</c:v>
                </c:pt>
                <c:pt idx="6">
                  <c:v>0.179762859150658</c:v>
                </c:pt>
                <c:pt idx="7">
                  <c:v>0.173370699538713</c:v>
                </c:pt>
                <c:pt idx="8">
                  <c:v>0.171102846199867</c:v>
                </c:pt>
                <c:pt idx="9">
                  <c:v>0.167229869131364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097041888"/>
        <c:axId val="2097047776"/>
        <c:axId val="2097050848"/>
      </c:surface3DChart>
      <c:catAx>
        <c:axId val="2097041888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7047776"/>
        <c:crosses val="max"/>
        <c:auto val="1"/>
        <c:lblAlgn val="ctr"/>
        <c:lblOffset val="100"/>
        <c:noMultiLvlLbl val="0"/>
      </c:catAx>
      <c:valAx>
        <c:axId val="2097047776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097041888"/>
        <c:crosses val="autoZero"/>
        <c:crossBetween val="midCat"/>
      </c:valAx>
      <c:serAx>
        <c:axId val="209705084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704777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7243153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20"/>
      <c:rotY val="14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452952453"/>
          <c:w val="0.791546223388743"/>
          <c:h val="0.717079869834907"/>
        </c:manualLayout>
      </c:layout>
      <c:surface3DChart>
        <c:wireframe val="0"/>
        <c:ser>
          <c:idx val="0"/>
          <c:order val="0"/>
          <c:tx>
            <c:strRef>
              <c:f>'RQ2-Fig5-BLIA+'!$B$43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'RQ2-Fig5-BLIA+'!$C$43:$L$43</c:f>
              <c:numCache>
                <c:formatCode>General</c:formatCode>
                <c:ptCount val="10"/>
                <c:pt idx="0">
                  <c:v>0.731955879035632</c:v>
                </c:pt>
                <c:pt idx="1">
                  <c:v>0.741466620561679</c:v>
                </c:pt>
                <c:pt idx="2">
                  <c:v>0.750751298687973</c:v>
                </c:pt>
                <c:pt idx="3">
                  <c:v>0.742854083668041</c:v>
                </c:pt>
                <c:pt idx="4">
                  <c:v>0.729059190889844</c:v>
                </c:pt>
                <c:pt idx="5">
                  <c:v>0.659531792338939</c:v>
                </c:pt>
                <c:pt idx="6">
                  <c:v>0.581430979057421</c:v>
                </c:pt>
                <c:pt idx="7">
                  <c:v>0.560043208684631</c:v>
                </c:pt>
                <c:pt idx="8">
                  <c:v>0.524949063230131</c:v>
                </c:pt>
                <c:pt idx="9">
                  <c:v>0.486023955839123</c:v>
                </c:pt>
              </c:numCache>
            </c:numRef>
          </c:val>
        </c:ser>
        <c:ser>
          <c:idx val="1"/>
          <c:order val="1"/>
          <c:tx>
            <c:strRef>
              <c:f>'RQ2-Fig5-BLIA+'!$B$44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'RQ2-Fig5-BLIA+'!$C$44:$L$44</c:f>
              <c:numCache>
                <c:formatCode>General</c:formatCode>
                <c:ptCount val="10"/>
                <c:pt idx="0">
                  <c:v>0.721329932519829</c:v>
                </c:pt>
                <c:pt idx="1">
                  <c:v>0.740041489123121</c:v>
                </c:pt>
                <c:pt idx="2">
                  <c:v>0.749948574667962</c:v>
                </c:pt>
                <c:pt idx="3">
                  <c:v>0.741653083758347</c:v>
                </c:pt>
                <c:pt idx="4">
                  <c:v>0.715394527003012</c:v>
                </c:pt>
                <c:pt idx="5">
                  <c:v>0.642247257906945</c:v>
                </c:pt>
                <c:pt idx="6">
                  <c:v>0.588101938941307</c:v>
                </c:pt>
                <c:pt idx="7">
                  <c:v>0.558558026969419</c:v>
                </c:pt>
                <c:pt idx="8">
                  <c:v>0.520556253442658</c:v>
                </c:pt>
                <c:pt idx="9">
                  <c:v>0.478104074772516</c:v>
                </c:pt>
              </c:numCache>
            </c:numRef>
          </c:val>
        </c:ser>
        <c:ser>
          <c:idx val="2"/>
          <c:order val="2"/>
          <c:tx>
            <c:strRef>
              <c:f>'RQ2-Fig5-BLIA+'!$B$45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'RQ2-Fig5-BLIA+'!$C$45:$L$45</c:f>
              <c:numCache>
                <c:formatCode>General</c:formatCode>
                <c:ptCount val="10"/>
                <c:pt idx="0">
                  <c:v>0.727027157411153</c:v>
                </c:pt>
                <c:pt idx="1">
                  <c:v>0.730389643764335</c:v>
                </c:pt>
                <c:pt idx="2">
                  <c:v>0.740302515839572</c:v>
                </c:pt>
                <c:pt idx="3">
                  <c:v>0.727768720270062</c:v>
                </c:pt>
                <c:pt idx="4">
                  <c:v>0.690998423104469</c:v>
                </c:pt>
                <c:pt idx="5">
                  <c:v>0.612980868243864</c:v>
                </c:pt>
                <c:pt idx="6">
                  <c:v>0.574523299342259</c:v>
                </c:pt>
                <c:pt idx="7">
                  <c:v>0.545726005401086</c:v>
                </c:pt>
                <c:pt idx="8">
                  <c:v>0.504462224164086</c:v>
                </c:pt>
                <c:pt idx="9">
                  <c:v>0.456105027737795</c:v>
                </c:pt>
              </c:numCache>
            </c:numRef>
          </c:val>
        </c:ser>
        <c:ser>
          <c:idx val="3"/>
          <c:order val="3"/>
          <c:tx>
            <c:strRef>
              <c:f>'RQ2-Fig5-BLIA+'!$B$46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'RQ2-Fig5-BLIA+'!$C$46:$L$46</c:f>
              <c:numCache>
                <c:formatCode>General</c:formatCode>
                <c:ptCount val="10"/>
                <c:pt idx="0">
                  <c:v>0.705829097570465</c:v>
                </c:pt>
                <c:pt idx="1">
                  <c:v>0.708021056436629</c:v>
                </c:pt>
                <c:pt idx="2">
                  <c:v>0.713013285804855</c:v>
                </c:pt>
                <c:pt idx="3">
                  <c:v>0.676864519635226</c:v>
                </c:pt>
                <c:pt idx="4">
                  <c:v>0.657586457105721</c:v>
                </c:pt>
                <c:pt idx="5">
                  <c:v>0.586325146389302</c:v>
                </c:pt>
                <c:pt idx="6">
                  <c:v>0.556026484853015</c:v>
                </c:pt>
                <c:pt idx="7">
                  <c:v>0.522619341112155</c:v>
                </c:pt>
                <c:pt idx="8">
                  <c:v>0.489891176970435</c:v>
                </c:pt>
                <c:pt idx="9">
                  <c:v>0.441662565547896</c:v>
                </c:pt>
              </c:numCache>
            </c:numRef>
          </c:val>
        </c:ser>
        <c:ser>
          <c:idx val="4"/>
          <c:order val="4"/>
          <c:tx>
            <c:strRef>
              <c:f>'RQ2-Fig5-BLIA+'!$B$47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'RQ2-Fig5-BLIA+'!$C$47:$L$47</c:f>
              <c:numCache>
                <c:formatCode>General</c:formatCode>
                <c:ptCount val="10"/>
                <c:pt idx="0">
                  <c:v>0.64423162352797</c:v>
                </c:pt>
                <c:pt idx="1">
                  <c:v>0.624418198471852</c:v>
                </c:pt>
                <c:pt idx="2">
                  <c:v>0.620342312434149</c:v>
                </c:pt>
                <c:pt idx="3">
                  <c:v>0.591114692384832</c:v>
                </c:pt>
                <c:pt idx="4">
                  <c:v>0.563679712395405</c:v>
                </c:pt>
                <c:pt idx="5">
                  <c:v>0.512910943424377</c:v>
                </c:pt>
                <c:pt idx="6">
                  <c:v>0.485065902216592</c:v>
                </c:pt>
                <c:pt idx="7">
                  <c:v>0.46714644371285</c:v>
                </c:pt>
                <c:pt idx="8">
                  <c:v>0.429388249835464</c:v>
                </c:pt>
                <c:pt idx="9">
                  <c:v>0.409641434293154</c:v>
                </c:pt>
              </c:numCache>
            </c:numRef>
          </c:val>
        </c:ser>
        <c:ser>
          <c:idx val="5"/>
          <c:order val="5"/>
          <c:tx>
            <c:strRef>
              <c:f>'RQ2-Fig5-BLIA+'!$B$48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'RQ2-Fig5-BLIA+'!$C$48:$L$48</c:f>
              <c:numCache>
                <c:formatCode>General</c:formatCode>
                <c:ptCount val="10"/>
                <c:pt idx="0">
                  <c:v>0.58088006942733</c:v>
                </c:pt>
                <c:pt idx="1">
                  <c:v>0.535194482723912</c:v>
                </c:pt>
                <c:pt idx="2">
                  <c:v>0.516088490109196</c:v>
                </c:pt>
                <c:pt idx="3">
                  <c:v>0.496270674159329</c:v>
                </c:pt>
                <c:pt idx="4">
                  <c:v>0.464563119414951</c:v>
                </c:pt>
                <c:pt idx="5">
                  <c:v>0.440670916085864</c:v>
                </c:pt>
                <c:pt idx="6">
                  <c:v>0.405037453843345</c:v>
                </c:pt>
                <c:pt idx="7">
                  <c:v>0.387793671479021</c:v>
                </c:pt>
                <c:pt idx="8">
                  <c:v>0.383068863571621</c:v>
                </c:pt>
                <c:pt idx="9">
                  <c:v>0.360080242477349</c:v>
                </c:pt>
              </c:numCache>
            </c:numRef>
          </c:val>
        </c:ser>
        <c:ser>
          <c:idx val="6"/>
          <c:order val="6"/>
          <c:tx>
            <c:strRef>
              <c:f>'RQ2-Fig5-BLIA+'!$B$49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'RQ2-Fig5-BLIA+'!$C$49:$L$49</c:f>
              <c:numCache>
                <c:formatCode>General</c:formatCode>
                <c:ptCount val="10"/>
                <c:pt idx="0">
                  <c:v>0.50806266574258</c:v>
                </c:pt>
                <c:pt idx="1">
                  <c:v>0.458802298311523</c:v>
                </c:pt>
                <c:pt idx="2">
                  <c:v>0.439308430838958</c:v>
                </c:pt>
                <c:pt idx="3">
                  <c:v>0.426908842334757</c:v>
                </c:pt>
                <c:pt idx="4">
                  <c:v>0.404357203952927</c:v>
                </c:pt>
                <c:pt idx="5">
                  <c:v>0.380261030454098</c:v>
                </c:pt>
                <c:pt idx="6">
                  <c:v>0.375153624636667</c:v>
                </c:pt>
                <c:pt idx="7">
                  <c:v>0.365348554377636</c:v>
                </c:pt>
                <c:pt idx="8">
                  <c:v>0.355179917787399</c:v>
                </c:pt>
                <c:pt idx="9">
                  <c:v>0.339307882201791</c:v>
                </c:pt>
              </c:numCache>
            </c:numRef>
          </c:val>
        </c:ser>
        <c:ser>
          <c:idx val="7"/>
          <c:order val="7"/>
          <c:tx>
            <c:strRef>
              <c:f>'RQ2-Fig5-BLIA+'!$B$50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'RQ2-Fig5-BLIA+'!$C$50:$L$50</c:f>
              <c:numCache>
                <c:formatCode>General</c:formatCode>
                <c:ptCount val="10"/>
                <c:pt idx="0">
                  <c:v>0.393328133447121</c:v>
                </c:pt>
                <c:pt idx="1">
                  <c:v>0.351739390431062</c:v>
                </c:pt>
                <c:pt idx="2">
                  <c:v>0.343051734549529</c:v>
                </c:pt>
                <c:pt idx="3">
                  <c:v>0.326704514081383</c:v>
                </c:pt>
                <c:pt idx="4">
                  <c:v>0.31249248497321</c:v>
                </c:pt>
                <c:pt idx="5">
                  <c:v>0.299163190908765</c:v>
                </c:pt>
                <c:pt idx="6">
                  <c:v>0.287631202458389</c:v>
                </c:pt>
                <c:pt idx="7">
                  <c:v>0.291765898988544</c:v>
                </c:pt>
                <c:pt idx="8">
                  <c:v>0.279852666786945</c:v>
                </c:pt>
                <c:pt idx="9">
                  <c:v>0.272872296370819</c:v>
                </c:pt>
              </c:numCache>
            </c:numRef>
          </c:val>
        </c:ser>
        <c:ser>
          <c:idx val="8"/>
          <c:order val="8"/>
          <c:tx>
            <c:strRef>
              <c:f>'RQ2-Fig5-BLIA+'!$B$51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'RQ2-Fig5-BLIA+'!$C$51:$L$51</c:f>
              <c:numCache>
                <c:formatCode>General</c:formatCode>
                <c:ptCount val="10"/>
                <c:pt idx="0">
                  <c:v>0.306845601575621</c:v>
                </c:pt>
                <c:pt idx="1">
                  <c:v>0.272936625315489</c:v>
                </c:pt>
                <c:pt idx="2">
                  <c:v>0.272565983864577</c:v>
                </c:pt>
                <c:pt idx="3">
                  <c:v>0.261368955389582</c:v>
                </c:pt>
                <c:pt idx="4">
                  <c:v>0.255873063439211</c:v>
                </c:pt>
                <c:pt idx="5">
                  <c:v>0.249221210504982</c:v>
                </c:pt>
                <c:pt idx="6">
                  <c:v>0.245750909777466</c:v>
                </c:pt>
                <c:pt idx="7">
                  <c:v>0.246221340105978</c:v>
                </c:pt>
                <c:pt idx="8">
                  <c:v>0.24271262220153</c:v>
                </c:pt>
                <c:pt idx="9">
                  <c:v>0.230368223795067</c:v>
                </c:pt>
              </c:numCache>
            </c:numRef>
          </c:val>
        </c:ser>
        <c:ser>
          <c:idx val="9"/>
          <c:order val="9"/>
          <c:tx>
            <c:strRef>
              <c:f>'RQ2-Fig5-BLIA+'!$B$52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'RQ2-Fig5-BLIA+'!$C$52:$L$52</c:f>
              <c:numCache>
                <c:formatCode>General</c:formatCode>
                <c:ptCount val="10"/>
                <c:pt idx="0">
                  <c:v>0.261721217352812</c:v>
                </c:pt>
                <c:pt idx="1">
                  <c:v>0.227706808296335</c:v>
                </c:pt>
                <c:pt idx="2">
                  <c:v>0.226479958043744</c:v>
                </c:pt>
                <c:pt idx="3">
                  <c:v>0.225226915668676</c:v>
                </c:pt>
                <c:pt idx="4">
                  <c:v>0.217801776656716</c:v>
                </c:pt>
                <c:pt idx="5">
                  <c:v>0.216035808510628</c:v>
                </c:pt>
                <c:pt idx="6">
                  <c:v>0.212989416797233</c:v>
                </c:pt>
                <c:pt idx="7">
                  <c:v>0.206920654297985</c:v>
                </c:pt>
                <c:pt idx="8">
                  <c:v>0.205228940928901</c:v>
                </c:pt>
                <c:pt idx="9">
                  <c:v>0.197914598832407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18739664"/>
        <c:axId val="2118745552"/>
        <c:axId val="2118748624"/>
      </c:surface3DChart>
      <c:catAx>
        <c:axId val="2118739664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8745552"/>
        <c:crosses val="max"/>
        <c:auto val="1"/>
        <c:lblAlgn val="ctr"/>
        <c:lblOffset val="100"/>
        <c:noMultiLvlLbl val="0"/>
      </c:catAx>
      <c:valAx>
        <c:axId val="2118745552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18739664"/>
        <c:crosses val="autoZero"/>
        <c:crossBetween val="midCat"/>
      </c:valAx>
      <c:serAx>
        <c:axId val="211874862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8745552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30"/>
      <c:rotY val="140"/>
      <c:depthPercent val="10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3DChart>
        <c:wireframe val="0"/>
        <c:ser>
          <c:idx val="0"/>
          <c:order val="0"/>
          <c:tx>
            <c:strRef>
              <c:f>'RQ2-Fig5-BLIA+'!$B$57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'RQ2-Fig5-BLIA+'!$C$57:$L$57</c:f>
              <c:numCache>
                <c:formatCode>General</c:formatCode>
                <c:ptCount val="10"/>
                <c:pt idx="0">
                  <c:v>0.538571428571428</c:v>
                </c:pt>
                <c:pt idx="1">
                  <c:v>0.532960056344113</c:v>
                </c:pt>
                <c:pt idx="2">
                  <c:v>0.533451188564729</c:v>
                </c:pt>
                <c:pt idx="3">
                  <c:v>0.541002886002885</c:v>
                </c:pt>
                <c:pt idx="4">
                  <c:v>0.559077438282253</c:v>
                </c:pt>
                <c:pt idx="5">
                  <c:v>0.430440068993761</c:v>
                </c:pt>
                <c:pt idx="6">
                  <c:v>0.365076694139194</c:v>
                </c:pt>
                <c:pt idx="7">
                  <c:v>0.341039317042606</c:v>
                </c:pt>
                <c:pt idx="8">
                  <c:v>0.326982679235968</c:v>
                </c:pt>
                <c:pt idx="9">
                  <c:v>0.299697325700615</c:v>
                </c:pt>
              </c:numCache>
            </c:numRef>
          </c:val>
        </c:ser>
        <c:ser>
          <c:idx val="1"/>
          <c:order val="1"/>
          <c:tx>
            <c:strRef>
              <c:f>'RQ2-Fig5-BLIA+'!$B$58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'RQ2-Fig5-BLIA+'!$C$58:$L$58</c:f>
              <c:numCache>
                <c:formatCode>General</c:formatCode>
                <c:ptCount val="10"/>
                <c:pt idx="0">
                  <c:v>0.538426518883415</c:v>
                </c:pt>
                <c:pt idx="1">
                  <c:v>0.532960056344113</c:v>
                </c:pt>
                <c:pt idx="2">
                  <c:v>0.533451188564729</c:v>
                </c:pt>
                <c:pt idx="3">
                  <c:v>0.540941309648206</c:v>
                </c:pt>
                <c:pt idx="4">
                  <c:v>0.559077438282253</c:v>
                </c:pt>
                <c:pt idx="5">
                  <c:v>0.430440068993761</c:v>
                </c:pt>
                <c:pt idx="6">
                  <c:v>0.365076694139194</c:v>
                </c:pt>
                <c:pt idx="7">
                  <c:v>0.331813126566416</c:v>
                </c:pt>
                <c:pt idx="8">
                  <c:v>0.325503697691197</c:v>
                </c:pt>
                <c:pt idx="9">
                  <c:v>0.292119408369408</c:v>
                </c:pt>
              </c:numCache>
            </c:numRef>
          </c:val>
        </c:ser>
        <c:ser>
          <c:idx val="2"/>
          <c:order val="2"/>
          <c:tx>
            <c:strRef>
              <c:f>'RQ2-Fig5-BLIA+'!$B$59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'RQ2-Fig5-BLIA+'!$C$59:$L$59</c:f>
              <c:numCache>
                <c:formatCode>General</c:formatCode>
                <c:ptCount val="10"/>
                <c:pt idx="0">
                  <c:v>0.538426518883415</c:v>
                </c:pt>
                <c:pt idx="1">
                  <c:v>0.532933629282802</c:v>
                </c:pt>
                <c:pt idx="2">
                  <c:v>0.533290932154473</c:v>
                </c:pt>
                <c:pt idx="3">
                  <c:v>0.538560357267253</c:v>
                </c:pt>
                <c:pt idx="4">
                  <c:v>0.557723563398966</c:v>
                </c:pt>
                <c:pt idx="5">
                  <c:v>0.428668943877048</c:v>
                </c:pt>
                <c:pt idx="6">
                  <c:v>0.359138902355814</c:v>
                </c:pt>
                <c:pt idx="7">
                  <c:v>0.331179653679653</c:v>
                </c:pt>
                <c:pt idx="8">
                  <c:v>0.309761904761904</c:v>
                </c:pt>
                <c:pt idx="9">
                  <c:v>0.291226551226551</c:v>
                </c:pt>
              </c:numCache>
            </c:numRef>
          </c:val>
        </c:ser>
        <c:ser>
          <c:idx val="3"/>
          <c:order val="3"/>
          <c:tx>
            <c:strRef>
              <c:f>'RQ2-Fig5-BLIA+'!$B$60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'RQ2-Fig5-BLIA+'!$C$60:$L$60</c:f>
              <c:numCache>
                <c:formatCode>General</c:formatCode>
                <c:ptCount val="10"/>
                <c:pt idx="0">
                  <c:v>0.537236042692939</c:v>
                </c:pt>
                <c:pt idx="1">
                  <c:v>0.53081980814459</c:v>
                </c:pt>
                <c:pt idx="2">
                  <c:v>0.530329330847283</c:v>
                </c:pt>
                <c:pt idx="3">
                  <c:v>0.536521793496005</c:v>
                </c:pt>
                <c:pt idx="4">
                  <c:v>0.556794892199304</c:v>
                </c:pt>
                <c:pt idx="5">
                  <c:v>0.428239752772454</c:v>
                </c:pt>
                <c:pt idx="6">
                  <c:v>0.337147109426521</c:v>
                </c:pt>
                <c:pt idx="7">
                  <c:v>0.321953463203463</c:v>
                </c:pt>
                <c:pt idx="8">
                  <c:v>0.306904761904761</c:v>
                </c:pt>
                <c:pt idx="9">
                  <c:v>0.289778138528138</c:v>
                </c:pt>
              </c:numCache>
            </c:numRef>
          </c:val>
        </c:ser>
        <c:ser>
          <c:idx val="4"/>
          <c:order val="4"/>
          <c:tx>
            <c:strRef>
              <c:f>'RQ2-Fig5-BLIA+'!$B$61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'RQ2-Fig5-BLIA+'!$C$61:$L$61</c:f>
              <c:numCache>
                <c:formatCode>General</c:formatCode>
                <c:ptCount val="10"/>
                <c:pt idx="0">
                  <c:v>0.536105090311986</c:v>
                </c:pt>
                <c:pt idx="1">
                  <c:v>0.530512368670484</c:v>
                </c:pt>
                <c:pt idx="2">
                  <c:v>0.530166028158952</c:v>
                </c:pt>
                <c:pt idx="3">
                  <c:v>0.536288240087048</c:v>
                </c:pt>
                <c:pt idx="4">
                  <c:v>0.519148693368894</c:v>
                </c:pt>
                <c:pt idx="5">
                  <c:v>0.385977848010549</c:v>
                </c:pt>
                <c:pt idx="6">
                  <c:v>0.335480442759854</c:v>
                </c:pt>
                <c:pt idx="7">
                  <c:v>0.317786796536796</c:v>
                </c:pt>
                <c:pt idx="8">
                  <c:v>0.305238095238095</c:v>
                </c:pt>
                <c:pt idx="9">
                  <c:v>0.282732683982683</c:v>
                </c:pt>
              </c:numCache>
            </c:numRef>
          </c:val>
        </c:ser>
        <c:ser>
          <c:idx val="5"/>
          <c:order val="5"/>
          <c:tx>
            <c:strRef>
              <c:f>'RQ2-Fig5-BLIA+'!$B$62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'RQ2-Fig5-BLIA+'!$C$62:$L$62</c:f>
              <c:numCache>
                <c:formatCode>General</c:formatCode>
                <c:ptCount val="10"/>
                <c:pt idx="0">
                  <c:v>0.523605090311986</c:v>
                </c:pt>
                <c:pt idx="1">
                  <c:v>0.49231792422604</c:v>
                </c:pt>
                <c:pt idx="2">
                  <c:v>0.49250213888216</c:v>
                </c:pt>
                <c:pt idx="3">
                  <c:v>0.497379509928318</c:v>
                </c:pt>
                <c:pt idx="4">
                  <c:v>0.496182492902694</c:v>
                </c:pt>
                <c:pt idx="5">
                  <c:v>0.381811181343882</c:v>
                </c:pt>
                <c:pt idx="6">
                  <c:v>0.330480442759854</c:v>
                </c:pt>
                <c:pt idx="7">
                  <c:v>0.317786796536796</c:v>
                </c:pt>
                <c:pt idx="8">
                  <c:v>0.300515873015873</c:v>
                </c:pt>
                <c:pt idx="9">
                  <c:v>0.279083694083694</c:v>
                </c:pt>
              </c:numCache>
            </c:numRef>
          </c:val>
        </c:ser>
        <c:ser>
          <c:idx val="6"/>
          <c:order val="6"/>
          <c:tx>
            <c:strRef>
              <c:f>'RQ2-Fig5-BLIA+'!$B$63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'RQ2-Fig5-BLIA+'!$C$63:$L$63</c:f>
              <c:numCache>
                <c:formatCode>General</c:formatCode>
                <c:ptCount val="10"/>
                <c:pt idx="0">
                  <c:v>0.49844483390173</c:v>
                </c:pt>
                <c:pt idx="1">
                  <c:v>0.491920298477804</c:v>
                </c:pt>
                <c:pt idx="2">
                  <c:v>0.482215326294179</c:v>
                </c:pt>
                <c:pt idx="3">
                  <c:v>0.473397380946189</c:v>
                </c:pt>
                <c:pt idx="4">
                  <c:v>0.454238048458249</c:v>
                </c:pt>
                <c:pt idx="5">
                  <c:v>0.36233907937178</c:v>
                </c:pt>
                <c:pt idx="6">
                  <c:v>0.287396027175439</c:v>
                </c:pt>
                <c:pt idx="7">
                  <c:v>0.296358225108225</c:v>
                </c:pt>
                <c:pt idx="8">
                  <c:v>0.2905291005291</c:v>
                </c:pt>
                <c:pt idx="9">
                  <c:v>0.273071789321789</c:v>
                </c:pt>
              </c:numCache>
            </c:numRef>
          </c:val>
        </c:ser>
        <c:ser>
          <c:idx val="7"/>
          <c:order val="7"/>
          <c:tx>
            <c:strRef>
              <c:f>'RQ2-Fig5-BLIA+'!$B$64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'RQ2-Fig5-BLIA+'!$C$64:$L$64</c:f>
              <c:numCache>
                <c:formatCode>General</c:formatCode>
                <c:ptCount val="10"/>
                <c:pt idx="0">
                  <c:v>0.473307471264367</c:v>
                </c:pt>
                <c:pt idx="1">
                  <c:v>0.461045914241351</c:v>
                </c:pt>
                <c:pt idx="2">
                  <c:v>0.436381992960846</c:v>
                </c:pt>
                <c:pt idx="3">
                  <c:v>0.437564047612855</c:v>
                </c:pt>
                <c:pt idx="4">
                  <c:v>0.416138231608432</c:v>
                </c:pt>
                <c:pt idx="5">
                  <c:v>0.303995825403526</c:v>
                </c:pt>
                <c:pt idx="6">
                  <c:v>0.254955550984962</c:v>
                </c:pt>
                <c:pt idx="7">
                  <c:v>0.249903198653198</c:v>
                </c:pt>
                <c:pt idx="8">
                  <c:v>0.243829365079365</c:v>
                </c:pt>
                <c:pt idx="9">
                  <c:v>0.253369408369408</c:v>
                </c:pt>
              </c:numCache>
            </c:numRef>
          </c:val>
        </c:ser>
        <c:ser>
          <c:idx val="8"/>
          <c:order val="8"/>
          <c:tx>
            <c:strRef>
              <c:f>'RQ2-Fig5-BLIA+'!$B$65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'RQ2-Fig5-BLIA+'!$C$65:$L$65</c:f>
              <c:numCache>
                <c:formatCode>General</c:formatCode>
                <c:ptCount val="10"/>
                <c:pt idx="0">
                  <c:v>0.442950328407224</c:v>
                </c:pt>
                <c:pt idx="1">
                  <c:v>0.432355438050875</c:v>
                </c:pt>
                <c:pt idx="2">
                  <c:v>0.431769623622867</c:v>
                </c:pt>
                <c:pt idx="3">
                  <c:v>0.409015512814321</c:v>
                </c:pt>
                <c:pt idx="4">
                  <c:v>0.370503310973512</c:v>
                </c:pt>
                <c:pt idx="5">
                  <c:v>0.289913935071636</c:v>
                </c:pt>
                <c:pt idx="6">
                  <c:v>0.242013631793043</c:v>
                </c:pt>
                <c:pt idx="7">
                  <c:v>0.224433621933621</c:v>
                </c:pt>
                <c:pt idx="8">
                  <c:v>0.226675084175084</c:v>
                </c:pt>
                <c:pt idx="9">
                  <c:v>0.181982323232323</c:v>
                </c:pt>
              </c:numCache>
            </c:numRef>
          </c:val>
        </c:ser>
        <c:ser>
          <c:idx val="9"/>
          <c:order val="9"/>
          <c:tx>
            <c:strRef>
              <c:f>'RQ2-Fig5-BLIA+'!$B$66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'RQ2-Fig5-BLIA+'!$C$66:$L$66</c:f>
              <c:numCache>
                <c:formatCode>General</c:formatCode>
                <c:ptCount val="10"/>
                <c:pt idx="0">
                  <c:v>0.392057471264367</c:v>
                </c:pt>
                <c:pt idx="1">
                  <c:v>0.383744326939764</c:v>
                </c:pt>
                <c:pt idx="2">
                  <c:v>0.379946279342626</c:v>
                </c:pt>
                <c:pt idx="3">
                  <c:v>0.349930263772175</c:v>
                </c:pt>
                <c:pt idx="4">
                  <c:v>0.326643377047788</c:v>
                </c:pt>
                <c:pt idx="5">
                  <c:v>0.270456572581185</c:v>
                </c:pt>
                <c:pt idx="6">
                  <c:v>0.220366806396218</c:v>
                </c:pt>
                <c:pt idx="7">
                  <c:v>0.207905844155844</c:v>
                </c:pt>
                <c:pt idx="8">
                  <c:v>0.180008417508417</c:v>
                </c:pt>
                <c:pt idx="9">
                  <c:v>0.169619337634043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17838496"/>
        <c:axId val="2117842544"/>
        <c:axId val="2117845632"/>
      </c:surface3DChart>
      <c:catAx>
        <c:axId val="2117838496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7842544"/>
        <c:crosses val="max"/>
        <c:auto val="1"/>
        <c:lblAlgn val="ctr"/>
        <c:lblOffset val="100"/>
        <c:noMultiLvlLbl val="0"/>
      </c:catAx>
      <c:valAx>
        <c:axId val="2117842544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17838496"/>
        <c:crosses val="autoZero"/>
        <c:crossBetween val="midCat"/>
      </c:valAx>
      <c:serAx>
        <c:axId val="211784563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784254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'RQ2-Fig3'!$B$15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'RQ2-Fig3'!$A$16:$A$25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'RQ2-Fig3'!$B$16:$B$25</c:f>
              <c:numCache>
                <c:formatCode>General</c:formatCode>
                <c:ptCount val="10"/>
                <c:pt idx="0">
                  <c:v>0.417851188363065</c:v>
                </c:pt>
                <c:pt idx="1">
                  <c:v>0.429420933297968</c:v>
                </c:pt>
                <c:pt idx="2">
                  <c:v>0.444089438066218</c:v>
                </c:pt>
                <c:pt idx="3">
                  <c:v>0.458520927750625</c:v>
                </c:pt>
                <c:pt idx="4">
                  <c:v>0.46650961987086</c:v>
                </c:pt>
                <c:pt idx="5">
                  <c:v>0.436636046728279</c:v>
                </c:pt>
                <c:pt idx="6">
                  <c:v>0.407571564970592</c:v>
                </c:pt>
                <c:pt idx="7">
                  <c:v>0.384745869437496</c:v>
                </c:pt>
                <c:pt idx="8">
                  <c:v>0.368529291364309</c:v>
                </c:pt>
                <c:pt idx="9">
                  <c:v>0.345848829059961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'RQ2-Fig3'!$C$15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'RQ2-Fig3'!$A$16:$A$25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'RQ2-Fig3'!$C$16:$C$25</c:f>
              <c:numCache>
                <c:formatCode>General</c:formatCode>
                <c:ptCount val="10"/>
                <c:pt idx="0">
                  <c:v>0.732090077345663</c:v>
                </c:pt>
                <c:pt idx="1">
                  <c:v>0.744199616217613</c:v>
                </c:pt>
                <c:pt idx="2">
                  <c:v>0.74610347948365</c:v>
                </c:pt>
                <c:pt idx="3">
                  <c:v>0.735664528458882</c:v>
                </c:pt>
                <c:pt idx="4">
                  <c:v>0.739018278560491</c:v>
                </c:pt>
                <c:pt idx="5">
                  <c:v>0.598935461205468</c:v>
                </c:pt>
                <c:pt idx="6">
                  <c:v>0.550491566097724</c:v>
                </c:pt>
                <c:pt idx="7">
                  <c:v>0.504338308834114</c:v>
                </c:pt>
                <c:pt idx="8">
                  <c:v>0.485188805510365</c:v>
                </c:pt>
                <c:pt idx="9">
                  <c:v>0.46990899211948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'RQ2-Fig3'!$D$15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'RQ2-Fig3'!$A$16:$A$25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'RQ2-Fig3'!$D$16:$D$25</c:f>
              <c:numCache>
                <c:formatCode>General</c:formatCode>
                <c:ptCount val="10"/>
                <c:pt idx="0">
                  <c:v>0.571121656608214</c:v>
                </c:pt>
                <c:pt idx="1">
                  <c:v>0.572761966120574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0.416112007891668</c:v>
                </c:pt>
                <c:pt idx="6">
                  <c:v>0.359141108420769</c:v>
                </c:pt>
                <c:pt idx="7">
                  <c:v>0.321616162102719</c:v>
                </c:pt>
                <c:pt idx="8">
                  <c:v>0.303479041870011</c:v>
                </c:pt>
                <c:pt idx="9">
                  <c:v>0.282703518233179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384624"/>
        <c:axId val="2116391104"/>
      </c:lineChart>
      <c:catAx>
        <c:axId val="211638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𝛼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6391104"/>
        <c:crosses val="autoZero"/>
        <c:auto val="1"/>
        <c:lblAlgn val="ctr"/>
        <c:lblOffset val="100"/>
        <c:noMultiLvlLbl val="0"/>
      </c:catAx>
      <c:valAx>
        <c:axId val="2116391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638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30"/>
      <c:rotY val="14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3DChart>
        <c:wireframe val="0"/>
        <c:ser>
          <c:idx val="0"/>
          <c:order val="0"/>
          <c:tx>
            <c:strRef>
              <c:f>'RQ2-Fig5-BLIA+'!$B$70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'RQ2-Fig5-BLIA+'!$C$70:$L$70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0.581241157216767</c:v>
                </c:pt>
                <c:pt idx="3">
                  <c:v>0.587164502164502</c:v>
                </c:pt>
                <c:pt idx="4">
                  <c:v>0.605649509803921</c:v>
                </c:pt>
                <c:pt idx="5">
                  <c:v>0.448218700159489</c:v>
                </c:pt>
                <c:pt idx="6">
                  <c:v>0.382589285714285</c:v>
                </c:pt>
                <c:pt idx="7">
                  <c:v>0.349655388471178</c:v>
                </c:pt>
                <c:pt idx="8">
                  <c:v>0.334487639553429</c:v>
                </c:pt>
                <c:pt idx="9">
                  <c:v>0.307911160476949</c:v>
                </c:pt>
              </c:numCache>
            </c:numRef>
          </c:val>
        </c:ser>
        <c:ser>
          <c:idx val="1"/>
          <c:order val="1"/>
          <c:tx>
            <c:strRef>
              <c:f>'RQ2-Fig5-BLIA+'!$B$71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'RQ2-Fig5-BLIA+'!$C$71:$L$71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0.581241157216767</c:v>
                </c:pt>
                <c:pt idx="3">
                  <c:v>0.587102925809822</c:v>
                </c:pt>
                <c:pt idx="4">
                  <c:v>0.605649509803921</c:v>
                </c:pt>
                <c:pt idx="5">
                  <c:v>0.448218700159489</c:v>
                </c:pt>
                <c:pt idx="6">
                  <c:v>0.382589285714285</c:v>
                </c:pt>
                <c:pt idx="7">
                  <c:v>0.341322055137844</c:v>
                </c:pt>
                <c:pt idx="8">
                  <c:v>0.333901515151515</c:v>
                </c:pt>
                <c:pt idx="9">
                  <c:v>0.297106782106782</c:v>
                </c:pt>
              </c:numCache>
            </c:numRef>
          </c:val>
        </c:ser>
        <c:ser>
          <c:idx val="2"/>
          <c:order val="2"/>
          <c:tx>
            <c:strRef>
              <c:f>'RQ2-Fig5-BLIA+'!$B$72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'RQ2-Fig5-BLIA+'!$C$72:$L$72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0.58108090080651</c:v>
                </c:pt>
                <c:pt idx="3">
                  <c:v>0.585912449619346</c:v>
                </c:pt>
                <c:pt idx="4">
                  <c:v>0.605486111111111</c:v>
                </c:pt>
                <c:pt idx="5">
                  <c:v>0.447340432185633</c:v>
                </c:pt>
                <c:pt idx="6">
                  <c:v>0.377544351073762</c:v>
                </c:pt>
                <c:pt idx="7">
                  <c:v>0.34073593073593</c:v>
                </c:pt>
                <c:pt idx="8">
                  <c:v>0.314040404040404</c:v>
                </c:pt>
                <c:pt idx="9">
                  <c:v>0.296213924963924</c:v>
                </c:pt>
              </c:numCache>
            </c:numRef>
          </c:val>
        </c:ser>
        <c:ser>
          <c:idx val="3"/>
          <c:order val="3"/>
          <c:tx>
            <c:strRef>
              <c:f>'RQ2-Fig5-BLIA+'!$B$73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'RQ2-Fig5-BLIA+'!$C$73:$L$73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0.579998548199767</c:v>
                </c:pt>
                <c:pt idx="2">
                  <c:v>0.579309775689797</c:v>
                </c:pt>
                <c:pt idx="3">
                  <c:v>0.584141324502632</c:v>
                </c:pt>
                <c:pt idx="4">
                  <c:v>0.604607843137254</c:v>
                </c:pt>
                <c:pt idx="5">
                  <c:v>0.446961644306845</c:v>
                </c:pt>
                <c:pt idx="6">
                  <c:v>0.345877684407096</c:v>
                </c:pt>
                <c:pt idx="7">
                  <c:v>0.327343073593073</c:v>
                </c:pt>
                <c:pt idx="8">
                  <c:v>0.311183261183261</c:v>
                </c:pt>
                <c:pt idx="9">
                  <c:v>0.294765512265512</c:v>
                </c:pt>
              </c:numCache>
            </c:numRef>
          </c:val>
        </c:ser>
        <c:ser>
          <c:idx val="4"/>
          <c:order val="4"/>
          <c:tx>
            <c:strRef>
              <c:f>'RQ2-Fig5-BLIA+'!$B$74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'RQ2-Fig5-BLIA+'!$C$74:$L$74</c:f>
              <c:numCache>
                <c:formatCode>General</c:formatCode>
                <c:ptCount val="10"/>
                <c:pt idx="0">
                  <c:v>0.577321428571428</c:v>
                </c:pt>
                <c:pt idx="1">
                  <c:v>0.579760452961672</c:v>
                </c:pt>
                <c:pt idx="2">
                  <c:v>0.579238550618572</c:v>
                </c:pt>
                <c:pt idx="3">
                  <c:v>0.584141324502632</c:v>
                </c:pt>
                <c:pt idx="4">
                  <c:v>0.554461644306845</c:v>
                </c:pt>
                <c:pt idx="5">
                  <c:v>0.400533072878274</c:v>
                </c:pt>
                <c:pt idx="6">
                  <c:v>0.344211017740429</c:v>
                </c:pt>
                <c:pt idx="7">
                  <c:v>0.323176406926407</c:v>
                </c:pt>
                <c:pt idx="8">
                  <c:v>0.309516594516594</c:v>
                </c:pt>
                <c:pt idx="9">
                  <c:v>0.287720057720057</c:v>
                </c:pt>
              </c:numCache>
            </c:numRef>
          </c:val>
        </c:ser>
        <c:ser>
          <c:idx val="5"/>
          <c:order val="5"/>
          <c:tx>
            <c:strRef>
              <c:f>'RQ2-Fig5-BLIA+'!$B$75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'RQ2-Fig5-BLIA+'!$C$75:$L$75</c:f>
              <c:numCache>
                <c:formatCode>General</c:formatCode>
                <c:ptCount val="10"/>
                <c:pt idx="0">
                  <c:v>0.552321428571428</c:v>
                </c:pt>
                <c:pt idx="1">
                  <c:v>0.529066008517228</c:v>
                </c:pt>
                <c:pt idx="2">
                  <c:v>0.529172413052434</c:v>
                </c:pt>
                <c:pt idx="3">
                  <c:v>0.532891324502632</c:v>
                </c:pt>
                <c:pt idx="4">
                  <c:v>0.531961644306845</c:v>
                </c:pt>
                <c:pt idx="5">
                  <c:v>0.396366406211607</c:v>
                </c:pt>
                <c:pt idx="6">
                  <c:v>0.339211017740429</c:v>
                </c:pt>
                <c:pt idx="7">
                  <c:v>0.323176406926407</c:v>
                </c:pt>
                <c:pt idx="8">
                  <c:v>0.304794372294372</c:v>
                </c:pt>
                <c:pt idx="9">
                  <c:v>0.284904401154401</c:v>
                </c:pt>
              </c:numCache>
            </c:numRef>
          </c:val>
        </c:ser>
        <c:ser>
          <c:idx val="6"/>
          <c:order val="6"/>
          <c:tx>
            <c:strRef>
              <c:f>'RQ2-Fig5-BLIA+'!$B$76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'RQ2-Fig5-BLIA+'!$C$76:$L$76</c:f>
              <c:numCache>
                <c:formatCode>General</c:formatCode>
                <c:ptCount val="10"/>
                <c:pt idx="0">
                  <c:v>0.527000915750915</c:v>
                </c:pt>
                <c:pt idx="1">
                  <c:v>0.528508126358736</c:v>
                </c:pt>
                <c:pt idx="2">
                  <c:v>0.518732048818966</c:v>
                </c:pt>
                <c:pt idx="3">
                  <c:v>0.508858690469998</c:v>
                </c:pt>
                <c:pt idx="4">
                  <c:v>0.489739422084623</c:v>
                </c:pt>
                <c:pt idx="5">
                  <c:v>0.377340432185633</c:v>
                </c:pt>
                <c:pt idx="6">
                  <c:v>0.296732662762074</c:v>
                </c:pt>
                <c:pt idx="7">
                  <c:v>0.301152597402597</c:v>
                </c:pt>
                <c:pt idx="8">
                  <c:v>0.295270562770562</c:v>
                </c:pt>
                <c:pt idx="9">
                  <c:v>0.278297258297258</c:v>
                </c:pt>
              </c:numCache>
            </c:numRef>
          </c:val>
        </c:ser>
        <c:ser>
          <c:idx val="7"/>
          <c:order val="7"/>
          <c:tx>
            <c:strRef>
              <c:f>'RQ2-Fig5-BLIA+'!$B$77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'RQ2-Fig5-BLIA+'!$C$77:$L$77</c:f>
              <c:numCache>
                <c:formatCode>General</c:formatCode>
                <c:ptCount val="10"/>
                <c:pt idx="0">
                  <c:v>0.50172619047619</c:v>
                </c:pt>
                <c:pt idx="1">
                  <c:v>0.497674793025402</c:v>
                </c:pt>
                <c:pt idx="2">
                  <c:v>0.472898715485633</c:v>
                </c:pt>
                <c:pt idx="3">
                  <c:v>0.473025357136665</c:v>
                </c:pt>
                <c:pt idx="4">
                  <c:v>0.451822755417956</c:v>
                </c:pt>
                <c:pt idx="5">
                  <c:v>0.313441622661823</c:v>
                </c:pt>
                <c:pt idx="6">
                  <c:v>0.264292186571598</c:v>
                </c:pt>
                <c:pt idx="7">
                  <c:v>0.25385101010101</c:v>
                </c:pt>
                <c:pt idx="8">
                  <c:v>0.247552308802308</c:v>
                </c:pt>
                <c:pt idx="9">
                  <c:v>0.257801226551226</c:v>
                </c:pt>
              </c:numCache>
            </c:numRef>
          </c:val>
        </c:ser>
        <c:ser>
          <c:idx val="8"/>
          <c:order val="8"/>
          <c:tx>
            <c:strRef>
              <c:f>'RQ2-Fig5-BLIA+'!$B$78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'RQ2-Fig5-BLIA+'!$C$78:$L$78</c:f>
              <c:numCache>
                <c:formatCode>General</c:formatCode>
                <c:ptCount val="10"/>
                <c:pt idx="0">
                  <c:v>0.471369047619047</c:v>
                </c:pt>
                <c:pt idx="1">
                  <c:v>0.468984316834926</c:v>
                </c:pt>
                <c:pt idx="2">
                  <c:v>0.468286346147654</c:v>
                </c:pt>
                <c:pt idx="3">
                  <c:v>0.44447682233813</c:v>
                </c:pt>
                <c:pt idx="4">
                  <c:v>0.390414025259226</c:v>
                </c:pt>
                <c:pt idx="5">
                  <c:v>0.295167813138014</c:v>
                </c:pt>
                <c:pt idx="6">
                  <c:v>0.247208853238265</c:v>
                </c:pt>
                <c:pt idx="7">
                  <c:v>0.228751803751803</c:v>
                </c:pt>
                <c:pt idx="8">
                  <c:v>0.229935064935064</c:v>
                </c:pt>
                <c:pt idx="9">
                  <c:v>0.185818903318903</c:v>
                </c:pt>
              </c:numCache>
            </c:numRef>
          </c:val>
        </c:ser>
        <c:ser>
          <c:idx val="9"/>
          <c:order val="9"/>
          <c:tx>
            <c:strRef>
              <c:f>'RQ2-Fig5-BLIA+'!$B$79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'RQ2-Fig5-BLIA+'!$C$79:$L$79</c:f>
              <c:numCache>
                <c:formatCode>General</c:formatCode>
                <c:ptCount val="10"/>
                <c:pt idx="0">
                  <c:v>0.403809523809523</c:v>
                </c:pt>
                <c:pt idx="1">
                  <c:v>0.395373205723815</c:v>
                </c:pt>
                <c:pt idx="2">
                  <c:v>0.391463001867413</c:v>
                </c:pt>
                <c:pt idx="3">
                  <c:v>0.360391573295985</c:v>
                </c:pt>
                <c:pt idx="4">
                  <c:v>0.338379488158899</c:v>
                </c:pt>
                <c:pt idx="5">
                  <c:v>0.275757799132412</c:v>
                </c:pt>
                <c:pt idx="6">
                  <c:v>0.224450916730328</c:v>
                </c:pt>
                <c:pt idx="7">
                  <c:v>0.211628787878787</c:v>
                </c:pt>
                <c:pt idx="8">
                  <c:v>0.183268398268398</c:v>
                </c:pt>
                <c:pt idx="9">
                  <c:v>0.173340548340548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17937632"/>
        <c:axId val="2117943536"/>
        <c:axId val="2117946608"/>
      </c:surface3DChart>
      <c:catAx>
        <c:axId val="2117937632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7943536"/>
        <c:crosses val="max"/>
        <c:auto val="1"/>
        <c:lblAlgn val="ctr"/>
        <c:lblOffset val="100"/>
        <c:noMultiLvlLbl val="0"/>
      </c:catAx>
      <c:valAx>
        <c:axId val="2117943536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17937632"/>
        <c:crosses val="autoZero"/>
        <c:crossBetween val="midCat"/>
      </c:valAx>
      <c:serAx>
        <c:axId val="211794660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794353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'RQ2-Fig6'!$B$2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'RQ2-Fig6'!$A$3:$A$7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'RQ2-Fig6'!$B$3:$B$7</c:f>
              <c:numCache>
                <c:formatCode>General</c:formatCode>
                <c:ptCount val="5"/>
                <c:pt idx="0">
                  <c:v>0.293538207993973</c:v>
                </c:pt>
                <c:pt idx="1">
                  <c:v>0.306753649714705</c:v>
                </c:pt>
                <c:pt idx="2">
                  <c:v>0.320298097633618</c:v>
                </c:pt>
                <c:pt idx="3">
                  <c:v>0.323472597220419</c:v>
                </c:pt>
                <c:pt idx="4">
                  <c:v>0.323812836553506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'RQ2-Fig6'!$C$2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'RQ2-Fig6'!$A$3:$A$7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'RQ2-Fig6'!$C$3:$C$7</c:f>
              <c:numCache>
                <c:formatCode>General</c:formatCode>
                <c:ptCount val="5"/>
                <c:pt idx="0">
                  <c:v>0.636804233117491</c:v>
                </c:pt>
                <c:pt idx="1">
                  <c:v>0.63680423311749</c:v>
                </c:pt>
                <c:pt idx="2">
                  <c:v>0.636804233117491</c:v>
                </c:pt>
                <c:pt idx="3">
                  <c:v>0.63680423311749</c:v>
                </c:pt>
                <c:pt idx="4">
                  <c:v>0.63680423311749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'RQ2-Fig6'!$D$2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'RQ2-Fig6'!$A$3:$A$7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'RQ2-Fig6'!$D$3:$D$7</c:f>
              <c:numCache>
                <c:formatCode>General</c:formatCode>
                <c:ptCount val="5"/>
                <c:pt idx="0">
                  <c:v>0.505588882558661</c:v>
                </c:pt>
                <c:pt idx="1">
                  <c:v>0.505588882558661</c:v>
                </c:pt>
                <c:pt idx="2">
                  <c:v>0.505551053848671</c:v>
                </c:pt>
                <c:pt idx="3">
                  <c:v>0.505037341312475</c:v>
                </c:pt>
                <c:pt idx="4">
                  <c:v>0.506005204231832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084080"/>
        <c:axId val="2097090256"/>
      </c:lineChart>
      <c:catAx>
        <c:axId val="20970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7090256"/>
        <c:crosses val="autoZero"/>
        <c:auto val="1"/>
        <c:lblAlgn val="ctr"/>
        <c:lblOffset val="100"/>
        <c:noMultiLvlLbl val="0"/>
      </c:catAx>
      <c:valAx>
        <c:axId val="2097090256"/>
        <c:scaling>
          <c:orientation val="minMax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708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'RQ2-Fig6'!$B$10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'RQ2-Fig6'!$A$11:$A$15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'RQ2-Fig6'!$B$11:$B$15</c:f>
              <c:numCache>
                <c:formatCode>General</c:formatCode>
                <c:ptCount val="5"/>
                <c:pt idx="0">
                  <c:v>0.451042776920582</c:v>
                </c:pt>
                <c:pt idx="1">
                  <c:v>0.466836103876546</c:v>
                </c:pt>
                <c:pt idx="2">
                  <c:v>0.485540966473399</c:v>
                </c:pt>
                <c:pt idx="3">
                  <c:v>0.49126065104596</c:v>
                </c:pt>
                <c:pt idx="4">
                  <c:v>0.487576797556315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'RQ2-Fig6'!$C$10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'RQ2-Fig6'!$A$11:$A$15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'RQ2-Fig6'!$C$11:$C$15</c:f>
              <c:numCache>
                <c:formatCode>General</c:formatCode>
                <c:ptCount val="5"/>
                <c:pt idx="0">
                  <c:v>0.74610347948365</c:v>
                </c:pt>
                <c:pt idx="1">
                  <c:v>0.74610347948365</c:v>
                </c:pt>
                <c:pt idx="2">
                  <c:v>0.74610347948365</c:v>
                </c:pt>
                <c:pt idx="3">
                  <c:v>0.74610347948365</c:v>
                </c:pt>
                <c:pt idx="4">
                  <c:v>0.74610347948365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'RQ2-Fig6'!$D$10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'RQ2-Fig6'!$A$11:$A$15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'RQ2-Fig6'!$D$11:$D$15</c:f>
              <c:numCache>
                <c:formatCode>General</c:formatCode>
                <c:ptCount val="5"/>
                <c:pt idx="0">
                  <c:v>0.574469359604283</c:v>
                </c:pt>
                <c:pt idx="1">
                  <c:v>0.574469359604283</c:v>
                </c:pt>
                <c:pt idx="2">
                  <c:v>0.57426051359241</c:v>
                </c:pt>
                <c:pt idx="3">
                  <c:v>0.574262403237156</c:v>
                </c:pt>
                <c:pt idx="4">
                  <c:v>0.574353878648233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017312"/>
        <c:axId val="2118023312"/>
      </c:lineChart>
      <c:catAx>
        <c:axId val="21180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8023312"/>
        <c:crosses val="autoZero"/>
        <c:auto val="1"/>
        <c:lblAlgn val="ctr"/>
        <c:lblOffset val="100"/>
        <c:noMultiLvlLbl val="0"/>
      </c:catAx>
      <c:valAx>
        <c:axId val="2118023312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801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'RQ2-Fig6'!$O$2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'RQ2-Fig6'!$N$3:$N$9</c:f>
              <c:numCache>
                <c:formatCode>General</c:formatCode>
                <c:ptCount val="7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  <c:pt idx="5">
                  <c:v>150.0</c:v>
                </c:pt>
                <c:pt idx="6">
                  <c:v>180.0</c:v>
                </c:pt>
              </c:numCache>
            </c:numRef>
          </c:cat>
          <c:val>
            <c:numRef>
              <c:f>'RQ2-Fig6'!$O$3:$O$9</c:f>
              <c:numCache>
                <c:formatCode>General</c:formatCode>
                <c:ptCount val="7"/>
                <c:pt idx="0">
                  <c:v>0.332245397646828</c:v>
                </c:pt>
                <c:pt idx="1">
                  <c:v>0.343322511111071</c:v>
                </c:pt>
                <c:pt idx="2">
                  <c:v>0.346145630010144</c:v>
                </c:pt>
                <c:pt idx="3">
                  <c:v>0.352929703619462</c:v>
                </c:pt>
                <c:pt idx="4">
                  <c:v>0.356125393956797</c:v>
                </c:pt>
                <c:pt idx="5">
                  <c:v>0.355728218669287</c:v>
                </c:pt>
                <c:pt idx="6">
                  <c:v>0.351160669066376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'RQ2-Fig6'!$P$2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'RQ2-Fig6'!$N$3:$N$9</c:f>
              <c:numCache>
                <c:formatCode>General</c:formatCode>
                <c:ptCount val="7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  <c:pt idx="5">
                  <c:v>150.0</c:v>
                </c:pt>
                <c:pt idx="6">
                  <c:v>180.0</c:v>
                </c:pt>
              </c:numCache>
            </c:numRef>
          </c:cat>
          <c:val>
            <c:numRef>
              <c:f>'RQ2-Fig6'!$P$3:$P$9</c:f>
              <c:numCache>
                <c:formatCode>General</c:formatCode>
                <c:ptCount val="7"/>
                <c:pt idx="0">
                  <c:v>0.651613506054917</c:v>
                </c:pt>
                <c:pt idx="1">
                  <c:v>0.652345302020485</c:v>
                </c:pt>
                <c:pt idx="2">
                  <c:v>0.651564117713479</c:v>
                </c:pt>
                <c:pt idx="3">
                  <c:v>0.651473808801896</c:v>
                </c:pt>
                <c:pt idx="4">
                  <c:v>0.653098127326806</c:v>
                </c:pt>
                <c:pt idx="5">
                  <c:v>0.652590568018237</c:v>
                </c:pt>
                <c:pt idx="6">
                  <c:v>0.651610377457638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'RQ2-Fig6'!$Q$2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'RQ2-Fig6'!$N$3:$N$9</c:f>
              <c:numCache>
                <c:formatCode>General</c:formatCode>
                <c:ptCount val="7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  <c:pt idx="5">
                  <c:v>150.0</c:v>
                </c:pt>
                <c:pt idx="6">
                  <c:v>180.0</c:v>
                </c:pt>
              </c:numCache>
            </c:numRef>
          </c:cat>
          <c:val>
            <c:numRef>
              <c:f>'RQ2-Fig6'!$Q$3:$Q$9</c:f>
              <c:numCache>
                <c:formatCode>General</c:formatCode>
                <c:ptCount val="7"/>
                <c:pt idx="0">
                  <c:v>0.559077438282253</c:v>
                </c:pt>
                <c:pt idx="1">
                  <c:v>0.559077438282253</c:v>
                </c:pt>
                <c:pt idx="2">
                  <c:v>0.559077438282253</c:v>
                </c:pt>
                <c:pt idx="3">
                  <c:v>0.559077438282253</c:v>
                </c:pt>
                <c:pt idx="4">
                  <c:v>0.559077438282253</c:v>
                </c:pt>
                <c:pt idx="5">
                  <c:v>0.558914039589442</c:v>
                </c:pt>
                <c:pt idx="6">
                  <c:v>0.558914039589442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056256"/>
        <c:axId val="2118061552"/>
      </c:lineChart>
      <c:catAx>
        <c:axId val="211805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8061552"/>
        <c:crosses val="autoZero"/>
        <c:auto val="1"/>
        <c:lblAlgn val="ctr"/>
        <c:lblOffset val="100"/>
        <c:noMultiLvlLbl val="0"/>
      </c:catAx>
      <c:valAx>
        <c:axId val="2118061552"/>
        <c:scaling>
          <c:orientation val="minMax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80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'RQ2-Fig6'!$O$14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'RQ2-Fig6'!$N$15:$N$21</c:f>
              <c:numCache>
                <c:formatCode>General</c:formatCode>
                <c:ptCount val="7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  <c:pt idx="5">
                  <c:v>150.0</c:v>
                </c:pt>
                <c:pt idx="6">
                  <c:v>180.0</c:v>
                </c:pt>
              </c:numCache>
            </c:numRef>
          </c:cat>
          <c:val>
            <c:numRef>
              <c:f>'RQ2-Fig6'!$O$15:$O$21</c:f>
              <c:numCache>
                <c:formatCode>General</c:formatCode>
                <c:ptCount val="7"/>
                <c:pt idx="0">
                  <c:v>0.491629526148359</c:v>
                </c:pt>
                <c:pt idx="1">
                  <c:v>0.508462732248348</c:v>
                </c:pt>
                <c:pt idx="2">
                  <c:v>0.504072533631018</c:v>
                </c:pt>
                <c:pt idx="3">
                  <c:v>0.514406693825682</c:v>
                </c:pt>
                <c:pt idx="4">
                  <c:v>0.520572419419303</c:v>
                </c:pt>
                <c:pt idx="5">
                  <c:v>0.525552642658392</c:v>
                </c:pt>
                <c:pt idx="6">
                  <c:v>0.517275326461282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'RQ2-Fig6'!$P$14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'RQ2-Fig6'!$N$15:$N$21</c:f>
              <c:numCache>
                <c:formatCode>General</c:formatCode>
                <c:ptCount val="7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  <c:pt idx="5">
                  <c:v>150.0</c:v>
                </c:pt>
                <c:pt idx="6">
                  <c:v>180.0</c:v>
                </c:pt>
              </c:numCache>
            </c:numRef>
          </c:cat>
          <c:val>
            <c:numRef>
              <c:f>'RQ2-Fig6'!$P$15:$P$21</c:f>
              <c:numCache>
                <c:formatCode>General</c:formatCode>
                <c:ptCount val="7"/>
                <c:pt idx="0">
                  <c:v>0.75049222365302</c:v>
                </c:pt>
                <c:pt idx="1">
                  <c:v>0.750390440058807</c:v>
                </c:pt>
                <c:pt idx="2">
                  <c:v>0.750433966460377</c:v>
                </c:pt>
                <c:pt idx="3">
                  <c:v>0.750040492387431</c:v>
                </c:pt>
                <c:pt idx="4">
                  <c:v>0.749948574667962</c:v>
                </c:pt>
                <c:pt idx="5">
                  <c:v>0.748785371291373</c:v>
                </c:pt>
                <c:pt idx="6">
                  <c:v>0.749304984012288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'RQ2-Fig6'!$Q$14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'RQ2-Fig6'!$N$15:$N$21</c:f>
              <c:numCache>
                <c:formatCode>General</c:formatCode>
                <c:ptCount val="7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  <c:pt idx="5">
                  <c:v>150.0</c:v>
                </c:pt>
                <c:pt idx="6">
                  <c:v>180.0</c:v>
                </c:pt>
              </c:numCache>
            </c:numRef>
          </c:cat>
          <c:val>
            <c:numRef>
              <c:f>'RQ2-Fig6'!$Q$15:$Q$21</c:f>
              <c:numCache>
                <c:formatCode>General</c:formatCode>
                <c:ptCount val="7"/>
                <c:pt idx="0">
                  <c:v>0.605649509803921</c:v>
                </c:pt>
                <c:pt idx="1">
                  <c:v>0.605649509803921</c:v>
                </c:pt>
                <c:pt idx="2">
                  <c:v>0.605649509803921</c:v>
                </c:pt>
                <c:pt idx="3">
                  <c:v>0.605649509803921</c:v>
                </c:pt>
                <c:pt idx="4">
                  <c:v>0.605649509803921</c:v>
                </c:pt>
                <c:pt idx="5">
                  <c:v>0.605486111111111</c:v>
                </c:pt>
                <c:pt idx="6">
                  <c:v>0.605486111111111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094496"/>
        <c:axId val="2118100816"/>
      </c:lineChart>
      <c:catAx>
        <c:axId val="21180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8100816"/>
        <c:crosses val="autoZero"/>
        <c:auto val="1"/>
        <c:lblAlgn val="ctr"/>
        <c:lblOffset val="100"/>
        <c:noMultiLvlLbl val="0"/>
      </c:catAx>
      <c:valAx>
        <c:axId val="2118100816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80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Excluding Stack-Trace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'RQ3-Fig7'!$G$2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'RQ3-Fig7'!$A$3:$A$5</c:f>
              <c:strCache>
                <c:ptCount val="3"/>
                <c:pt idx="0">
                  <c:v>StructVsmScore</c:v>
                </c:pt>
                <c:pt idx="1">
                  <c:v>SimiBugScore</c:v>
                </c:pt>
                <c:pt idx="2">
                  <c:v>CommScore</c:v>
                </c:pt>
              </c:strCache>
            </c:strRef>
          </c:cat>
          <c:val>
            <c:numRef>
              <c:f>'RQ3-Fig7'!$G$3:$G$5</c:f>
              <c:numCache>
                <c:formatCode>General</c:formatCode>
                <c:ptCount val="3"/>
                <c:pt idx="0">
                  <c:v>0.64</c:v>
                </c:pt>
                <c:pt idx="1">
                  <c:v>0.16</c:v>
                </c:pt>
                <c:pt idx="2">
                  <c:v>0.2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Including</a:t>
            </a:r>
            <a:r>
              <a:rPr lang="en-US" altLang="ko-KR" sz="1800" b="1" baseline="0"/>
              <a:t> Stack-Trace</a:t>
            </a:r>
            <a:endParaRPr lang="en-US" altLang="ko-K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'RQ3-Fig7'!$G$15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'RQ3-Fig7'!$A$16:$A$19</c:f>
              <c:strCache>
                <c:ptCount val="4"/>
                <c:pt idx="0">
                  <c:v>StructVsmScore</c:v>
                </c:pt>
                <c:pt idx="1">
                  <c:v>SimiBugScore</c:v>
                </c:pt>
                <c:pt idx="2">
                  <c:v>StaceScore</c:v>
                </c:pt>
                <c:pt idx="3">
                  <c:v>CommScore</c:v>
                </c:pt>
              </c:strCache>
            </c:strRef>
          </c:cat>
          <c:val>
            <c:numRef>
              <c:f>'RQ3-Fig7'!$G$16:$G$19</c:f>
              <c:numCache>
                <c:formatCode>General</c:formatCode>
                <c:ptCount val="4"/>
                <c:pt idx="0">
                  <c:v>0.352782937736498</c:v>
                </c:pt>
                <c:pt idx="1">
                  <c:v>0.0881957344341245</c:v>
                </c:pt>
                <c:pt idx="2">
                  <c:v>0.440978672170623</c:v>
                </c:pt>
                <c:pt idx="3">
                  <c:v>0.118042655658755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Excluding Stack-Trace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'RQ3-Fig7'!$T$3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'RQ3-Fig7'!$P$4:$P$6</c:f>
              <c:strCache>
                <c:ptCount val="3"/>
                <c:pt idx="0">
                  <c:v>StructVsmScore</c:v>
                </c:pt>
                <c:pt idx="1">
                  <c:v>SimiBugScore</c:v>
                </c:pt>
                <c:pt idx="2">
                  <c:v>CommScore</c:v>
                </c:pt>
              </c:strCache>
            </c:strRef>
          </c:cat>
          <c:val>
            <c:numRef>
              <c:f>'RQ3-Fig7'!$T$4:$T$6</c:f>
              <c:numCache>
                <c:formatCode>General</c:formatCode>
                <c:ptCount val="3"/>
                <c:pt idx="0">
                  <c:v>0.66</c:v>
                </c:pt>
                <c:pt idx="1">
                  <c:v>0.273333333333333</c:v>
                </c:pt>
                <c:pt idx="2">
                  <c:v>0.0666666666666667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Including</a:t>
            </a:r>
            <a:r>
              <a:rPr lang="en-US" altLang="ko-KR" sz="1800" b="1" baseline="0"/>
              <a:t> Stack-Trace</a:t>
            </a:r>
            <a:endParaRPr lang="en-US" altLang="ko-K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'RQ3-Fig7'!$T$10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'RQ3-Fig7'!$P$11:$P$14</c:f>
              <c:strCache>
                <c:ptCount val="4"/>
                <c:pt idx="0">
                  <c:v>StructVsmScore</c:v>
                </c:pt>
                <c:pt idx="1">
                  <c:v>SimiBugScore</c:v>
                </c:pt>
                <c:pt idx="2">
                  <c:v>StaceScore</c:v>
                </c:pt>
                <c:pt idx="3">
                  <c:v>CommScore</c:v>
                </c:pt>
              </c:strCache>
            </c:strRef>
          </c:cat>
          <c:val>
            <c:numRef>
              <c:f>'RQ3-Fig7'!$T$11:$T$14</c:f>
              <c:numCache>
                <c:formatCode>General</c:formatCode>
                <c:ptCount val="4"/>
                <c:pt idx="0">
                  <c:v>0.29</c:v>
                </c:pt>
                <c:pt idx="1">
                  <c:v>0.143333333333333</c:v>
                </c:pt>
                <c:pt idx="2">
                  <c:v>0.433333333333333</c:v>
                </c:pt>
                <c:pt idx="3">
                  <c:v>0.133333333333333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SWT</a:t>
            </a:r>
            <a:endParaRPr lang="ko-KR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'RQ4-Fig8'!$R$10</c:f>
              <c:strCache>
                <c:ptCount val="1"/>
                <c:pt idx="0">
                  <c:v>MAP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'RQ4-Fig8'!$Q$11:$Q$15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'RQ4-Fig8'!$R$11:$R$15</c:f>
              <c:numCache>
                <c:formatCode>General</c:formatCode>
                <c:ptCount val="5"/>
                <c:pt idx="0">
                  <c:v>0.63680423311749</c:v>
                </c:pt>
                <c:pt idx="1">
                  <c:v>0.636804233117491</c:v>
                </c:pt>
                <c:pt idx="2">
                  <c:v>0.639033085742847</c:v>
                </c:pt>
                <c:pt idx="3">
                  <c:v>0.645341116563415</c:v>
                </c:pt>
                <c:pt idx="4">
                  <c:v>0.664252174152109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'RQ4-Fig8'!$S$10</c:f>
              <c:strCache>
                <c:ptCount val="1"/>
                <c:pt idx="0">
                  <c:v>MRR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'RQ4-Fig8'!$Q$11:$Q$15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'RQ4-Fig8'!$S$11:$S$15</c:f>
              <c:numCache>
                <c:formatCode>General</c:formatCode>
                <c:ptCount val="5"/>
                <c:pt idx="0">
                  <c:v>0.74610347948365</c:v>
                </c:pt>
                <c:pt idx="1">
                  <c:v>0.74610347948365</c:v>
                </c:pt>
                <c:pt idx="2">
                  <c:v>0.746065826045891</c:v>
                </c:pt>
                <c:pt idx="3">
                  <c:v>0.746076950260623</c:v>
                </c:pt>
                <c:pt idx="4">
                  <c:v>0.755387072275498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3708640"/>
        <c:axId val="-1993671696"/>
      </c:lineChart>
      <c:catAx>
        <c:axId val="-199370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Candidate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93671696"/>
        <c:crosses val="autoZero"/>
        <c:auto val="1"/>
        <c:lblAlgn val="ctr"/>
        <c:lblOffset val="100"/>
        <c:noMultiLvlLbl val="0"/>
      </c:catAx>
      <c:valAx>
        <c:axId val="-1993671696"/>
        <c:scaling>
          <c:orientation val="minMax"/>
          <c:max val="0.8"/>
          <c:min val="0.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Score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93708640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'RQ2-Fig3'!$O$15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'RQ2-Fig3'!$N$16:$N$25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'RQ2-Fig3'!$O$16:$O$25</c:f>
              <c:numCache>
                <c:formatCode>General</c:formatCode>
                <c:ptCount val="10"/>
                <c:pt idx="0">
                  <c:v>0.423717787175233</c:v>
                </c:pt>
                <c:pt idx="1">
                  <c:v>0.437184473674905</c:v>
                </c:pt>
                <c:pt idx="2">
                  <c:v>0.451390472833749</c:v>
                </c:pt>
                <c:pt idx="3">
                  <c:v>0.474267377608569</c:v>
                </c:pt>
                <c:pt idx="4">
                  <c:v>0.488888487132126</c:v>
                </c:pt>
                <c:pt idx="5">
                  <c:v>0.476615866076542</c:v>
                </c:pt>
                <c:pt idx="6">
                  <c:v>0.45545258861384</c:v>
                </c:pt>
                <c:pt idx="7">
                  <c:v>0.425292699895519</c:v>
                </c:pt>
                <c:pt idx="8">
                  <c:v>0.403232757296559</c:v>
                </c:pt>
                <c:pt idx="9">
                  <c:v>0.379781134535943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'RQ2-Fig3'!$P$15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'RQ2-Fig3'!$N$16:$N$25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'RQ2-Fig3'!$P$16:$P$25</c:f>
              <c:numCache>
                <c:formatCode>General</c:formatCode>
                <c:ptCount val="10"/>
                <c:pt idx="0">
                  <c:v>0.731955879035632</c:v>
                </c:pt>
                <c:pt idx="1">
                  <c:v>0.741466620561679</c:v>
                </c:pt>
                <c:pt idx="2">
                  <c:v>0.750751298687973</c:v>
                </c:pt>
                <c:pt idx="3">
                  <c:v>0.742854083668041</c:v>
                </c:pt>
                <c:pt idx="4">
                  <c:v>0.729059190889844</c:v>
                </c:pt>
                <c:pt idx="5">
                  <c:v>0.659531792338939</c:v>
                </c:pt>
                <c:pt idx="6">
                  <c:v>0.581430979057421</c:v>
                </c:pt>
                <c:pt idx="7">
                  <c:v>0.560043208684631</c:v>
                </c:pt>
                <c:pt idx="8">
                  <c:v>0.524949063230131</c:v>
                </c:pt>
                <c:pt idx="9">
                  <c:v>0.486023955839123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'RQ2-Fig3'!$Q$15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'RQ2-Fig3'!$N$16:$N$25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'RQ2-Fig3'!$Q$16:$Q$25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0.581241157216767</c:v>
                </c:pt>
                <c:pt idx="3">
                  <c:v>0.587164502164502</c:v>
                </c:pt>
                <c:pt idx="4">
                  <c:v>0.605649509803921</c:v>
                </c:pt>
                <c:pt idx="5">
                  <c:v>0.448218700159489</c:v>
                </c:pt>
                <c:pt idx="6">
                  <c:v>0.382589285714285</c:v>
                </c:pt>
                <c:pt idx="7">
                  <c:v>0.349655388471178</c:v>
                </c:pt>
                <c:pt idx="8">
                  <c:v>0.334487639553429</c:v>
                </c:pt>
                <c:pt idx="9">
                  <c:v>0.307911160476949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837072"/>
        <c:axId val="2096843568"/>
      </c:lineChart>
      <c:catAx>
        <c:axId val="209683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𝛼</a:t>
                </a:r>
                <a:endParaRPr lang="ko-KR" altLang="ko-K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6843568"/>
        <c:crosses val="autoZero"/>
        <c:auto val="1"/>
        <c:lblAlgn val="ctr"/>
        <c:lblOffset val="100"/>
        <c:noMultiLvlLbl val="0"/>
      </c:catAx>
      <c:valAx>
        <c:axId val="2096843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683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cap="none" baseline="0"/>
              <a:t>AspectJ</a:t>
            </a:r>
            <a:endParaRPr lang="ko-KR" sz="1800" cap="none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'RQ4-Fig8'!$R$2</c:f>
              <c:strCache>
                <c:ptCount val="1"/>
                <c:pt idx="0">
                  <c:v>MAP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'RQ4-Fig8'!$Q$3:$Q$7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'RQ4-Fig8'!$R$3:$R$7</c:f>
              <c:numCache>
                <c:formatCode>General</c:formatCode>
                <c:ptCount val="5"/>
                <c:pt idx="0">
                  <c:v>0.323472604740026</c:v>
                </c:pt>
                <c:pt idx="1">
                  <c:v>0.324908174563951</c:v>
                </c:pt>
                <c:pt idx="2">
                  <c:v>0.334801202084061</c:v>
                </c:pt>
                <c:pt idx="3">
                  <c:v>0.339161482492557</c:v>
                </c:pt>
                <c:pt idx="4">
                  <c:v>0.344913257214273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'RQ4-Fig8'!$S$2</c:f>
              <c:strCache>
                <c:ptCount val="1"/>
                <c:pt idx="0">
                  <c:v>MRR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'RQ4-Fig8'!$Q$3:$Q$7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'RQ4-Fig8'!$S$3:$S$7</c:f>
              <c:numCache>
                <c:formatCode>General</c:formatCode>
                <c:ptCount val="5"/>
                <c:pt idx="0">
                  <c:v>0.49126065104596</c:v>
                </c:pt>
                <c:pt idx="1">
                  <c:v>0.491271786658498</c:v>
                </c:pt>
                <c:pt idx="2">
                  <c:v>0.492809926206195</c:v>
                </c:pt>
                <c:pt idx="3">
                  <c:v>0.493186926804805</c:v>
                </c:pt>
                <c:pt idx="4">
                  <c:v>0.483094566715254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265680"/>
        <c:axId val="2123278592"/>
      </c:lineChart>
      <c:catAx>
        <c:axId val="212326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Candidate Rate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3278592"/>
        <c:crosses val="autoZero"/>
        <c:auto val="1"/>
        <c:lblAlgn val="ctr"/>
        <c:lblOffset val="100"/>
        <c:noMultiLvlLbl val="0"/>
      </c:catAx>
      <c:valAx>
        <c:axId val="2123278592"/>
        <c:scaling>
          <c:orientation val="minMax"/>
          <c:min val="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Score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326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cap="none" baseline="0"/>
              <a:t>AspectJ</a:t>
            </a:r>
            <a:endParaRPr lang="ko-KR" sz="1800" cap="none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'RQ4-Fig8'!$R$19</c:f>
              <c:strCache>
                <c:ptCount val="1"/>
                <c:pt idx="0">
                  <c:v>MAP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'RQ4-Fig8'!$Q$20:$Q$24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'RQ4-Fig8'!$R$20:$R$24</c:f>
              <c:numCache>
                <c:formatCode>General</c:formatCode>
                <c:ptCount val="5"/>
                <c:pt idx="0">
                  <c:v>0.342442475346099</c:v>
                </c:pt>
                <c:pt idx="1">
                  <c:v>0.343871154649252</c:v>
                </c:pt>
                <c:pt idx="2">
                  <c:v>0.354058084083179</c:v>
                </c:pt>
                <c:pt idx="3">
                  <c:v>0.35612535066676</c:v>
                </c:pt>
                <c:pt idx="4">
                  <c:v>0.348848690067635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'RQ4-Fig8'!$S$19</c:f>
              <c:strCache>
                <c:ptCount val="1"/>
                <c:pt idx="0">
                  <c:v>MRR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'RQ4-Fig8'!$Q$20:$Q$24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'RQ4-Fig8'!$S$20:$S$24</c:f>
              <c:numCache>
                <c:formatCode>General</c:formatCode>
                <c:ptCount val="5"/>
                <c:pt idx="0">
                  <c:v>0.521275562271325</c:v>
                </c:pt>
                <c:pt idx="1">
                  <c:v>0.521278098201396</c:v>
                </c:pt>
                <c:pt idx="2">
                  <c:v>0.522202405077712</c:v>
                </c:pt>
                <c:pt idx="3">
                  <c:v>0.520572419419303</c:v>
                </c:pt>
                <c:pt idx="4">
                  <c:v>0.489745271374753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3801504"/>
        <c:axId val="2123623792"/>
      </c:lineChart>
      <c:catAx>
        <c:axId val="-199380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Candidate Rate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3623792"/>
        <c:crosses val="autoZero"/>
        <c:auto val="1"/>
        <c:lblAlgn val="ctr"/>
        <c:lblOffset val="100"/>
        <c:noMultiLvlLbl val="0"/>
      </c:catAx>
      <c:valAx>
        <c:axId val="2123623792"/>
        <c:scaling>
          <c:orientation val="minMax"/>
          <c:min val="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Score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9380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SWT</a:t>
            </a:r>
            <a:endParaRPr lang="ko-KR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'RQ4-Fig8'!$R$27</c:f>
              <c:strCache>
                <c:ptCount val="1"/>
                <c:pt idx="0">
                  <c:v>MAP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'RQ4-Fig8'!$Q$28:$Q$32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'RQ4-Fig8'!$R$28:$R$32</c:f>
              <c:numCache>
                <c:formatCode>General</c:formatCode>
                <c:ptCount val="5"/>
                <c:pt idx="0">
                  <c:v>0.645204653967583</c:v>
                </c:pt>
                <c:pt idx="1">
                  <c:v>0.64520494421908</c:v>
                </c:pt>
                <c:pt idx="2">
                  <c:v>0.647329974549526</c:v>
                </c:pt>
                <c:pt idx="3">
                  <c:v>0.653105026358578</c:v>
                </c:pt>
                <c:pt idx="4">
                  <c:v>0.654529509062989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'RQ4-Fig8'!$S$27</c:f>
              <c:strCache>
                <c:ptCount val="1"/>
                <c:pt idx="0">
                  <c:v>MRR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'RQ4-Fig8'!$Q$28:$Q$32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'RQ4-Fig8'!$S$28:$S$32</c:f>
              <c:numCache>
                <c:formatCode>General</c:formatCode>
                <c:ptCount val="5"/>
                <c:pt idx="0">
                  <c:v>0.750028056422467</c:v>
                </c:pt>
                <c:pt idx="1">
                  <c:v>0.750028056422467</c:v>
                </c:pt>
                <c:pt idx="2">
                  <c:v>0.750042190095785</c:v>
                </c:pt>
                <c:pt idx="3">
                  <c:v>0.749948574667962</c:v>
                </c:pt>
                <c:pt idx="4">
                  <c:v>0.744278460301869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630608"/>
        <c:axId val="-2044006656"/>
      </c:lineChart>
      <c:catAx>
        <c:axId val="-203763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Candidate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4006656"/>
        <c:crosses val="autoZero"/>
        <c:auto val="1"/>
        <c:lblAlgn val="ctr"/>
        <c:lblOffset val="100"/>
        <c:noMultiLvlLbl val="0"/>
      </c:catAx>
      <c:valAx>
        <c:axId val="-2044006656"/>
        <c:scaling>
          <c:orientation val="minMax"/>
          <c:max val="0.8"/>
          <c:min val="0.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Score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7630608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'RQ2-Fig3'!$O$2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'RQ2-Fig3'!$N$3:$N$12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'RQ2-Fig3'!$O$3:$O$12</c:f>
              <c:numCache>
                <c:formatCode>General</c:formatCode>
                <c:ptCount val="10"/>
                <c:pt idx="0">
                  <c:v>0.287776538031113</c:v>
                </c:pt>
                <c:pt idx="1">
                  <c:v>0.294774010539704</c:v>
                </c:pt>
                <c:pt idx="2">
                  <c:v>0.305890744235574</c:v>
                </c:pt>
                <c:pt idx="3">
                  <c:v>0.319343737428103</c:v>
                </c:pt>
                <c:pt idx="4">
                  <c:v>0.329093841009539</c:v>
                </c:pt>
                <c:pt idx="5">
                  <c:v>0.319898900894467</c:v>
                </c:pt>
                <c:pt idx="6">
                  <c:v>0.305940873807816</c:v>
                </c:pt>
                <c:pt idx="7">
                  <c:v>0.286800753045088</c:v>
                </c:pt>
                <c:pt idx="8">
                  <c:v>0.272488495457777</c:v>
                </c:pt>
                <c:pt idx="9">
                  <c:v>0.249225180730398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'RQ2-Fig3'!$P$2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'RQ2-Fig3'!$N$3:$N$12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'RQ2-Fig3'!$P$3:$P$12</c:f>
              <c:numCache>
                <c:formatCode>General</c:formatCode>
                <c:ptCount val="10"/>
                <c:pt idx="0">
                  <c:v>0.629942637561029</c:v>
                </c:pt>
                <c:pt idx="1">
                  <c:v>0.642196356967565</c:v>
                </c:pt>
                <c:pt idx="2">
                  <c:v>0.652102184536141</c:v>
                </c:pt>
                <c:pt idx="3">
                  <c:v>0.647978392836613</c:v>
                </c:pt>
                <c:pt idx="4">
                  <c:v>0.637401054611001</c:v>
                </c:pt>
                <c:pt idx="5">
                  <c:v>0.568023499634174</c:v>
                </c:pt>
                <c:pt idx="6">
                  <c:v>0.510696529779418</c:v>
                </c:pt>
                <c:pt idx="7">
                  <c:v>0.487434344508099</c:v>
                </c:pt>
                <c:pt idx="8">
                  <c:v>0.454760950117303</c:v>
                </c:pt>
                <c:pt idx="9">
                  <c:v>0.415786036998828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'RQ2-Fig3'!$Q$2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'RQ2-Fig3'!$N$3:$N$12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'RQ2-Fig3'!$Q$3:$Q$12</c:f>
              <c:numCache>
                <c:formatCode>General</c:formatCode>
                <c:ptCount val="10"/>
                <c:pt idx="0">
                  <c:v>0.538571428571428</c:v>
                </c:pt>
                <c:pt idx="1">
                  <c:v>0.532960056344113</c:v>
                </c:pt>
                <c:pt idx="2">
                  <c:v>0.533451188564729</c:v>
                </c:pt>
                <c:pt idx="3">
                  <c:v>0.541002886002886</c:v>
                </c:pt>
                <c:pt idx="4">
                  <c:v>0.559077438282253</c:v>
                </c:pt>
                <c:pt idx="5">
                  <c:v>0.430440068993761</c:v>
                </c:pt>
                <c:pt idx="6">
                  <c:v>0.365076694139194</c:v>
                </c:pt>
                <c:pt idx="7">
                  <c:v>0.341039317042606</c:v>
                </c:pt>
                <c:pt idx="8">
                  <c:v>0.326982679235968</c:v>
                </c:pt>
                <c:pt idx="9">
                  <c:v>0.299697325700615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03328"/>
        <c:axId val="2086773680"/>
      </c:lineChart>
      <c:catAx>
        <c:axId val="211740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</a:t>
                </a:r>
                <a:r>
                  <a:rPr lang="en-US" altLang="ko-KR" sz="1200" b="1" i="0" u="none" strike="noStrike" cap="none" baseline="0">
                    <a:effectLst/>
                  </a:rPr>
                  <a:t>𝛼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6773680"/>
        <c:crosses val="autoZero"/>
        <c:auto val="1"/>
        <c:lblAlgn val="ctr"/>
        <c:lblOffset val="100"/>
        <c:noMultiLvlLbl val="0"/>
      </c:catAx>
      <c:valAx>
        <c:axId val="2086773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74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'RQ2-Fig4'!$B$2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'RQ2-Fig4'!$A$3:$A$12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'RQ2-Fig4'!$B$3:$B$12</c:f>
              <c:numCache>
                <c:formatCode>General</c:formatCode>
                <c:ptCount val="10"/>
                <c:pt idx="0">
                  <c:v>0.285121902481738</c:v>
                </c:pt>
                <c:pt idx="1">
                  <c:v>0.303514810077465</c:v>
                </c:pt>
                <c:pt idx="2">
                  <c:v>0.317070468982176</c:v>
                </c:pt>
                <c:pt idx="3">
                  <c:v>0.323472597220419</c:v>
                </c:pt>
                <c:pt idx="4">
                  <c:v>0.31609943827074</c:v>
                </c:pt>
                <c:pt idx="5">
                  <c:v>0.286096585699769</c:v>
                </c:pt>
                <c:pt idx="6">
                  <c:v>0.251705344592518</c:v>
                </c:pt>
                <c:pt idx="7">
                  <c:v>0.207743231660145</c:v>
                </c:pt>
                <c:pt idx="8">
                  <c:v>0.167739593333585</c:v>
                </c:pt>
                <c:pt idx="9">
                  <c:v>0.143990231338275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'RQ2-Fig4'!$C$2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'RQ2-Fig4'!$A$3:$A$12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'RQ2-Fig4'!$C$3:$C$12</c:f>
              <c:numCache>
                <c:formatCode>General</c:formatCode>
                <c:ptCount val="10"/>
                <c:pt idx="0">
                  <c:v>0.63680423311749</c:v>
                </c:pt>
                <c:pt idx="1">
                  <c:v>0.636413425177993</c:v>
                </c:pt>
                <c:pt idx="2">
                  <c:v>0.634849016417969</c:v>
                </c:pt>
                <c:pt idx="3">
                  <c:v>0.633679452015257</c:v>
                </c:pt>
                <c:pt idx="4">
                  <c:v>0.62270577678054</c:v>
                </c:pt>
                <c:pt idx="5">
                  <c:v>0.605142785075086</c:v>
                </c:pt>
                <c:pt idx="6">
                  <c:v>0.558012861270641</c:v>
                </c:pt>
                <c:pt idx="7">
                  <c:v>0.4680981875801</c:v>
                </c:pt>
                <c:pt idx="8">
                  <c:v>0.398877281764332</c:v>
                </c:pt>
                <c:pt idx="9">
                  <c:v>0.339404479268323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'RQ2-Fig4'!$D$2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'RQ2-Fig4'!$A$3:$A$12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'RQ2-Fig4'!$D$3:$D$12</c:f>
              <c:numCache>
                <c:formatCode>General</c:formatCode>
                <c:ptCount val="10"/>
                <c:pt idx="0">
                  <c:v>0.505588882558661</c:v>
                </c:pt>
                <c:pt idx="1">
                  <c:v>0.505588882558661</c:v>
                </c:pt>
                <c:pt idx="2">
                  <c:v>0.505588882558661</c:v>
                </c:pt>
                <c:pt idx="3">
                  <c:v>0.505588882558661</c:v>
                </c:pt>
                <c:pt idx="4">
                  <c:v>0.505588882558661</c:v>
                </c:pt>
                <c:pt idx="5">
                  <c:v>0.504383282351246</c:v>
                </c:pt>
                <c:pt idx="6">
                  <c:v>0.504383282351246</c:v>
                </c:pt>
                <c:pt idx="7">
                  <c:v>0.500181893462357</c:v>
                </c:pt>
                <c:pt idx="8">
                  <c:v>0.462615755896219</c:v>
                </c:pt>
                <c:pt idx="9">
                  <c:v>0.430671311451775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197456"/>
        <c:axId val="2114191104"/>
      </c:lineChart>
      <c:catAx>
        <c:axId val="211419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𝛽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4191104"/>
        <c:crosses val="autoZero"/>
        <c:auto val="1"/>
        <c:lblAlgn val="ctr"/>
        <c:lblOffset val="100"/>
        <c:noMultiLvlLbl val="0"/>
      </c:catAx>
      <c:valAx>
        <c:axId val="2114191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41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'RQ2-Fig4'!$B$15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'RQ2-Fig4'!$A$16:$A$25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'RQ2-Fig4'!$B$16:$B$25</c:f>
              <c:numCache>
                <c:formatCode>General</c:formatCode>
                <c:ptCount val="10"/>
                <c:pt idx="0">
                  <c:v>0.444089438066218</c:v>
                </c:pt>
                <c:pt idx="1">
                  <c:v>0.465918616528503</c:v>
                </c:pt>
                <c:pt idx="2">
                  <c:v>0.481206049562928</c:v>
                </c:pt>
                <c:pt idx="3">
                  <c:v>0.49126065104596</c:v>
                </c:pt>
                <c:pt idx="4">
                  <c:v>0.481252356347501</c:v>
                </c:pt>
                <c:pt idx="5">
                  <c:v>0.440642354416387</c:v>
                </c:pt>
                <c:pt idx="6">
                  <c:v>0.399001925776026</c:v>
                </c:pt>
                <c:pt idx="7">
                  <c:v>0.337828002832812</c:v>
                </c:pt>
                <c:pt idx="8">
                  <c:v>0.292891660681821</c:v>
                </c:pt>
                <c:pt idx="9">
                  <c:v>0.264709624910016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'RQ2-Fig4'!$C$15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'RQ2-Fig4'!$A$16:$A$25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'RQ2-Fig4'!$C$16:$C$25</c:f>
              <c:numCache>
                <c:formatCode>General</c:formatCode>
                <c:ptCount val="10"/>
                <c:pt idx="0">
                  <c:v>0.74610347948365</c:v>
                </c:pt>
                <c:pt idx="1">
                  <c:v>0.745616717261343</c:v>
                </c:pt>
                <c:pt idx="2">
                  <c:v>0.744561593703751</c:v>
                </c:pt>
                <c:pt idx="3">
                  <c:v>0.744456274729352</c:v>
                </c:pt>
                <c:pt idx="4">
                  <c:v>0.735209654003139</c:v>
                </c:pt>
                <c:pt idx="5">
                  <c:v>0.712455211791835</c:v>
                </c:pt>
                <c:pt idx="6">
                  <c:v>0.656572740836121</c:v>
                </c:pt>
                <c:pt idx="7">
                  <c:v>0.536004791920579</c:v>
                </c:pt>
                <c:pt idx="8">
                  <c:v>0.452420587009844</c:v>
                </c:pt>
                <c:pt idx="9">
                  <c:v>0.383037966110037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'RQ2-Fig4'!$D$15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'RQ2-Fig4'!$A$16:$A$25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'RQ2-Fig4'!$D$16:$D$25</c:f>
              <c:numCache>
                <c:formatCode>General</c:formatCode>
                <c:ptCount val="10"/>
                <c:pt idx="0">
                  <c:v>0.574469359604283</c:v>
                </c:pt>
                <c:pt idx="1">
                  <c:v>0.574469359604283</c:v>
                </c:pt>
                <c:pt idx="2">
                  <c:v>0.574469359604283</c:v>
                </c:pt>
                <c:pt idx="3">
                  <c:v>0.574469359604283</c:v>
                </c:pt>
                <c:pt idx="4">
                  <c:v>0.574469359604283</c:v>
                </c:pt>
                <c:pt idx="5">
                  <c:v>0.574454235587344</c:v>
                </c:pt>
                <c:pt idx="6">
                  <c:v>0.574454235587344</c:v>
                </c:pt>
                <c:pt idx="7">
                  <c:v>0.570079235587344</c:v>
                </c:pt>
                <c:pt idx="8">
                  <c:v>0.520013098021207</c:v>
                </c:pt>
                <c:pt idx="9">
                  <c:v>0.484794844052953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361664"/>
        <c:axId val="2116400240"/>
      </c:lineChart>
      <c:catAx>
        <c:axId val="211636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6400240"/>
        <c:crosses val="autoZero"/>
        <c:auto val="1"/>
        <c:lblAlgn val="ctr"/>
        <c:lblOffset val="100"/>
        <c:noMultiLvlLbl val="0"/>
      </c:catAx>
      <c:valAx>
        <c:axId val="211640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636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'RQ2-Fig4'!$O$2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'RQ2-Fig4'!$N$3:$N$12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'RQ2-Fig4'!$O$3:$O$12</c:f>
              <c:numCache>
                <c:formatCode>General</c:formatCode>
                <c:ptCount val="10"/>
                <c:pt idx="0">
                  <c:v>0.329093841009539</c:v>
                </c:pt>
                <c:pt idx="1">
                  <c:v>0.349514869120362</c:v>
                </c:pt>
                <c:pt idx="2">
                  <c:v>0.356124959521693</c:v>
                </c:pt>
                <c:pt idx="3">
                  <c:v>0.345151099302739</c:v>
                </c:pt>
                <c:pt idx="4">
                  <c:v>0.317185579662512</c:v>
                </c:pt>
                <c:pt idx="5">
                  <c:v>0.282266830663298</c:v>
                </c:pt>
                <c:pt idx="6">
                  <c:v>0.242016764983353</c:v>
                </c:pt>
                <c:pt idx="7">
                  <c:v>0.209364905288104</c:v>
                </c:pt>
                <c:pt idx="8">
                  <c:v>0.17832937680513</c:v>
                </c:pt>
                <c:pt idx="9">
                  <c:v>0.15788328298958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'RQ2-Fig4'!$P$2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'RQ2-Fig4'!$N$3:$N$12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'RQ2-Fig4'!$P$3:$P$12</c:f>
              <c:numCache>
                <c:formatCode>General</c:formatCode>
                <c:ptCount val="10"/>
                <c:pt idx="0">
                  <c:v>0.652102184536141</c:v>
                </c:pt>
                <c:pt idx="1">
                  <c:v>0.653106413654078</c:v>
                </c:pt>
                <c:pt idx="2">
                  <c:v>0.641913537199028</c:v>
                </c:pt>
                <c:pt idx="3">
                  <c:v>0.613440005602147</c:v>
                </c:pt>
                <c:pt idx="4">
                  <c:v>0.546344507812422</c:v>
                </c:pt>
                <c:pt idx="5">
                  <c:v>0.450945293292523</c:v>
                </c:pt>
                <c:pt idx="6">
                  <c:v>0.377351118947485</c:v>
                </c:pt>
                <c:pt idx="7">
                  <c:v>0.288720999811246</c:v>
                </c:pt>
                <c:pt idx="8">
                  <c:v>0.232269307155921</c:v>
                </c:pt>
                <c:pt idx="9">
                  <c:v>0.190945242406803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'RQ2-Fig4'!$Q$2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'RQ2-Fig4'!$N$3:$N$12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'RQ2-Fig4'!$Q$3:$Q$12</c:f>
              <c:numCache>
                <c:formatCode>General</c:formatCode>
                <c:ptCount val="10"/>
                <c:pt idx="0">
                  <c:v>0.559077438282253</c:v>
                </c:pt>
                <c:pt idx="1">
                  <c:v>0.559077438282253</c:v>
                </c:pt>
                <c:pt idx="2">
                  <c:v>0.557723563398966</c:v>
                </c:pt>
                <c:pt idx="3">
                  <c:v>0.556794892199304</c:v>
                </c:pt>
                <c:pt idx="4">
                  <c:v>0.519148693368894</c:v>
                </c:pt>
                <c:pt idx="5">
                  <c:v>0.496182492902694</c:v>
                </c:pt>
                <c:pt idx="6">
                  <c:v>0.454238048458249</c:v>
                </c:pt>
                <c:pt idx="7">
                  <c:v>0.416138231608432</c:v>
                </c:pt>
                <c:pt idx="8">
                  <c:v>0.370503310973512</c:v>
                </c:pt>
                <c:pt idx="9">
                  <c:v>0.326643377047788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217120"/>
        <c:axId val="2116413216"/>
      </c:lineChart>
      <c:catAx>
        <c:axId val="211421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𝛽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6413216"/>
        <c:crosses val="autoZero"/>
        <c:auto val="1"/>
        <c:lblAlgn val="ctr"/>
        <c:lblOffset val="100"/>
        <c:noMultiLvlLbl val="0"/>
      </c:catAx>
      <c:valAx>
        <c:axId val="2116413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421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'RQ2-Fig4'!$O$15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'RQ2-Fig4'!$N$16:$N$25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'RQ2-Fig4'!$O$16:$O$25</c:f>
              <c:numCache>
                <c:formatCode>General</c:formatCode>
                <c:ptCount val="10"/>
                <c:pt idx="0">
                  <c:v>0.488888487132126</c:v>
                </c:pt>
                <c:pt idx="1">
                  <c:v>0.513562550628781</c:v>
                </c:pt>
                <c:pt idx="2">
                  <c:v>0.520572419419303</c:v>
                </c:pt>
                <c:pt idx="3">
                  <c:v>0.504876764124002</c:v>
                </c:pt>
                <c:pt idx="4">
                  <c:v>0.46619569737068</c:v>
                </c:pt>
                <c:pt idx="5">
                  <c:v>0.424105343831903</c:v>
                </c:pt>
                <c:pt idx="6">
                  <c:v>0.372545924804228</c:v>
                </c:pt>
                <c:pt idx="7">
                  <c:v>0.331852084283036</c:v>
                </c:pt>
                <c:pt idx="8">
                  <c:v>0.299534371645585</c:v>
                </c:pt>
                <c:pt idx="9">
                  <c:v>0.278537471843268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'RQ2-Fig4'!$P$15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'RQ2-Fig4'!$N$16:$N$25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'RQ2-Fig4'!$P$16:$P$25</c:f>
              <c:numCache>
                <c:formatCode>General</c:formatCode>
                <c:ptCount val="10"/>
                <c:pt idx="0">
                  <c:v>0.750751298687973</c:v>
                </c:pt>
                <c:pt idx="1">
                  <c:v>0.749948574667962</c:v>
                </c:pt>
                <c:pt idx="2">
                  <c:v>0.740302515839572</c:v>
                </c:pt>
                <c:pt idx="3">
                  <c:v>0.713013285804855</c:v>
                </c:pt>
                <c:pt idx="4">
                  <c:v>0.620342312434149</c:v>
                </c:pt>
                <c:pt idx="5">
                  <c:v>0.516088490109196</c:v>
                </c:pt>
                <c:pt idx="6">
                  <c:v>0.439308430838958</c:v>
                </c:pt>
                <c:pt idx="7">
                  <c:v>0.343051734549529</c:v>
                </c:pt>
                <c:pt idx="8">
                  <c:v>0.272565983864577</c:v>
                </c:pt>
                <c:pt idx="9">
                  <c:v>0.226479958043744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'RQ2-Fig4'!$Q$15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'RQ2-Fig4'!$N$16:$N$25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'RQ2-Fig4'!$Q$16:$Q$25</c:f>
              <c:numCache>
                <c:formatCode>General</c:formatCode>
                <c:ptCount val="10"/>
                <c:pt idx="0">
                  <c:v>0.605649509803921</c:v>
                </c:pt>
                <c:pt idx="1">
                  <c:v>0.605649509803921</c:v>
                </c:pt>
                <c:pt idx="2">
                  <c:v>0.605486111111111</c:v>
                </c:pt>
                <c:pt idx="3">
                  <c:v>0.604607843137254</c:v>
                </c:pt>
                <c:pt idx="4">
                  <c:v>0.554461644306845</c:v>
                </c:pt>
                <c:pt idx="5">
                  <c:v>0.531961644306845</c:v>
                </c:pt>
                <c:pt idx="6">
                  <c:v>0.489739422084623</c:v>
                </c:pt>
                <c:pt idx="7">
                  <c:v>0.451822755417956</c:v>
                </c:pt>
                <c:pt idx="8">
                  <c:v>0.390414025259226</c:v>
                </c:pt>
                <c:pt idx="9">
                  <c:v>0.338379488158899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024096"/>
        <c:axId val="2117422368"/>
      </c:lineChart>
      <c:catAx>
        <c:axId val="211502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7422368"/>
        <c:crosses val="autoZero"/>
        <c:auto val="1"/>
        <c:lblAlgn val="ctr"/>
        <c:lblOffset val="100"/>
        <c:noMultiLvlLbl val="0"/>
      </c:catAx>
      <c:valAx>
        <c:axId val="2117422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0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16919112383679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3DChart>
        <c:wireframe val="0"/>
        <c:ser>
          <c:idx val="0"/>
          <c:order val="0"/>
          <c:tx>
            <c:strRef>
              <c:f>'RQ2-Fig5-BLIA'!$B$3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'RQ2-Fig5-BLIA'!$C$3:$L$3</c:f>
              <c:numCache>
                <c:formatCode>General</c:formatCode>
                <c:ptCount val="10"/>
                <c:pt idx="0">
                  <c:v>0.267807790125309</c:v>
                </c:pt>
                <c:pt idx="1">
                  <c:v>0.276348587862734</c:v>
                </c:pt>
                <c:pt idx="2">
                  <c:v>0.285121902481738</c:v>
                </c:pt>
                <c:pt idx="3">
                  <c:v>0.292644072461234</c:v>
                </c:pt>
                <c:pt idx="4">
                  <c:v>0.297464683847248</c:v>
                </c:pt>
                <c:pt idx="5">
                  <c:v>0.281601559819513</c:v>
                </c:pt>
                <c:pt idx="6">
                  <c:v>0.265808674611588</c:v>
                </c:pt>
                <c:pt idx="7">
                  <c:v>0.251814558832992</c:v>
                </c:pt>
                <c:pt idx="8">
                  <c:v>0.239010040614459</c:v>
                </c:pt>
                <c:pt idx="9">
                  <c:v>0.221644244465419</c:v>
                </c:pt>
              </c:numCache>
            </c:numRef>
          </c:val>
        </c:ser>
        <c:ser>
          <c:idx val="1"/>
          <c:order val="1"/>
          <c:tx>
            <c:strRef>
              <c:f>'RQ2-Fig5-BLIA'!$B$4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'RQ2-Fig5-BLIA'!$C$4:$L$4</c:f>
              <c:numCache>
                <c:formatCode>General</c:formatCode>
                <c:ptCount val="10"/>
                <c:pt idx="0">
                  <c:v>0.284102135573637</c:v>
                </c:pt>
                <c:pt idx="1">
                  <c:v>0.291502260562702</c:v>
                </c:pt>
                <c:pt idx="2">
                  <c:v>0.303514810077464</c:v>
                </c:pt>
                <c:pt idx="3">
                  <c:v>0.312332115999931</c:v>
                </c:pt>
                <c:pt idx="4">
                  <c:v>0.31491798334092</c:v>
                </c:pt>
                <c:pt idx="5">
                  <c:v>0.302403640724372</c:v>
                </c:pt>
                <c:pt idx="6">
                  <c:v>0.28490029231326</c:v>
                </c:pt>
                <c:pt idx="7">
                  <c:v>0.26563887951504</c:v>
                </c:pt>
                <c:pt idx="8">
                  <c:v>0.251725420051156</c:v>
                </c:pt>
                <c:pt idx="9">
                  <c:v>0.234676828043609</c:v>
                </c:pt>
              </c:numCache>
            </c:numRef>
          </c:val>
        </c:ser>
        <c:ser>
          <c:idx val="2"/>
          <c:order val="2"/>
          <c:tx>
            <c:strRef>
              <c:f>'RQ2-Fig5-BLIA'!$B$5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'RQ2-Fig5-BLIA'!$C$5:$L$5</c:f>
              <c:numCache>
                <c:formatCode>General</c:formatCode>
                <c:ptCount val="10"/>
                <c:pt idx="0">
                  <c:v>0.298673270178952</c:v>
                </c:pt>
                <c:pt idx="1">
                  <c:v>0.304552162649523</c:v>
                </c:pt>
                <c:pt idx="2">
                  <c:v>0.317070468982176</c:v>
                </c:pt>
                <c:pt idx="3">
                  <c:v>0.321967120308891</c:v>
                </c:pt>
                <c:pt idx="4">
                  <c:v>0.321307620020701</c:v>
                </c:pt>
                <c:pt idx="5">
                  <c:v>0.307303074230834</c:v>
                </c:pt>
                <c:pt idx="6">
                  <c:v>0.289535738563011</c:v>
                </c:pt>
                <c:pt idx="7">
                  <c:v>0.273539771627802</c:v>
                </c:pt>
                <c:pt idx="8">
                  <c:v>0.254553194037808</c:v>
                </c:pt>
                <c:pt idx="9">
                  <c:v>0.234570505825373</c:v>
                </c:pt>
              </c:numCache>
            </c:numRef>
          </c:val>
        </c:ser>
        <c:ser>
          <c:idx val="3"/>
          <c:order val="3"/>
          <c:tx>
            <c:strRef>
              <c:f>'RQ2-Fig5-BLIA'!$B$6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'RQ2-Fig5-BLIA'!$C$6:$L$6</c:f>
              <c:numCache>
                <c:formatCode>General</c:formatCode>
                <c:ptCount val="10"/>
                <c:pt idx="0">
                  <c:v>0.305271935761412</c:v>
                </c:pt>
                <c:pt idx="1">
                  <c:v>0.311715498206649</c:v>
                </c:pt>
                <c:pt idx="2">
                  <c:v>0.323472597220419</c:v>
                </c:pt>
                <c:pt idx="3">
                  <c:v>0.323186721792745</c:v>
                </c:pt>
                <c:pt idx="4">
                  <c:v>0.322303533837432</c:v>
                </c:pt>
                <c:pt idx="5">
                  <c:v>0.307829379394804</c:v>
                </c:pt>
                <c:pt idx="6">
                  <c:v>0.288636777242442</c:v>
                </c:pt>
                <c:pt idx="7">
                  <c:v>0.266898840970099</c:v>
                </c:pt>
                <c:pt idx="8">
                  <c:v>0.251347202558772</c:v>
                </c:pt>
                <c:pt idx="9">
                  <c:v>0.237158351751699</c:v>
                </c:pt>
              </c:numCache>
            </c:numRef>
          </c:val>
        </c:ser>
        <c:ser>
          <c:idx val="4"/>
          <c:order val="4"/>
          <c:tx>
            <c:strRef>
              <c:f>'RQ2-Fig5-BLIA'!$B$7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'RQ2-Fig5-BLIA'!$C$7:$L$7</c:f>
              <c:numCache>
                <c:formatCode>General</c:formatCode>
                <c:ptCount val="10"/>
                <c:pt idx="0">
                  <c:v>0.304074599284163</c:v>
                </c:pt>
                <c:pt idx="1">
                  <c:v>0.311049585602029</c:v>
                </c:pt>
                <c:pt idx="2">
                  <c:v>0.31609943827074</c:v>
                </c:pt>
                <c:pt idx="3">
                  <c:v>0.311059849046763</c:v>
                </c:pt>
                <c:pt idx="4">
                  <c:v>0.311202525595945</c:v>
                </c:pt>
                <c:pt idx="5">
                  <c:v>0.289181512297463</c:v>
                </c:pt>
                <c:pt idx="6">
                  <c:v>0.269911883355448</c:v>
                </c:pt>
                <c:pt idx="7">
                  <c:v>0.256128135804689</c:v>
                </c:pt>
                <c:pt idx="8">
                  <c:v>0.244990442999907</c:v>
                </c:pt>
                <c:pt idx="9">
                  <c:v>0.229690431473414</c:v>
                </c:pt>
              </c:numCache>
            </c:numRef>
          </c:val>
        </c:ser>
        <c:ser>
          <c:idx val="5"/>
          <c:order val="5"/>
          <c:tx>
            <c:strRef>
              <c:f>'RQ2-Fig5-BLIA'!$B$8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'RQ2-Fig5-BLIA'!$C$8:$L$8</c:f>
              <c:numCache>
                <c:formatCode>General</c:formatCode>
                <c:ptCount val="10"/>
                <c:pt idx="0">
                  <c:v>0.289136398538428</c:v>
                </c:pt>
                <c:pt idx="1">
                  <c:v>0.292833694246264</c:v>
                </c:pt>
                <c:pt idx="2">
                  <c:v>0.286096585699769</c:v>
                </c:pt>
                <c:pt idx="3">
                  <c:v>0.285065689214949</c:v>
                </c:pt>
                <c:pt idx="4">
                  <c:v>0.268720719710169</c:v>
                </c:pt>
                <c:pt idx="5">
                  <c:v>0.260535976015053</c:v>
                </c:pt>
                <c:pt idx="6">
                  <c:v>0.248868467252078</c:v>
                </c:pt>
                <c:pt idx="7">
                  <c:v>0.242678940768482</c:v>
                </c:pt>
                <c:pt idx="8">
                  <c:v>0.230163560294175</c:v>
                </c:pt>
                <c:pt idx="9">
                  <c:v>0.218365198157758</c:v>
                </c:pt>
              </c:numCache>
            </c:numRef>
          </c:val>
        </c:ser>
        <c:ser>
          <c:idx val="6"/>
          <c:order val="6"/>
          <c:tx>
            <c:strRef>
              <c:f>'RQ2-Fig5-BLIA'!$B$9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'RQ2-Fig5-BLIA'!$C$9:$L$9</c:f>
              <c:numCache>
                <c:formatCode>General</c:formatCode>
                <c:ptCount val="10"/>
                <c:pt idx="0">
                  <c:v>0.269898827012196</c:v>
                </c:pt>
                <c:pt idx="1">
                  <c:v>0.262865157471574</c:v>
                </c:pt>
                <c:pt idx="2">
                  <c:v>0.251705344592518</c:v>
                </c:pt>
                <c:pt idx="3">
                  <c:v>0.243282216672085</c:v>
                </c:pt>
                <c:pt idx="4">
                  <c:v>0.232954626621305</c:v>
                </c:pt>
                <c:pt idx="5">
                  <c:v>0.225221948701562</c:v>
                </c:pt>
                <c:pt idx="6">
                  <c:v>0.219290845802334</c:v>
                </c:pt>
                <c:pt idx="7">
                  <c:v>0.21119977809227</c:v>
                </c:pt>
                <c:pt idx="8">
                  <c:v>0.201997621492317</c:v>
                </c:pt>
                <c:pt idx="9">
                  <c:v>0.19532152323149</c:v>
                </c:pt>
              </c:numCache>
            </c:numRef>
          </c:val>
        </c:ser>
        <c:ser>
          <c:idx val="7"/>
          <c:order val="7"/>
          <c:tx>
            <c:strRef>
              <c:f>'RQ2-Fig5-BLIA'!$B$10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'RQ2-Fig5-BLIA'!$C$10:$L$10</c:f>
              <c:numCache>
                <c:formatCode>General</c:formatCode>
                <c:ptCount val="10"/>
                <c:pt idx="0">
                  <c:v>0.220943012339477</c:v>
                </c:pt>
                <c:pt idx="1">
                  <c:v>0.211998470822565</c:v>
                </c:pt>
                <c:pt idx="2">
                  <c:v>0.207743231660145</c:v>
                </c:pt>
                <c:pt idx="3">
                  <c:v>0.203848290342177</c:v>
                </c:pt>
                <c:pt idx="4">
                  <c:v>0.198478121934072</c:v>
                </c:pt>
                <c:pt idx="5">
                  <c:v>0.189360923974473</c:v>
                </c:pt>
                <c:pt idx="6">
                  <c:v>0.181637699848323</c:v>
                </c:pt>
                <c:pt idx="7">
                  <c:v>0.175818076915758</c:v>
                </c:pt>
                <c:pt idx="8">
                  <c:v>0.168655297933552</c:v>
                </c:pt>
                <c:pt idx="9">
                  <c:v>0.163732986592756</c:v>
                </c:pt>
              </c:numCache>
            </c:numRef>
          </c:val>
        </c:ser>
        <c:ser>
          <c:idx val="8"/>
          <c:order val="8"/>
          <c:tx>
            <c:strRef>
              <c:f>'RQ2-Fig5-BLIA'!$B$11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'RQ2-Fig5-BLIA'!$C$11:$L$11</c:f>
              <c:numCache>
                <c:formatCode>General</c:formatCode>
                <c:ptCount val="10"/>
                <c:pt idx="0">
                  <c:v>0.18082238702644</c:v>
                </c:pt>
                <c:pt idx="1">
                  <c:v>0.172495274345331</c:v>
                </c:pt>
                <c:pt idx="2">
                  <c:v>0.167739593333585</c:v>
                </c:pt>
                <c:pt idx="3">
                  <c:v>0.165086325257493</c:v>
                </c:pt>
                <c:pt idx="4">
                  <c:v>0.162654951687815</c:v>
                </c:pt>
                <c:pt idx="5">
                  <c:v>0.157486119738322</c:v>
                </c:pt>
                <c:pt idx="6">
                  <c:v>0.154610612892409</c:v>
                </c:pt>
                <c:pt idx="7">
                  <c:v>0.151101552229665</c:v>
                </c:pt>
                <c:pt idx="8">
                  <c:v>0.149265220301122</c:v>
                </c:pt>
                <c:pt idx="9">
                  <c:v>0.146995684218424</c:v>
                </c:pt>
              </c:numCache>
            </c:numRef>
          </c:val>
        </c:ser>
        <c:ser>
          <c:idx val="9"/>
          <c:order val="9"/>
          <c:tx>
            <c:strRef>
              <c:f>'RQ2-Fig5-BLIA'!$B$12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'RQ2-Fig5-BLIA'!$C$12:$L$12</c:f>
              <c:numCache>
                <c:formatCode>General</c:formatCode>
                <c:ptCount val="10"/>
                <c:pt idx="0">
                  <c:v>0.147009404002313</c:v>
                </c:pt>
                <c:pt idx="1">
                  <c:v>0.144800036861445</c:v>
                </c:pt>
                <c:pt idx="2">
                  <c:v>0.143990231338275</c:v>
                </c:pt>
                <c:pt idx="3">
                  <c:v>0.143555829276513</c:v>
                </c:pt>
                <c:pt idx="4">
                  <c:v>0.143152336835328</c:v>
                </c:pt>
                <c:pt idx="5">
                  <c:v>0.139949447775666</c:v>
                </c:pt>
                <c:pt idx="6">
                  <c:v>0.13837252945978</c:v>
                </c:pt>
                <c:pt idx="7">
                  <c:v>0.136438885806564</c:v>
                </c:pt>
                <c:pt idx="8">
                  <c:v>0.134762788405923</c:v>
                </c:pt>
                <c:pt idx="9">
                  <c:v>0.131282741174534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17499808"/>
        <c:axId val="2117505696"/>
        <c:axId val="2114126480"/>
      </c:surface3DChart>
      <c:catAx>
        <c:axId val="2117499808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7505696"/>
        <c:crosses val="max"/>
        <c:auto val="1"/>
        <c:lblAlgn val="ctr"/>
        <c:lblOffset val="100"/>
        <c:noMultiLvlLbl val="0"/>
      </c:catAx>
      <c:valAx>
        <c:axId val="2117505696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7499808"/>
        <c:crosses val="autoZero"/>
        <c:crossBetween val="midCat"/>
      </c:valAx>
      <c:serAx>
        <c:axId val="211412648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750569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80962</xdr:rowOff>
    </xdr:from>
    <xdr:to>
      <xdr:col>11</xdr:col>
      <xdr:colOff>466725</xdr:colOff>
      <xdr:row>13</xdr:row>
      <xdr:rowOff>100012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14</xdr:row>
      <xdr:rowOff>14287</xdr:rowOff>
    </xdr:from>
    <xdr:to>
      <xdr:col>11</xdr:col>
      <xdr:colOff>466725</xdr:colOff>
      <xdr:row>27</xdr:row>
      <xdr:rowOff>33337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24</xdr:col>
      <xdr:colOff>457200</xdr:colOff>
      <xdr:row>27</xdr:row>
      <xdr:rowOff>19050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0</xdr:row>
      <xdr:rowOff>63500</xdr:rowOff>
    </xdr:from>
    <xdr:to>
      <xdr:col>24</xdr:col>
      <xdr:colOff>457200</xdr:colOff>
      <xdr:row>13</xdr:row>
      <xdr:rowOff>82550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80962</xdr:rowOff>
    </xdr:from>
    <xdr:to>
      <xdr:col>11</xdr:col>
      <xdr:colOff>466725</xdr:colOff>
      <xdr:row>13</xdr:row>
      <xdr:rowOff>100012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14</xdr:row>
      <xdr:rowOff>14287</xdr:rowOff>
    </xdr:from>
    <xdr:to>
      <xdr:col>11</xdr:col>
      <xdr:colOff>466725</xdr:colOff>
      <xdr:row>27</xdr:row>
      <xdr:rowOff>33337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0</xdr:row>
      <xdr:rowOff>76200</xdr:rowOff>
    </xdr:from>
    <xdr:to>
      <xdr:col>24</xdr:col>
      <xdr:colOff>457200</xdr:colOff>
      <xdr:row>13</xdr:row>
      <xdr:rowOff>95250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24</xdr:col>
      <xdr:colOff>457200</xdr:colOff>
      <xdr:row>27</xdr:row>
      <xdr:rowOff>19050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0</xdr:row>
      <xdr:rowOff>100012</xdr:rowOff>
    </xdr:from>
    <xdr:ext cx="184731" cy="264560"/>
    <xdr:sp macro="" textlink="">
      <xdr:nvSpPr>
        <xdr:cNvPr id="4" name="TextBox 3"/>
        <xdr:cNvSpPr txBox="1"/>
      </xdr:nvSpPr>
      <xdr:spPr>
        <a:xfrm>
          <a:off x="19888200" y="1000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>
    <xdr:from>
      <xdr:col>13</xdr:col>
      <xdr:colOff>0</xdr:colOff>
      <xdr:row>2</xdr:row>
      <xdr:rowOff>0</xdr:rowOff>
    </xdr:from>
    <xdr:to>
      <xdr:col>18</xdr:col>
      <xdr:colOff>0</xdr:colOff>
      <xdr:row>17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24</xdr:col>
      <xdr:colOff>0</xdr:colOff>
      <xdr:row>17</xdr:row>
      <xdr:rowOff>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18</xdr:col>
      <xdr:colOff>0</xdr:colOff>
      <xdr:row>35</xdr:row>
      <xdr:rowOff>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24</xdr:col>
      <xdr:colOff>0</xdr:colOff>
      <xdr:row>35</xdr:row>
      <xdr:rowOff>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38</xdr:row>
      <xdr:rowOff>0</xdr:rowOff>
    </xdr:from>
    <xdr:to>
      <xdr:col>18</xdr:col>
      <xdr:colOff>0</xdr:colOff>
      <xdr:row>53</xdr:row>
      <xdr:rowOff>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38</xdr:row>
      <xdr:rowOff>0</xdr:rowOff>
    </xdr:from>
    <xdr:to>
      <xdr:col>24</xdr:col>
      <xdr:colOff>0</xdr:colOff>
      <xdr:row>53</xdr:row>
      <xdr:rowOff>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0</xdr:row>
      <xdr:rowOff>100012</xdr:rowOff>
    </xdr:from>
    <xdr:ext cx="184731" cy="264560"/>
    <xdr:sp macro="" textlink="">
      <xdr:nvSpPr>
        <xdr:cNvPr id="2" name="TextBox 1"/>
        <xdr:cNvSpPr txBox="1"/>
      </xdr:nvSpPr>
      <xdr:spPr>
        <a:xfrm>
          <a:off x="19519900" y="1000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>
    <xdr:from>
      <xdr:col>13</xdr:col>
      <xdr:colOff>0</xdr:colOff>
      <xdr:row>2</xdr:row>
      <xdr:rowOff>0</xdr:rowOff>
    </xdr:from>
    <xdr:to>
      <xdr:col>18</xdr:col>
      <xdr:colOff>0</xdr:colOff>
      <xdr:row>17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24</xdr:col>
      <xdr:colOff>0</xdr:colOff>
      <xdr:row>17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18</xdr:col>
      <xdr:colOff>0</xdr:colOff>
      <xdr:row>35</xdr:row>
      <xdr:rowOff>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24</xdr:col>
      <xdr:colOff>0</xdr:colOff>
      <xdr:row>35</xdr:row>
      <xdr:rowOff>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38</xdr:row>
      <xdr:rowOff>0</xdr:rowOff>
    </xdr:from>
    <xdr:to>
      <xdr:col>18</xdr:col>
      <xdr:colOff>0</xdr:colOff>
      <xdr:row>53</xdr:row>
      <xdr:rowOff>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38</xdr:row>
      <xdr:rowOff>0</xdr:rowOff>
    </xdr:from>
    <xdr:to>
      <xdr:col>24</xdr:col>
      <xdr:colOff>0</xdr:colOff>
      <xdr:row>53</xdr:row>
      <xdr:rowOff>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457200</xdr:colOff>
      <xdr:row>14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11</xdr:col>
      <xdr:colOff>457200</xdr:colOff>
      <xdr:row>29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19050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24</xdr:col>
      <xdr:colOff>457200</xdr:colOff>
      <xdr:row>29</xdr:row>
      <xdr:rowOff>19050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0</xdr:colOff>
      <xdr:row>14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19050</xdr:rowOff>
    </xdr:from>
    <xdr:to>
      <xdr:col>13</xdr:col>
      <xdr:colOff>0</xdr:colOff>
      <xdr:row>28</xdr:row>
      <xdr:rowOff>38100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26</xdr:col>
      <xdr:colOff>0</xdr:colOff>
      <xdr:row>14</xdr:row>
      <xdr:rowOff>19050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15</xdr:row>
      <xdr:rowOff>0</xdr:rowOff>
    </xdr:from>
    <xdr:to>
      <xdr:col>26</xdr:col>
      <xdr:colOff>0</xdr:colOff>
      <xdr:row>28</xdr:row>
      <xdr:rowOff>19050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</xdr:row>
      <xdr:rowOff>0</xdr:rowOff>
    </xdr:from>
    <xdr:to>
      <xdr:col>33</xdr:col>
      <xdr:colOff>481852</xdr:colOff>
      <xdr:row>13</xdr:row>
      <xdr:rowOff>188258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26</xdr:col>
      <xdr:colOff>481853</xdr:colOff>
      <xdr:row>13</xdr:row>
      <xdr:rowOff>184523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26</xdr:col>
      <xdr:colOff>481853</xdr:colOff>
      <xdr:row>30</xdr:row>
      <xdr:rowOff>184523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18</xdr:row>
      <xdr:rowOff>0</xdr:rowOff>
    </xdr:from>
    <xdr:to>
      <xdr:col>33</xdr:col>
      <xdr:colOff>481852</xdr:colOff>
      <xdr:row>30</xdr:row>
      <xdr:rowOff>188258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I20"/>
  <sheetViews>
    <sheetView zoomScale="110" zoomScaleNormal="110" zoomScalePageLayoutView="110" workbookViewId="0">
      <selection activeCell="I20" sqref="I20"/>
    </sheetView>
  </sheetViews>
  <sheetFormatPr baseColWidth="10" defaultColWidth="8.83203125" defaultRowHeight="17" x14ac:dyDescent="0.25"/>
  <cols>
    <col min="2" max="2" width="13.33203125" bestFit="1" customWidth="1"/>
    <col min="3" max="7" width="12.6640625" bestFit="1" customWidth="1"/>
  </cols>
  <sheetData>
    <row r="1" spans="1:9" x14ac:dyDescent="0.25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9" x14ac:dyDescent="0.25">
      <c r="A2" s="14" t="s">
        <v>273</v>
      </c>
      <c r="B2" s="6" t="s">
        <v>391</v>
      </c>
      <c r="C2" s="6">
        <v>0.38732394366197098</v>
      </c>
      <c r="D2" s="6">
        <v>0.67253521126760496</v>
      </c>
      <c r="E2" s="6">
        <v>0.76760563380281599</v>
      </c>
      <c r="F2" s="6">
        <v>0.352603832761129</v>
      </c>
      <c r="G2" s="6">
        <v>0.52057241941930299</v>
      </c>
    </row>
    <row r="3" spans="1:9" ht="17" customHeight="1" x14ac:dyDescent="0.25">
      <c r="A3" s="15"/>
      <c r="B3" s="1" t="s">
        <v>6</v>
      </c>
      <c r="C3" s="1">
        <v>0.37676056338028102</v>
      </c>
      <c r="D3" s="1">
        <v>0.64436619718309796</v>
      </c>
      <c r="E3" s="1">
        <v>0.73239436619718301</v>
      </c>
      <c r="F3" s="1">
        <v>0.32347261348621098</v>
      </c>
      <c r="G3" s="1">
        <v>0.49126065104596001</v>
      </c>
      <c r="H3">
        <f>(F2-F3)/F2</f>
        <v>8.261742093612727E-2</v>
      </c>
      <c r="I3">
        <f>(G2-G3)/G2</f>
        <v>5.6306802434981429E-2</v>
      </c>
    </row>
    <row r="4" spans="1:9" x14ac:dyDescent="0.25">
      <c r="A4" s="15"/>
      <c r="B4" s="1" t="s">
        <v>7</v>
      </c>
      <c r="C4" s="1">
        <v>0.308</v>
      </c>
      <c r="D4" s="1">
        <v>0.51100000000000001</v>
      </c>
      <c r="E4" s="1">
        <v>0.59399999999999997</v>
      </c>
      <c r="F4" s="1">
        <v>0.22</v>
      </c>
      <c r="G4" s="1">
        <v>0.41</v>
      </c>
    </row>
    <row r="5" spans="1:9" x14ac:dyDescent="0.25">
      <c r="A5" s="15"/>
      <c r="B5" s="1" t="s">
        <v>8</v>
      </c>
      <c r="C5" s="1">
        <v>0.33900000000000002</v>
      </c>
      <c r="D5" s="1">
        <v>0.52400000000000002</v>
      </c>
      <c r="E5" s="1">
        <v>0.61499999999999999</v>
      </c>
      <c r="F5" s="1">
        <v>0.25</v>
      </c>
      <c r="G5" s="1">
        <v>0.43</v>
      </c>
    </row>
    <row r="6" spans="1:9" x14ac:dyDescent="0.25">
      <c r="A6" s="15"/>
      <c r="B6" s="1" t="s">
        <v>9</v>
      </c>
      <c r="C6" s="1">
        <v>0.39500000000000002</v>
      </c>
      <c r="D6" s="1">
        <v>0.60499999999999998</v>
      </c>
      <c r="E6" s="1">
        <v>0.68899999999999995</v>
      </c>
      <c r="F6" s="1">
        <v>0.28599999999999998</v>
      </c>
      <c r="G6" s="1">
        <v>0.49099999999999999</v>
      </c>
    </row>
    <row r="7" spans="1:9" x14ac:dyDescent="0.25">
      <c r="A7" s="16"/>
      <c r="B7" s="1" t="s">
        <v>10</v>
      </c>
      <c r="C7" s="1">
        <v>0.44400000000000001</v>
      </c>
      <c r="D7" s="1">
        <v>0.65400000000000003</v>
      </c>
      <c r="E7" s="1">
        <v>0.73099999999999998</v>
      </c>
      <c r="F7" s="1">
        <v>0.33</v>
      </c>
      <c r="G7" s="1">
        <v>0.54</v>
      </c>
    </row>
    <row r="8" spans="1:9" x14ac:dyDescent="0.25">
      <c r="A8" s="14" t="s">
        <v>389</v>
      </c>
      <c r="B8" s="6" t="s">
        <v>391</v>
      </c>
      <c r="C8" s="6">
        <v>0.69387755102040805</v>
      </c>
      <c r="D8" s="6">
        <v>0.81632653061224403</v>
      </c>
      <c r="E8" s="6">
        <v>0.87755102040816302</v>
      </c>
      <c r="F8" s="6">
        <v>0.65310641365407796</v>
      </c>
      <c r="G8" s="6">
        <v>0.74994857466796205</v>
      </c>
    </row>
    <row r="9" spans="1:9" ht="17" customHeight="1" x14ac:dyDescent="0.25">
      <c r="A9" s="15"/>
      <c r="B9" s="1" t="s">
        <v>6</v>
      </c>
      <c r="C9" s="1">
        <v>0.68367346938775497</v>
      </c>
      <c r="D9" s="1">
        <v>0.82653061224489799</v>
      </c>
      <c r="E9" s="1">
        <v>0.89795918367346905</v>
      </c>
      <c r="F9" s="1">
        <v>0.63680423311749002</v>
      </c>
      <c r="G9" s="1">
        <v>0.74610347948364997</v>
      </c>
      <c r="H9">
        <f>(F8-F9)/F8</f>
        <v>2.4960986748512465E-2</v>
      </c>
      <c r="I9">
        <f>(G8-G9)/G8</f>
        <v>5.1271451326039162E-3</v>
      </c>
    </row>
    <row r="10" spans="1:9" x14ac:dyDescent="0.25">
      <c r="A10" s="15"/>
      <c r="B10" s="1" t="s">
        <v>7</v>
      </c>
      <c r="C10" s="1">
        <v>0.39800000000000002</v>
      </c>
      <c r="D10" s="1">
        <v>0.67400000000000004</v>
      </c>
      <c r="E10" s="1">
        <v>0.81599999999999995</v>
      </c>
      <c r="F10" s="1">
        <v>0.45</v>
      </c>
      <c r="G10" s="1">
        <v>0.53</v>
      </c>
    </row>
    <row r="11" spans="1:9" x14ac:dyDescent="0.25">
      <c r="A11" s="15"/>
      <c r="B11" s="1" t="s">
        <v>8</v>
      </c>
      <c r="C11" s="1">
        <v>0.56100000000000005</v>
      </c>
      <c r="D11" s="1">
        <v>0.76500000000000001</v>
      </c>
      <c r="E11" s="1">
        <v>0.878</v>
      </c>
      <c r="F11" s="1">
        <v>0.57999999999999996</v>
      </c>
      <c r="G11" s="1">
        <v>0.66</v>
      </c>
    </row>
    <row r="12" spans="1:9" x14ac:dyDescent="0.25">
      <c r="A12" s="15"/>
      <c r="B12" s="1" t="s">
        <v>9</v>
      </c>
      <c r="C12" s="1">
        <v>0.46899999999999997</v>
      </c>
      <c r="D12" s="1">
        <v>0.79600000000000004</v>
      </c>
      <c r="E12" s="1">
        <v>0.88800000000000001</v>
      </c>
      <c r="F12" s="1">
        <v>0.53</v>
      </c>
      <c r="G12" s="1">
        <v>0.59499999999999997</v>
      </c>
    </row>
    <row r="13" spans="1:9" x14ac:dyDescent="0.25">
      <c r="A13" s="16"/>
      <c r="B13" s="1" t="s">
        <v>10</v>
      </c>
      <c r="C13" s="1">
        <v>0.622</v>
      </c>
      <c r="D13" s="1">
        <v>0.81599999999999995</v>
      </c>
      <c r="E13" s="1">
        <v>0.89800000000000002</v>
      </c>
      <c r="F13" s="1">
        <v>0.53</v>
      </c>
      <c r="G13" s="1">
        <v>0.71</v>
      </c>
    </row>
    <row r="14" spans="1:9" x14ac:dyDescent="0.25">
      <c r="A14" s="14" t="s">
        <v>390</v>
      </c>
      <c r="B14" s="6" t="s">
        <v>391</v>
      </c>
      <c r="C14" s="6">
        <v>0.5</v>
      </c>
      <c r="D14" s="6">
        <v>0.65</v>
      </c>
      <c r="E14" s="6">
        <v>0.7</v>
      </c>
      <c r="F14" s="6">
        <v>0.53345118856472895</v>
      </c>
      <c r="G14" s="6">
        <v>0.58124115721676695</v>
      </c>
    </row>
    <row r="15" spans="1:9" ht="17" customHeight="1" x14ac:dyDescent="0.25">
      <c r="A15" s="15"/>
      <c r="B15" s="1" t="s">
        <v>6</v>
      </c>
      <c r="C15" s="1">
        <v>0.5</v>
      </c>
      <c r="D15" s="1">
        <v>0.6</v>
      </c>
      <c r="E15" s="1">
        <v>0.8</v>
      </c>
      <c r="F15" s="1">
        <v>0.50558888255866097</v>
      </c>
      <c r="G15" s="1">
        <v>0.57446935960428303</v>
      </c>
      <c r="H15">
        <f>(F14-F15)/F14</f>
        <v>5.2230281988934348E-2</v>
      </c>
      <c r="I15">
        <f>(G14-G15)/G14</f>
        <v>1.1650581739445645E-2</v>
      </c>
    </row>
    <row r="16" spans="1:9" x14ac:dyDescent="0.25">
      <c r="A16" s="15"/>
      <c r="B16" s="1" t="s">
        <v>7</v>
      </c>
      <c r="C16" s="1">
        <v>0.4</v>
      </c>
      <c r="D16" s="1">
        <v>0.6</v>
      </c>
      <c r="E16" s="1">
        <v>0.7</v>
      </c>
      <c r="F16" s="1">
        <v>0.44</v>
      </c>
      <c r="G16" s="1">
        <v>0.5</v>
      </c>
    </row>
    <row r="17" spans="1:9" x14ac:dyDescent="0.25">
      <c r="A17" s="15"/>
      <c r="B17" s="1" t="s">
        <v>8</v>
      </c>
      <c r="C17" s="1">
        <v>0.4</v>
      </c>
      <c r="D17" s="1">
        <v>0.6</v>
      </c>
      <c r="E17" s="1">
        <v>0.7</v>
      </c>
      <c r="F17" s="1">
        <v>0.39</v>
      </c>
      <c r="G17" s="1">
        <v>0.49</v>
      </c>
    </row>
    <row r="18" spans="1:9" x14ac:dyDescent="0.25">
      <c r="A18" s="15"/>
      <c r="B18" s="1" t="s">
        <v>9</v>
      </c>
      <c r="C18" s="2" t="s">
        <v>14</v>
      </c>
      <c r="D18" s="2" t="s">
        <v>14</v>
      </c>
      <c r="E18" s="2" t="s">
        <v>14</v>
      </c>
      <c r="F18" s="2" t="s">
        <v>14</v>
      </c>
      <c r="G18" s="2" t="s">
        <v>14</v>
      </c>
    </row>
    <row r="19" spans="1:9" x14ac:dyDescent="0.25">
      <c r="A19" s="16"/>
      <c r="B19" s="1" t="s">
        <v>10</v>
      </c>
      <c r="C19" s="1">
        <v>0.4</v>
      </c>
      <c r="D19" s="1">
        <v>0.65</v>
      </c>
      <c r="E19" s="1">
        <v>0.7</v>
      </c>
      <c r="F19" s="1">
        <v>0.41</v>
      </c>
      <c r="G19" s="1">
        <v>0.51</v>
      </c>
    </row>
    <row r="20" spans="1:9" x14ac:dyDescent="0.25">
      <c r="H20">
        <f>AVERAGE(H15,H9,H3)</f>
        <v>5.3269563224524696E-2</v>
      </c>
      <c r="I20">
        <f>AVERAGE(I15,I9,I3)</f>
        <v>2.4361509769010331E-2</v>
      </c>
    </row>
  </sheetData>
  <mergeCells count="3">
    <mergeCell ref="A14:A19"/>
    <mergeCell ref="A8:A13"/>
    <mergeCell ref="A2:A7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L79"/>
  <sheetViews>
    <sheetView topLeftCell="E1" zoomScale="95" zoomScaleNormal="95" zoomScalePageLayoutView="95" workbookViewId="0">
      <selection activeCell="G71" sqref="G71"/>
    </sheetView>
  </sheetViews>
  <sheetFormatPr baseColWidth="10" defaultColWidth="8.83203125" defaultRowHeight="17" x14ac:dyDescent="0.25"/>
  <cols>
    <col min="3" max="3" width="12.83203125" customWidth="1"/>
  </cols>
  <sheetData>
    <row r="1" spans="1:12" x14ac:dyDescent="0.25">
      <c r="A1" t="s">
        <v>11</v>
      </c>
      <c r="B1" t="s">
        <v>3</v>
      </c>
      <c r="C1" t="s">
        <v>234</v>
      </c>
    </row>
    <row r="2" spans="1:12" x14ac:dyDescent="0.25">
      <c r="C2">
        <v>0</v>
      </c>
      <c r="D2">
        <v>0.1</v>
      </c>
      <c r="E2">
        <v>0.2</v>
      </c>
      <c r="F2">
        <v>0.3</v>
      </c>
      <c r="G2">
        <v>0.4</v>
      </c>
      <c r="H2">
        <v>0.5</v>
      </c>
      <c r="I2">
        <v>0.6</v>
      </c>
      <c r="J2">
        <v>0.7</v>
      </c>
      <c r="K2">
        <v>0.79999999999999905</v>
      </c>
      <c r="L2">
        <v>0.89999999999999902</v>
      </c>
    </row>
    <row r="3" spans="1:12" x14ac:dyDescent="0.25">
      <c r="A3" t="s">
        <v>233</v>
      </c>
      <c r="B3">
        <v>0</v>
      </c>
      <c r="C3">
        <v>0.28777653803111303</v>
      </c>
      <c r="D3">
        <v>0.29477401053970398</v>
      </c>
      <c r="E3">
        <v>0.305820346229285</v>
      </c>
      <c r="F3">
        <v>0.31934373742810301</v>
      </c>
      <c r="G3" s="7">
        <v>0.32909384100953898</v>
      </c>
      <c r="H3">
        <v>0.31867955297617501</v>
      </c>
      <c r="I3">
        <v>0.30594087380781598</v>
      </c>
      <c r="J3">
        <v>0.28799276172801003</v>
      </c>
      <c r="K3">
        <v>0.27248849545777698</v>
      </c>
      <c r="L3">
        <v>0.24938395917383199</v>
      </c>
    </row>
    <row r="4" spans="1:12" x14ac:dyDescent="0.25">
      <c r="B4">
        <v>0.1</v>
      </c>
      <c r="C4">
        <v>0.30748026436801801</v>
      </c>
      <c r="D4">
        <v>0.31414355625008999</v>
      </c>
      <c r="E4">
        <v>0.32966285051599797</v>
      </c>
      <c r="F4">
        <v>0.340148034555042</v>
      </c>
      <c r="G4" s="7">
        <v>0.349514869120362</v>
      </c>
      <c r="H4" s="11">
        <v>0.34062220457875603</v>
      </c>
      <c r="I4" s="11">
        <v>0.32372748094402198</v>
      </c>
      <c r="J4" s="11">
        <v>0.303802317976891</v>
      </c>
      <c r="K4">
        <v>0.28709798891187799</v>
      </c>
      <c r="L4">
        <v>0.22887287611620699</v>
      </c>
    </row>
    <row r="5" spans="1:12" x14ac:dyDescent="0.25">
      <c r="B5">
        <v>0.2</v>
      </c>
      <c r="C5">
        <v>0.32327135679298902</v>
      </c>
      <c r="D5">
        <v>0.32879282049306802</v>
      </c>
      <c r="E5">
        <v>0.34436555792367801</v>
      </c>
      <c r="F5" s="11">
        <v>0.35505534735706801</v>
      </c>
      <c r="G5" s="13">
        <v>0.352603832761129</v>
      </c>
      <c r="H5">
        <v>0.340572129230372</v>
      </c>
      <c r="I5">
        <v>0.32340699995222799</v>
      </c>
      <c r="J5">
        <v>0.30125299880968698</v>
      </c>
      <c r="K5" s="11">
        <v>0.290654115498726</v>
      </c>
      <c r="L5" s="11">
        <v>0.27571658489318002</v>
      </c>
    </row>
    <row r="6" spans="1:12" x14ac:dyDescent="0.25">
      <c r="B6">
        <v>0.3</v>
      </c>
      <c r="C6" s="11">
        <v>0.333237496750593</v>
      </c>
      <c r="D6" s="11">
        <v>0.34050695024822702</v>
      </c>
      <c r="E6" s="11">
        <v>0.34871250154422401</v>
      </c>
      <c r="F6" s="7">
        <v>0.35244237937258299</v>
      </c>
      <c r="G6" s="12">
        <v>0.34515109930273902</v>
      </c>
      <c r="H6">
        <v>0.331158956169468</v>
      </c>
      <c r="I6">
        <v>0.31080248213411998</v>
      </c>
      <c r="J6">
        <v>0.295734534451701</v>
      </c>
      <c r="K6">
        <v>0.28428733239236298</v>
      </c>
      <c r="L6">
        <v>0.26668570474254899</v>
      </c>
    </row>
    <row r="7" spans="1:12" x14ac:dyDescent="0.25">
      <c r="B7">
        <v>0.4</v>
      </c>
      <c r="C7" s="7">
        <v>0.33275013998539799</v>
      </c>
      <c r="D7">
        <v>0.32499977065588098</v>
      </c>
      <c r="E7">
        <v>0.32858861754369301</v>
      </c>
      <c r="F7">
        <v>0.329618764743838</v>
      </c>
      <c r="G7">
        <v>0.31718557966251198</v>
      </c>
      <c r="H7">
        <v>0.30522401630090201</v>
      </c>
      <c r="I7">
        <v>0.29229388702203102</v>
      </c>
      <c r="J7">
        <v>0.27924979595772897</v>
      </c>
      <c r="K7">
        <v>0.26392723663916701</v>
      </c>
      <c r="L7">
        <v>0.25113533329295101</v>
      </c>
    </row>
    <row r="8" spans="1:12" x14ac:dyDescent="0.25">
      <c r="B8">
        <v>0.5</v>
      </c>
      <c r="C8" s="7">
        <v>0.318480243635274</v>
      </c>
      <c r="D8">
        <v>0.30812301265660302</v>
      </c>
      <c r="E8">
        <v>0.30155976540639701</v>
      </c>
      <c r="F8">
        <v>0.29298461219194899</v>
      </c>
      <c r="G8">
        <v>0.282266830663298</v>
      </c>
      <c r="H8">
        <v>0.27346283553971401</v>
      </c>
      <c r="I8">
        <v>0.26357196503256097</v>
      </c>
      <c r="J8">
        <v>0.24404460513860399</v>
      </c>
      <c r="K8">
        <v>0.23870420739562001</v>
      </c>
      <c r="L8">
        <v>0.23619446280020301</v>
      </c>
    </row>
    <row r="9" spans="1:12" x14ac:dyDescent="0.25">
      <c r="B9">
        <v>0.6</v>
      </c>
      <c r="C9" s="7">
        <v>0.28056558463829401</v>
      </c>
      <c r="D9">
        <v>0.25829163683742901</v>
      </c>
      <c r="E9">
        <v>0.25400435687543699</v>
      </c>
      <c r="F9">
        <v>0.248952860817443</v>
      </c>
      <c r="G9">
        <v>0.24201676498335301</v>
      </c>
      <c r="H9">
        <v>0.234602857031731</v>
      </c>
      <c r="I9">
        <v>0.22548144470980899</v>
      </c>
      <c r="J9">
        <v>0.22118652459568999</v>
      </c>
      <c r="K9">
        <v>0.21629498790544399</v>
      </c>
      <c r="L9">
        <v>0.211542034720821</v>
      </c>
    </row>
    <row r="10" spans="1:12" x14ac:dyDescent="0.25">
      <c r="B10">
        <v>0.7</v>
      </c>
      <c r="C10" s="7">
        <v>0.23888287661468799</v>
      </c>
      <c r="D10">
        <v>0.222770302756153</v>
      </c>
      <c r="E10">
        <v>0.21839312307296399</v>
      </c>
      <c r="F10">
        <v>0.21332989441080499</v>
      </c>
      <c r="G10">
        <v>0.20715390945005099</v>
      </c>
      <c r="H10">
        <v>0.19959995591159799</v>
      </c>
      <c r="I10">
        <v>0.193126475472748</v>
      </c>
      <c r="J10">
        <v>0.189646316384845</v>
      </c>
      <c r="K10">
        <v>0.185316258171282</v>
      </c>
      <c r="L10">
        <v>0.18198884891900999</v>
      </c>
    </row>
    <row r="11" spans="1:12" x14ac:dyDescent="0.25">
      <c r="B11">
        <v>0.79999999999999905</v>
      </c>
      <c r="C11" s="7">
        <v>0.20411099791936499</v>
      </c>
      <c r="D11">
        <v>0.18378925861305401</v>
      </c>
      <c r="E11">
        <v>0.180257872962057</v>
      </c>
      <c r="F11">
        <v>0.179428368663271</v>
      </c>
      <c r="G11">
        <v>0.178021831678672</v>
      </c>
      <c r="H11">
        <v>0.17521274086125399</v>
      </c>
      <c r="I11">
        <v>0.17239959447755701</v>
      </c>
      <c r="J11">
        <v>0.168325137329396</v>
      </c>
      <c r="K11">
        <v>0.16608363000096699</v>
      </c>
      <c r="L11">
        <v>0.16313588596333101</v>
      </c>
    </row>
    <row r="12" spans="1:12" x14ac:dyDescent="0.25">
      <c r="B12">
        <v>0.89999999999999902</v>
      </c>
      <c r="C12" s="7">
        <v>0.17924842624548001</v>
      </c>
      <c r="D12">
        <v>0.16018927556817</v>
      </c>
      <c r="E12">
        <v>0.160214728562492</v>
      </c>
      <c r="F12">
        <v>0.16001779379245501</v>
      </c>
      <c r="G12">
        <v>0.15788328298957999</v>
      </c>
      <c r="H12">
        <v>0.15623681350657301</v>
      </c>
      <c r="I12">
        <v>0.154771751072559</v>
      </c>
      <c r="J12">
        <v>0.15175259384066001</v>
      </c>
      <c r="K12">
        <v>0.15071608493573899</v>
      </c>
      <c r="L12">
        <v>0.14865402490670901</v>
      </c>
    </row>
    <row r="14" spans="1:12" x14ac:dyDescent="0.25">
      <c r="A14" t="s">
        <v>11</v>
      </c>
      <c r="B14" t="s">
        <v>4</v>
      </c>
      <c r="C14" t="s">
        <v>234</v>
      </c>
    </row>
    <row r="15" spans="1:12" x14ac:dyDescent="0.25">
      <c r="C15">
        <v>0</v>
      </c>
      <c r="D15">
        <v>0.1</v>
      </c>
      <c r="E15">
        <v>0.2</v>
      </c>
      <c r="F15">
        <v>0.3</v>
      </c>
      <c r="G15">
        <v>0.4</v>
      </c>
      <c r="H15">
        <v>0.5</v>
      </c>
      <c r="I15">
        <v>0.6</v>
      </c>
      <c r="J15">
        <v>0.7</v>
      </c>
      <c r="K15">
        <v>0.79999999999999905</v>
      </c>
      <c r="L15">
        <v>0.89999999999999902</v>
      </c>
    </row>
    <row r="16" spans="1:12" x14ac:dyDescent="0.25">
      <c r="A16" t="s">
        <v>233</v>
      </c>
      <c r="B16">
        <v>0</v>
      </c>
      <c r="C16">
        <v>0.42371778717523301</v>
      </c>
      <c r="D16">
        <v>0.43718447367490498</v>
      </c>
      <c r="E16">
        <v>0.451390472833749</v>
      </c>
      <c r="F16">
        <v>0.47426737760856902</v>
      </c>
      <c r="G16" s="7">
        <v>0.48888848713212602</v>
      </c>
      <c r="H16">
        <v>0.47661586607654199</v>
      </c>
      <c r="I16">
        <v>0.45545258861384003</v>
      </c>
      <c r="J16">
        <v>0.42529269989551899</v>
      </c>
      <c r="K16">
        <v>0.403232757296559</v>
      </c>
      <c r="L16">
        <v>0.37978113453594298</v>
      </c>
    </row>
    <row r="17" spans="1:12" x14ac:dyDescent="0.25">
      <c r="B17">
        <v>0.1</v>
      </c>
      <c r="C17">
        <v>0.440907036905484</v>
      </c>
      <c r="D17">
        <v>0.45796677869619001</v>
      </c>
      <c r="E17">
        <v>0.48257431928394001</v>
      </c>
      <c r="F17">
        <v>0.50076250496074504</v>
      </c>
      <c r="G17" s="7">
        <v>0.51356255062878098</v>
      </c>
      <c r="H17" s="11">
        <v>0.50194159072525801</v>
      </c>
      <c r="I17" s="11">
        <v>0.478804756885859</v>
      </c>
      <c r="J17" s="11">
        <v>0.44957117315021</v>
      </c>
      <c r="K17" s="11">
        <v>0.43017484595345001</v>
      </c>
      <c r="L17" s="11">
        <v>0.41086317529816102</v>
      </c>
    </row>
    <row r="18" spans="1:12" x14ac:dyDescent="0.25">
      <c r="B18">
        <v>0.2</v>
      </c>
      <c r="C18">
        <v>0.45860056676751398</v>
      </c>
      <c r="D18">
        <v>0.46868724249621702</v>
      </c>
      <c r="E18">
        <v>0.494951600141116</v>
      </c>
      <c r="F18">
        <v>0.51225998535217798</v>
      </c>
      <c r="G18" s="13">
        <v>0.52057241941930299</v>
      </c>
      <c r="H18">
        <v>0.49588146466772298</v>
      </c>
      <c r="I18">
        <v>0.47116257854082899</v>
      </c>
      <c r="J18">
        <v>0.44578876945467899</v>
      </c>
      <c r="K18">
        <v>0.42747434246556498</v>
      </c>
      <c r="L18">
        <v>0.41019687211861899</v>
      </c>
    </row>
    <row r="19" spans="1:12" x14ac:dyDescent="0.25">
      <c r="B19">
        <v>0.3</v>
      </c>
      <c r="C19">
        <v>0.47668991340417899</v>
      </c>
      <c r="D19" s="11">
        <v>0.49290454641828002</v>
      </c>
      <c r="E19" s="11">
        <v>0.50002935864713804</v>
      </c>
      <c r="F19" s="11">
        <v>0.51241048987235605</v>
      </c>
      <c r="G19" s="12">
        <v>0.50487676412400195</v>
      </c>
      <c r="H19">
        <v>0.48610972404644398</v>
      </c>
      <c r="I19">
        <v>0.45371477292081702</v>
      </c>
      <c r="J19">
        <v>0.43101704635218202</v>
      </c>
      <c r="K19">
        <v>0.41519180627369701</v>
      </c>
      <c r="L19">
        <v>0.39773183511465099</v>
      </c>
    </row>
    <row r="20" spans="1:12" x14ac:dyDescent="0.25">
      <c r="B20">
        <v>0.4</v>
      </c>
      <c r="C20" s="11">
        <v>0.48022166962361901</v>
      </c>
      <c r="D20">
        <v>0.47325357152227698</v>
      </c>
      <c r="E20">
        <v>0.47519283958153202</v>
      </c>
      <c r="F20">
        <v>0.47913890115439101</v>
      </c>
      <c r="G20">
        <v>0.46619569737068001</v>
      </c>
      <c r="H20">
        <v>0.44566571184767401</v>
      </c>
      <c r="I20">
        <v>0.43066575442357002</v>
      </c>
      <c r="J20">
        <v>0.41130450312304001</v>
      </c>
      <c r="K20">
        <v>0.39477546661483598</v>
      </c>
      <c r="L20">
        <v>0.38046471891282202</v>
      </c>
    </row>
    <row r="21" spans="1:12" x14ac:dyDescent="0.25">
      <c r="B21">
        <v>0.5</v>
      </c>
      <c r="C21" s="7">
        <v>0.46085717550328797</v>
      </c>
      <c r="D21">
        <v>0.45303541954818299</v>
      </c>
      <c r="E21">
        <v>0.44836611097116602</v>
      </c>
      <c r="F21">
        <v>0.43803800061499698</v>
      </c>
      <c r="G21">
        <v>0.42410534383190301</v>
      </c>
      <c r="H21">
        <v>0.41060065774503102</v>
      </c>
      <c r="I21">
        <v>0.392283805838122</v>
      </c>
      <c r="J21">
        <v>0.37629921037104802</v>
      </c>
      <c r="K21">
        <v>0.36881848937481698</v>
      </c>
      <c r="L21">
        <v>0.36333405504094501</v>
      </c>
    </row>
    <row r="22" spans="1:12" x14ac:dyDescent="0.25">
      <c r="B22">
        <v>0.6</v>
      </c>
      <c r="C22" s="7">
        <v>0.423199471891406</v>
      </c>
      <c r="D22">
        <v>0.39502122684490398</v>
      </c>
      <c r="E22">
        <v>0.39178717273086999</v>
      </c>
      <c r="F22">
        <v>0.38570416583221401</v>
      </c>
      <c r="G22">
        <v>0.37254592480422799</v>
      </c>
      <c r="H22">
        <v>0.36321027974395698</v>
      </c>
      <c r="I22">
        <v>0.349996204720249</v>
      </c>
      <c r="J22">
        <v>0.345792733098162</v>
      </c>
      <c r="K22">
        <v>0.34006651647206798</v>
      </c>
      <c r="L22">
        <v>0.33697872963146502</v>
      </c>
    </row>
    <row r="23" spans="1:12" x14ac:dyDescent="0.25">
      <c r="B23">
        <v>0.7</v>
      </c>
      <c r="C23" s="7">
        <v>0.36747485713382799</v>
      </c>
      <c r="D23">
        <v>0.34760911232736402</v>
      </c>
      <c r="E23">
        <v>0.34520348091740799</v>
      </c>
      <c r="F23">
        <v>0.33710792161694902</v>
      </c>
      <c r="G23">
        <v>0.33185208428303598</v>
      </c>
      <c r="H23">
        <v>0.32134322892899198</v>
      </c>
      <c r="I23">
        <v>0.31735104467670999</v>
      </c>
      <c r="J23">
        <v>0.30931916917041402</v>
      </c>
      <c r="K23">
        <v>0.30676858646043798</v>
      </c>
      <c r="L23">
        <v>0.30340739952915202</v>
      </c>
    </row>
    <row r="24" spans="1:12" x14ac:dyDescent="0.25">
      <c r="B24">
        <v>0.79999999999999905</v>
      </c>
      <c r="C24" s="7">
        <v>0.32228012533096201</v>
      </c>
      <c r="D24">
        <v>0.305495899979429</v>
      </c>
      <c r="E24">
        <v>0.30387324428666102</v>
      </c>
      <c r="F24">
        <v>0.301380150932545</v>
      </c>
      <c r="G24">
        <v>0.299534371645585</v>
      </c>
      <c r="H24">
        <v>0.29567659850967698</v>
      </c>
      <c r="I24">
        <v>0.29227119177312899</v>
      </c>
      <c r="J24">
        <v>0.28769785486164101</v>
      </c>
      <c r="K24">
        <v>0.286822430132531</v>
      </c>
      <c r="L24">
        <v>0.28393355233477702</v>
      </c>
    </row>
    <row r="25" spans="1:12" x14ac:dyDescent="0.25">
      <c r="B25">
        <v>0.89999999999999902</v>
      </c>
      <c r="C25" s="7">
        <v>0.296483940393101</v>
      </c>
      <c r="D25">
        <v>0.28128244881829401</v>
      </c>
      <c r="E25">
        <v>0.281257877426354</v>
      </c>
      <c r="F25">
        <v>0.280520148702815</v>
      </c>
      <c r="G25">
        <v>0.27853747184326799</v>
      </c>
      <c r="H25">
        <v>0.27560836181133302</v>
      </c>
      <c r="I25">
        <v>0.27380578780270698</v>
      </c>
      <c r="J25">
        <v>0.27090762861962098</v>
      </c>
      <c r="K25">
        <v>0.26982590323080802</v>
      </c>
      <c r="L25">
        <v>0.26762980881843601</v>
      </c>
    </row>
    <row r="28" spans="1:12" x14ac:dyDescent="0.25">
      <c r="A28" t="s">
        <v>13</v>
      </c>
      <c r="B28" t="s">
        <v>3</v>
      </c>
      <c r="C28" t="s">
        <v>234</v>
      </c>
    </row>
    <row r="29" spans="1:12" x14ac:dyDescent="0.25">
      <c r="C29">
        <v>0</v>
      </c>
      <c r="D29">
        <v>0.1</v>
      </c>
      <c r="E29">
        <v>0.2</v>
      </c>
      <c r="F29">
        <v>0.3</v>
      </c>
      <c r="G29">
        <v>0.4</v>
      </c>
      <c r="H29">
        <v>0.5</v>
      </c>
      <c r="I29">
        <v>0.6</v>
      </c>
      <c r="J29">
        <v>0.7</v>
      </c>
      <c r="K29">
        <v>0.79999999999999905</v>
      </c>
      <c r="L29">
        <v>0.89999999999999902</v>
      </c>
    </row>
    <row r="30" spans="1:12" x14ac:dyDescent="0.25">
      <c r="A30" t="s">
        <v>233</v>
      </c>
      <c r="B30">
        <v>0</v>
      </c>
      <c r="C30">
        <v>0.62994263756102897</v>
      </c>
      <c r="D30">
        <v>0.63199227533491198</v>
      </c>
      <c r="E30" s="7">
        <v>0.65210218453614099</v>
      </c>
      <c r="F30">
        <v>0.64797839283661296</v>
      </c>
      <c r="G30" s="11">
        <v>0.63740105461100105</v>
      </c>
      <c r="H30" s="11">
        <v>0.56802349963417398</v>
      </c>
      <c r="I30" s="11">
        <v>0.51069652977941804</v>
      </c>
      <c r="J30" s="11">
        <v>0.48743434450809903</v>
      </c>
      <c r="K30" s="11">
        <v>0.45555331251680797</v>
      </c>
      <c r="L30" s="11">
        <v>0.41578603699882799</v>
      </c>
    </row>
    <row r="31" spans="1:12" x14ac:dyDescent="0.25">
      <c r="B31">
        <v>0.1</v>
      </c>
      <c r="C31" s="11">
        <v>0.63149998548513298</v>
      </c>
      <c r="D31" s="11">
        <v>0.64086510079967396</v>
      </c>
      <c r="E31" s="13">
        <v>0.65310641365407796</v>
      </c>
      <c r="F31" s="11">
        <v>0.64886722745585201</v>
      </c>
      <c r="G31">
        <v>0.62402486535988799</v>
      </c>
      <c r="H31">
        <v>0.55914931792835498</v>
      </c>
      <c r="I31">
        <v>0.50983266527762805</v>
      </c>
      <c r="J31">
        <v>0.48522788950783202</v>
      </c>
      <c r="K31">
        <v>0.45444319400424898</v>
      </c>
      <c r="L31">
        <v>0.41124898263516502</v>
      </c>
    </row>
    <row r="32" spans="1:12" x14ac:dyDescent="0.25">
      <c r="B32">
        <v>0.2</v>
      </c>
      <c r="C32">
        <v>0.62597611916231299</v>
      </c>
      <c r="D32">
        <v>0.63060505422550495</v>
      </c>
      <c r="E32" s="7">
        <v>0.64191353719902799</v>
      </c>
      <c r="F32">
        <v>0.63447051604355498</v>
      </c>
      <c r="G32">
        <v>0.60328151080706205</v>
      </c>
      <c r="H32">
        <v>0.54067959509988595</v>
      </c>
      <c r="I32">
        <v>0.50087727838432206</v>
      </c>
      <c r="J32">
        <v>0.46893902045129998</v>
      </c>
      <c r="K32">
        <v>0.43458904470130799</v>
      </c>
      <c r="L32">
        <v>0.38573973722097199</v>
      </c>
    </row>
    <row r="33" spans="1:12" x14ac:dyDescent="0.25">
      <c r="B33">
        <v>0.3</v>
      </c>
      <c r="C33" s="7">
        <v>0.61044709856672397</v>
      </c>
      <c r="D33">
        <v>0.61040472856984795</v>
      </c>
      <c r="E33">
        <v>0.60323592396949399</v>
      </c>
      <c r="F33">
        <v>0.59347808826183102</v>
      </c>
      <c r="G33">
        <v>0.57551253326353702</v>
      </c>
      <c r="H33">
        <v>0.51668452505576301</v>
      </c>
      <c r="I33">
        <v>0.48538749268194298</v>
      </c>
      <c r="J33">
        <v>0.45071133861783202</v>
      </c>
      <c r="K33">
        <v>0.41503301752288002</v>
      </c>
      <c r="L33">
        <v>0.37398145255645998</v>
      </c>
    </row>
    <row r="34" spans="1:12" x14ac:dyDescent="0.25">
      <c r="B34">
        <v>0.4</v>
      </c>
      <c r="C34" s="7">
        <v>0.56108133958825901</v>
      </c>
      <c r="D34">
        <v>0.54482892666640703</v>
      </c>
      <c r="E34">
        <v>0.54634450781242205</v>
      </c>
      <c r="F34">
        <v>0.52345661662333398</v>
      </c>
      <c r="G34">
        <v>0.49485319608054501</v>
      </c>
      <c r="H34">
        <v>0.45487307441010899</v>
      </c>
      <c r="I34">
        <v>0.42317399844377201</v>
      </c>
      <c r="J34">
        <v>0.40384567656404202</v>
      </c>
      <c r="K34">
        <v>0.36419173459066101</v>
      </c>
      <c r="L34">
        <v>0.34328363095044301</v>
      </c>
    </row>
    <row r="35" spans="1:12" x14ac:dyDescent="0.25">
      <c r="B35">
        <v>0.5</v>
      </c>
      <c r="C35" s="7">
        <v>0.50738775796065605</v>
      </c>
      <c r="D35">
        <v>0.46830666255789</v>
      </c>
      <c r="E35">
        <v>0.45094529329252298</v>
      </c>
      <c r="F35">
        <v>0.43535504444599998</v>
      </c>
      <c r="G35">
        <v>0.40320410712955701</v>
      </c>
      <c r="H35">
        <v>0.381637840057652</v>
      </c>
      <c r="I35">
        <v>0.35131918055646899</v>
      </c>
      <c r="J35">
        <v>0.33450945753917899</v>
      </c>
      <c r="K35">
        <v>0.32985110570200699</v>
      </c>
      <c r="L35">
        <v>0.30383090126141798</v>
      </c>
    </row>
    <row r="36" spans="1:12" x14ac:dyDescent="0.25">
      <c r="B36">
        <v>0.6</v>
      </c>
      <c r="C36" s="7">
        <v>0.441840454309187</v>
      </c>
      <c r="D36">
        <v>0.39447579681971101</v>
      </c>
      <c r="E36">
        <v>0.37735111894748502</v>
      </c>
      <c r="F36">
        <v>0.36665609170890701</v>
      </c>
      <c r="G36">
        <v>0.34024099188976298</v>
      </c>
      <c r="H36">
        <v>0.324309656053484</v>
      </c>
      <c r="I36">
        <v>0.31874725080949501</v>
      </c>
      <c r="J36">
        <v>0.309069569325372</v>
      </c>
      <c r="K36">
        <v>0.29857954870673897</v>
      </c>
      <c r="L36">
        <v>0.28562120325516199</v>
      </c>
    </row>
    <row r="37" spans="1:12" x14ac:dyDescent="0.25">
      <c r="B37">
        <v>0.7</v>
      </c>
      <c r="C37" s="7">
        <v>0.34075362860015901</v>
      </c>
      <c r="D37">
        <v>0.29683209280322398</v>
      </c>
      <c r="E37">
        <v>0.28872099981124599</v>
      </c>
      <c r="F37">
        <v>0.27859731849074298</v>
      </c>
      <c r="G37">
        <v>0.26644872952384002</v>
      </c>
      <c r="H37">
        <v>0.25338971317407599</v>
      </c>
      <c r="I37">
        <v>0.24300754442653799</v>
      </c>
      <c r="J37">
        <v>0.243811872804367</v>
      </c>
      <c r="K37">
        <v>0.23112507205688099</v>
      </c>
      <c r="L37">
        <v>0.22278326245073299</v>
      </c>
    </row>
    <row r="38" spans="1:12" x14ac:dyDescent="0.25">
      <c r="B38">
        <v>0.79999999999999905</v>
      </c>
      <c r="C38" s="7">
        <v>0.26081281307079901</v>
      </c>
      <c r="D38">
        <v>0.23320205128271301</v>
      </c>
      <c r="E38">
        <v>0.23226930715592101</v>
      </c>
      <c r="F38">
        <v>0.22074663039126399</v>
      </c>
      <c r="G38">
        <v>0.21783883026144801</v>
      </c>
      <c r="H38">
        <v>0.21274223199879899</v>
      </c>
      <c r="I38">
        <v>0.209798444222277</v>
      </c>
      <c r="J38">
        <v>0.210366201754873</v>
      </c>
      <c r="K38">
        <v>0.205696203439903</v>
      </c>
      <c r="L38">
        <v>0.194772540274192</v>
      </c>
    </row>
    <row r="39" spans="1:12" x14ac:dyDescent="0.25">
      <c r="B39">
        <v>0.89999999999999902</v>
      </c>
      <c r="C39" s="7">
        <v>0.22352450733224999</v>
      </c>
      <c r="D39">
        <v>0.19341443806842701</v>
      </c>
      <c r="E39">
        <v>0.190945242406803</v>
      </c>
      <c r="F39">
        <v>0.18977557581714799</v>
      </c>
      <c r="G39">
        <v>0.184464607337822</v>
      </c>
      <c r="H39">
        <v>0.18263111566681101</v>
      </c>
      <c r="I39">
        <v>0.17976285915065801</v>
      </c>
      <c r="J39">
        <v>0.17337069953871301</v>
      </c>
      <c r="K39">
        <v>0.17110284619986699</v>
      </c>
      <c r="L39">
        <v>0.16722986913136401</v>
      </c>
    </row>
    <row r="41" spans="1:12" x14ac:dyDescent="0.25">
      <c r="A41" t="s">
        <v>13</v>
      </c>
      <c r="B41" t="s">
        <v>4</v>
      </c>
      <c r="C41" t="s">
        <v>234</v>
      </c>
    </row>
    <row r="42" spans="1:12" x14ac:dyDescent="0.25">
      <c r="C42">
        <v>0</v>
      </c>
      <c r="D42">
        <v>0.1</v>
      </c>
      <c r="E42">
        <v>0.2</v>
      </c>
      <c r="F42">
        <v>0.3</v>
      </c>
      <c r="G42">
        <v>0.4</v>
      </c>
      <c r="H42">
        <v>0.5</v>
      </c>
      <c r="I42">
        <v>0.6</v>
      </c>
      <c r="J42">
        <v>0.7</v>
      </c>
      <c r="K42">
        <v>0.79999999999999905</v>
      </c>
      <c r="L42">
        <v>0.89999999999999902</v>
      </c>
    </row>
    <row r="43" spans="1:12" x14ac:dyDescent="0.25">
      <c r="A43" t="s">
        <v>233</v>
      </c>
      <c r="B43">
        <v>0</v>
      </c>
      <c r="C43" s="11">
        <v>0.73195587903563197</v>
      </c>
      <c r="D43" s="11">
        <v>0.741466620561679</v>
      </c>
      <c r="E43" s="13">
        <v>0.75075129868797297</v>
      </c>
      <c r="F43" s="11">
        <v>0.74285408366804095</v>
      </c>
      <c r="G43" s="11">
        <v>0.72905919088984406</v>
      </c>
      <c r="H43" s="11">
        <v>0.65953179233893899</v>
      </c>
      <c r="I43">
        <v>0.58143097905742103</v>
      </c>
      <c r="J43" s="11">
        <v>0.56004320868463098</v>
      </c>
      <c r="K43" s="11">
        <v>0.52494906323013102</v>
      </c>
      <c r="L43" s="11">
        <v>0.486023955839123</v>
      </c>
    </row>
    <row r="44" spans="1:12" x14ac:dyDescent="0.25">
      <c r="B44">
        <v>0.1</v>
      </c>
      <c r="C44">
        <v>0.72132993251982902</v>
      </c>
      <c r="D44">
        <v>0.74004148912312095</v>
      </c>
      <c r="E44" s="13">
        <v>0.74994857466796205</v>
      </c>
      <c r="F44">
        <v>0.74165308375834704</v>
      </c>
      <c r="G44">
        <v>0.71539452700301198</v>
      </c>
      <c r="H44">
        <v>0.64224725790694503</v>
      </c>
      <c r="I44" s="11">
        <v>0.58810193894130702</v>
      </c>
      <c r="J44">
        <v>0.55855802696941903</v>
      </c>
      <c r="K44">
        <v>0.52055625344265799</v>
      </c>
      <c r="L44">
        <v>0.47810407477251599</v>
      </c>
    </row>
    <row r="45" spans="1:12" x14ac:dyDescent="0.25">
      <c r="B45">
        <v>0.2</v>
      </c>
      <c r="C45">
        <v>0.72702715741115298</v>
      </c>
      <c r="D45">
        <v>0.73038964376433502</v>
      </c>
      <c r="E45" s="7">
        <v>0.74030251583957196</v>
      </c>
      <c r="F45">
        <v>0.72776872027006201</v>
      </c>
      <c r="G45">
        <v>0.69099842310446902</v>
      </c>
      <c r="H45">
        <v>0.612980868243864</v>
      </c>
      <c r="I45">
        <v>0.57452329934225899</v>
      </c>
      <c r="J45">
        <v>0.54572600540108596</v>
      </c>
      <c r="K45">
        <v>0.50446222416408604</v>
      </c>
      <c r="L45">
        <v>0.45610502773779499</v>
      </c>
    </row>
    <row r="46" spans="1:12" x14ac:dyDescent="0.25">
      <c r="B46">
        <v>0.3</v>
      </c>
      <c r="C46">
        <v>0.70582909757046497</v>
      </c>
      <c r="D46">
        <v>0.70802105643662905</v>
      </c>
      <c r="E46" s="7">
        <v>0.71301328580485501</v>
      </c>
      <c r="F46">
        <v>0.67686451963522598</v>
      </c>
      <c r="G46">
        <v>0.65758645710572095</v>
      </c>
      <c r="H46">
        <v>0.586325146389302</v>
      </c>
      <c r="I46">
        <v>0.55602648485301498</v>
      </c>
      <c r="J46">
        <v>0.52261934111215502</v>
      </c>
      <c r="K46">
        <v>0.48989117697043499</v>
      </c>
      <c r="L46">
        <v>0.44166256554789601</v>
      </c>
    </row>
    <row r="47" spans="1:12" x14ac:dyDescent="0.25">
      <c r="B47">
        <v>0.4</v>
      </c>
      <c r="C47" s="7">
        <v>0.64423162352797003</v>
      </c>
      <c r="D47">
        <v>0.62441819847185198</v>
      </c>
      <c r="E47">
        <v>0.62034231243414895</v>
      </c>
      <c r="F47">
        <v>0.59111469238483205</v>
      </c>
      <c r="G47">
        <v>0.56367971239540504</v>
      </c>
      <c r="H47">
        <v>0.51291094342437704</v>
      </c>
      <c r="I47">
        <v>0.48506590221659202</v>
      </c>
      <c r="J47">
        <v>0.46714644371285002</v>
      </c>
      <c r="K47">
        <v>0.42938824983546398</v>
      </c>
      <c r="L47">
        <v>0.40964143429315403</v>
      </c>
    </row>
    <row r="48" spans="1:12" x14ac:dyDescent="0.25">
      <c r="B48">
        <v>0.5</v>
      </c>
      <c r="C48" s="7">
        <v>0.58088006942732995</v>
      </c>
      <c r="D48">
        <v>0.53519448272391201</v>
      </c>
      <c r="E48">
        <v>0.516088490109196</v>
      </c>
      <c r="F48">
        <v>0.49627067415932902</v>
      </c>
      <c r="G48">
        <v>0.46456311941495099</v>
      </c>
      <c r="H48">
        <v>0.44067091608586401</v>
      </c>
      <c r="I48">
        <v>0.405037453843345</v>
      </c>
      <c r="J48">
        <v>0.387793671479021</v>
      </c>
      <c r="K48">
        <v>0.38306886357162101</v>
      </c>
      <c r="L48">
        <v>0.36008024247734899</v>
      </c>
    </row>
    <row r="49" spans="1:12" x14ac:dyDescent="0.25">
      <c r="B49">
        <v>0.6</v>
      </c>
      <c r="C49" s="7">
        <v>0.50806266574257997</v>
      </c>
      <c r="D49">
        <v>0.45880229831152303</v>
      </c>
      <c r="E49">
        <v>0.43930843083895799</v>
      </c>
      <c r="F49">
        <v>0.42690884233475701</v>
      </c>
      <c r="G49">
        <v>0.40435720395292701</v>
      </c>
      <c r="H49">
        <v>0.38026103045409798</v>
      </c>
      <c r="I49">
        <v>0.37515362463666702</v>
      </c>
      <c r="J49">
        <v>0.36534855437763603</v>
      </c>
      <c r="K49">
        <v>0.35517991778739899</v>
      </c>
      <c r="L49">
        <v>0.33930788220179098</v>
      </c>
    </row>
    <row r="50" spans="1:12" x14ac:dyDescent="0.25">
      <c r="B50">
        <v>0.7</v>
      </c>
      <c r="C50" s="7">
        <v>0.39332813344712098</v>
      </c>
      <c r="D50">
        <v>0.351739390431062</v>
      </c>
      <c r="E50">
        <v>0.34305173454952897</v>
      </c>
      <c r="F50">
        <v>0.32670451408138301</v>
      </c>
      <c r="G50">
        <v>0.31249248497321003</v>
      </c>
      <c r="H50">
        <v>0.29916319090876498</v>
      </c>
      <c r="I50">
        <v>0.28763120245838902</v>
      </c>
      <c r="J50">
        <v>0.29176589898854399</v>
      </c>
      <c r="K50">
        <v>0.27985266678694498</v>
      </c>
      <c r="L50">
        <v>0.272872296370819</v>
      </c>
    </row>
    <row r="51" spans="1:12" x14ac:dyDescent="0.25">
      <c r="B51">
        <v>0.79999999999999905</v>
      </c>
      <c r="C51" s="7">
        <v>0.30684560157562102</v>
      </c>
      <c r="D51">
        <v>0.27293662531548901</v>
      </c>
      <c r="E51">
        <v>0.27256598386457698</v>
      </c>
      <c r="F51">
        <v>0.26136895538958199</v>
      </c>
      <c r="G51">
        <v>0.25587306343921101</v>
      </c>
      <c r="H51">
        <v>0.249221210504982</v>
      </c>
      <c r="I51">
        <v>0.245750909777466</v>
      </c>
      <c r="J51">
        <v>0.24622134010597799</v>
      </c>
      <c r="K51">
        <v>0.24271262220153</v>
      </c>
      <c r="L51">
        <v>0.230368223795067</v>
      </c>
    </row>
    <row r="52" spans="1:12" x14ac:dyDescent="0.25">
      <c r="B52">
        <v>0.89999999999999902</v>
      </c>
      <c r="C52" s="7">
        <v>0.26172121735281201</v>
      </c>
      <c r="D52">
        <v>0.22770680829633499</v>
      </c>
      <c r="E52">
        <v>0.22647995804374399</v>
      </c>
      <c r="F52">
        <v>0.225226915668676</v>
      </c>
      <c r="G52">
        <v>0.21780177665671599</v>
      </c>
      <c r="H52">
        <v>0.21603580851062801</v>
      </c>
      <c r="I52">
        <v>0.21298941679723299</v>
      </c>
      <c r="J52">
        <v>0.20692065429798501</v>
      </c>
      <c r="K52">
        <v>0.20522894092890101</v>
      </c>
      <c r="L52">
        <v>0.197914598832407</v>
      </c>
    </row>
    <row r="55" spans="1:12" x14ac:dyDescent="0.25">
      <c r="A55" t="s">
        <v>12</v>
      </c>
      <c r="B55" t="s">
        <v>3</v>
      </c>
      <c r="C55" t="s">
        <v>234</v>
      </c>
    </row>
    <row r="56" spans="1:12" x14ac:dyDescent="0.25">
      <c r="C56">
        <v>0</v>
      </c>
      <c r="D56">
        <v>0.1</v>
      </c>
      <c r="E56">
        <v>0.2</v>
      </c>
      <c r="F56">
        <v>0.3</v>
      </c>
      <c r="G56">
        <v>0.4</v>
      </c>
      <c r="H56">
        <v>0.5</v>
      </c>
      <c r="I56">
        <v>0.6</v>
      </c>
      <c r="J56">
        <v>0.7</v>
      </c>
      <c r="K56">
        <v>0.79999999999999905</v>
      </c>
      <c r="L56">
        <v>0.89999999999999902</v>
      </c>
    </row>
    <row r="57" spans="1:12" x14ac:dyDescent="0.25">
      <c r="A57" t="s">
        <v>233</v>
      </c>
      <c r="B57">
        <v>0</v>
      </c>
      <c r="C57" s="11">
        <v>0.53857142857142803</v>
      </c>
      <c r="D57" s="11">
        <v>0.53296005634411303</v>
      </c>
      <c r="E57" s="11">
        <v>0.53345118856472895</v>
      </c>
      <c r="F57" s="11">
        <v>0.54100288600288504</v>
      </c>
      <c r="G57" s="11">
        <v>0.55907743828225298</v>
      </c>
      <c r="H57" s="11">
        <v>0.43044006899376103</v>
      </c>
      <c r="I57" s="11">
        <v>0.36507669413919402</v>
      </c>
      <c r="J57" s="11">
        <v>0.34103931704260598</v>
      </c>
      <c r="K57" s="11">
        <v>0.32698267923596802</v>
      </c>
      <c r="L57" s="11">
        <v>0.29969732570061502</v>
      </c>
    </row>
    <row r="58" spans="1:12" x14ac:dyDescent="0.25">
      <c r="B58">
        <v>0.1</v>
      </c>
      <c r="C58">
        <v>0.53842651888341497</v>
      </c>
      <c r="D58" s="11">
        <v>0.53296005634411303</v>
      </c>
      <c r="E58" s="11">
        <v>0.53345118856472895</v>
      </c>
      <c r="F58">
        <v>0.54094130964820597</v>
      </c>
      <c r="G58" s="13">
        <v>0.55907743828225298</v>
      </c>
      <c r="H58" s="11">
        <v>0.43044006899376103</v>
      </c>
      <c r="I58" s="11">
        <v>0.36507669413919402</v>
      </c>
      <c r="J58">
        <v>0.33181312656641598</v>
      </c>
      <c r="K58">
        <v>0.32550369769119702</v>
      </c>
      <c r="L58">
        <v>0.29211940836940797</v>
      </c>
    </row>
    <row r="59" spans="1:12" x14ac:dyDescent="0.25">
      <c r="B59">
        <v>0.2</v>
      </c>
      <c r="C59">
        <v>0.53842651888341497</v>
      </c>
      <c r="D59">
        <v>0.53293362928280197</v>
      </c>
      <c r="E59">
        <v>0.53329093215447299</v>
      </c>
      <c r="F59">
        <v>0.53856035726725304</v>
      </c>
      <c r="G59" s="7">
        <v>0.557723563398966</v>
      </c>
      <c r="H59">
        <v>0.42866894387704801</v>
      </c>
      <c r="I59">
        <v>0.35913890235581403</v>
      </c>
      <c r="J59">
        <v>0.33117965367965302</v>
      </c>
      <c r="K59">
        <v>0.30976190476190402</v>
      </c>
      <c r="L59">
        <v>0.291226551226551</v>
      </c>
    </row>
    <row r="60" spans="1:12" x14ac:dyDescent="0.25">
      <c r="B60">
        <v>0.3</v>
      </c>
      <c r="C60">
        <v>0.53723604269293901</v>
      </c>
      <c r="D60">
        <v>0.53081980814458996</v>
      </c>
      <c r="E60">
        <v>0.53032933084728295</v>
      </c>
      <c r="F60">
        <v>0.53652179349600504</v>
      </c>
      <c r="G60" s="7">
        <v>0.556794892199304</v>
      </c>
      <c r="H60">
        <v>0.42823975277245402</v>
      </c>
      <c r="I60">
        <v>0.33714710942652099</v>
      </c>
      <c r="J60">
        <v>0.32195346320346302</v>
      </c>
      <c r="K60">
        <v>0.30690476190476101</v>
      </c>
      <c r="L60">
        <v>0.289778138528138</v>
      </c>
    </row>
    <row r="61" spans="1:12" x14ac:dyDescent="0.25">
      <c r="B61">
        <v>0.4</v>
      </c>
      <c r="C61">
        <v>0.53610509031198605</v>
      </c>
      <c r="D61">
        <v>0.53051236867048401</v>
      </c>
      <c r="E61">
        <v>0.53016602815895197</v>
      </c>
      <c r="F61" s="7">
        <v>0.53628824008704801</v>
      </c>
      <c r="G61">
        <v>0.51914869336889402</v>
      </c>
      <c r="H61">
        <v>0.38597784801054902</v>
      </c>
      <c r="I61">
        <v>0.335480442759854</v>
      </c>
      <c r="J61">
        <v>0.31778679653679598</v>
      </c>
      <c r="K61">
        <v>0.30523809523809498</v>
      </c>
      <c r="L61">
        <v>0.28273268398268298</v>
      </c>
    </row>
    <row r="62" spans="1:12" x14ac:dyDescent="0.25">
      <c r="B62">
        <v>0.5</v>
      </c>
      <c r="C62" s="7">
        <v>0.52360509031198599</v>
      </c>
      <c r="D62">
        <v>0.49231792422603998</v>
      </c>
      <c r="E62">
        <v>0.49250213888215999</v>
      </c>
      <c r="F62">
        <v>0.49737950992831798</v>
      </c>
      <c r="G62">
        <v>0.49618249290269401</v>
      </c>
      <c r="H62">
        <v>0.38181118134388198</v>
      </c>
      <c r="I62">
        <v>0.330480442759854</v>
      </c>
      <c r="J62">
        <v>0.31778679653679598</v>
      </c>
      <c r="K62">
        <v>0.30051587301587301</v>
      </c>
      <c r="L62">
        <v>0.27908369408369399</v>
      </c>
    </row>
    <row r="63" spans="1:12" x14ac:dyDescent="0.25">
      <c r="B63">
        <v>0.6</v>
      </c>
      <c r="C63" s="7">
        <v>0.49844483390173</v>
      </c>
      <c r="D63">
        <v>0.491920298477804</v>
      </c>
      <c r="E63">
        <v>0.48221532629417901</v>
      </c>
      <c r="F63">
        <v>0.47339738094618899</v>
      </c>
      <c r="G63">
        <v>0.454238048458249</v>
      </c>
      <c r="H63">
        <v>0.36233907937178</v>
      </c>
      <c r="I63">
        <v>0.287396027175439</v>
      </c>
      <c r="J63">
        <v>0.29635822510822502</v>
      </c>
      <c r="K63">
        <v>0.29052910052910003</v>
      </c>
      <c r="L63">
        <v>0.27307178932178899</v>
      </c>
    </row>
    <row r="64" spans="1:12" x14ac:dyDescent="0.25">
      <c r="B64">
        <v>0.7</v>
      </c>
      <c r="C64" s="7">
        <v>0.47330747126436701</v>
      </c>
      <c r="D64">
        <v>0.461045914241351</v>
      </c>
      <c r="E64">
        <v>0.43638199296084601</v>
      </c>
      <c r="F64">
        <v>0.437564047612855</v>
      </c>
      <c r="G64">
        <v>0.416138231608432</v>
      </c>
      <c r="H64">
        <v>0.30399582540352599</v>
      </c>
      <c r="I64">
        <v>0.25495555098496198</v>
      </c>
      <c r="J64">
        <v>0.24990319865319799</v>
      </c>
      <c r="K64">
        <v>0.24382936507936501</v>
      </c>
      <c r="L64">
        <v>0.25336940836940802</v>
      </c>
    </row>
    <row r="65" spans="1:12" x14ac:dyDescent="0.25">
      <c r="B65">
        <v>0.79999999999999905</v>
      </c>
      <c r="C65" s="7">
        <v>0.44295032840722398</v>
      </c>
      <c r="D65">
        <v>0.43235543805087501</v>
      </c>
      <c r="E65">
        <v>0.43176962362286703</v>
      </c>
      <c r="F65">
        <v>0.40901551281432103</v>
      </c>
      <c r="G65">
        <v>0.37050331097351202</v>
      </c>
      <c r="H65">
        <v>0.28991393507163599</v>
      </c>
      <c r="I65">
        <v>0.242013631793043</v>
      </c>
      <c r="J65">
        <v>0.22443362193362101</v>
      </c>
      <c r="K65">
        <v>0.226675084175084</v>
      </c>
      <c r="L65">
        <v>0.181982323232323</v>
      </c>
    </row>
    <row r="66" spans="1:12" x14ac:dyDescent="0.25">
      <c r="B66">
        <v>0.89999999999999902</v>
      </c>
      <c r="C66" s="7">
        <v>0.39205747126436702</v>
      </c>
      <c r="D66">
        <v>0.38374432693976401</v>
      </c>
      <c r="E66">
        <v>0.37994627934262598</v>
      </c>
      <c r="F66">
        <v>0.34993026377217501</v>
      </c>
      <c r="G66">
        <v>0.32664337704778801</v>
      </c>
      <c r="H66">
        <v>0.270456572581185</v>
      </c>
      <c r="I66">
        <v>0.220366806396218</v>
      </c>
      <c r="J66">
        <v>0.20790584415584401</v>
      </c>
      <c r="K66">
        <v>0.18000841750841701</v>
      </c>
      <c r="L66">
        <v>0.16961933763404299</v>
      </c>
    </row>
    <row r="68" spans="1:12" x14ac:dyDescent="0.25">
      <c r="A68" t="s">
        <v>12</v>
      </c>
      <c r="B68" t="s">
        <v>4</v>
      </c>
      <c r="C68" t="s">
        <v>234</v>
      </c>
    </row>
    <row r="69" spans="1:12" x14ac:dyDescent="0.25">
      <c r="C69">
        <v>0</v>
      </c>
      <c r="D69">
        <v>0.1</v>
      </c>
      <c r="E69">
        <v>0.2</v>
      </c>
      <c r="F69">
        <v>0.3</v>
      </c>
      <c r="G69">
        <v>0.4</v>
      </c>
      <c r="H69">
        <v>0.5</v>
      </c>
      <c r="I69">
        <v>0.6</v>
      </c>
      <c r="J69">
        <v>0.7</v>
      </c>
      <c r="K69">
        <v>0.79999999999999905</v>
      </c>
      <c r="L69">
        <v>0.89999999999999902</v>
      </c>
    </row>
    <row r="70" spans="1:12" x14ac:dyDescent="0.25">
      <c r="A70" t="s">
        <v>233</v>
      </c>
      <c r="B70">
        <v>0</v>
      </c>
      <c r="C70" s="11">
        <v>0.57845238095238005</v>
      </c>
      <c r="D70" s="11">
        <v>0.58092189314750298</v>
      </c>
      <c r="E70" s="11">
        <v>0.58124115721676695</v>
      </c>
      <c r="F70" s="11">
        <v>0.587164502164502</v>
      </c>
      <c r="G70" s="11">
        <v>0.60564950980392096</v>
      </c>
      <c r="H70" s="11">
        <v>0.448218700159489</v>
      </c>
      <c r="I70" s="11">
        <v>0.38258928571428502</v>
      </c>
      <c r="J70" s="11">
        <v>0.349655388471178</v>
      </c>
      <c r="K70" s="11">
        <v>0.33448763955342897</v>
      </c>
      <c r="L70" s="11">
        <v>0.307911160476949</v>
      </c>
    </row>
    <row r="71" spans="1:12" x14ac:dyDescent="0.25">
      <c r="B71">
        <v>0.1</v>
      </c>
      <c r="C71" s="11">
        <v>0.57845238095238005</v>
      </c>
      <c r="D71" s="11">
        <v>0.58092189314750298</v>
      </c>
      <c r="E71" s="11">
        <v>0.58124115721676695</v>
      </c>
      <c r="F71">
        <v>0.58710292580982204</v>
      </c>
      <c r="G71" s="13">
        <v>0.60564950980392096</v>
      </c>
      <c r="H71" s="11">
        <v>0.448218700159489</v>
      </c>
      <c r="I71" s="11">
        <v>0.38258928571428502</v>
      </c>
      <c r="J71">
        <v>0.34132205513784403</v>
      </c>
      <c r="K71">
        <v>0.333901515151515</v>
      </c>
      <c r="L71">
        <v>0.29710678210678199</v>
      </c>
    </row>
    <row r="72" spans="1:12" x14ac:dyDescent="0.25">
      <c r="B72">
        <v>0.2</v>
      </c>
      <c r="C72" s="11">
        <v>0.57845238095238005</v>
      </c>
      <c r="D72" s="11">
        <v>0.58092189314750298</v>
      </c>
      <c r="E72">
        <v>0.58108090080650998</v>
      </c>
      <c r="F72">
        <v>0.58591244961934597</v>
      </c>
      <c r="G72" s="7">
        <v>0.60548611111111095</v>
      </c>
      <c r="H72">
        <v>0.44734043218563302</v>
      </c>
      <c r="I72">
        <v>0.377544351073762</v>
      </c>
      <c r="J72">
        <v>0.34073593073593</v>
      </c>
      <c r="K72">
        <v>0.31404040404040401</v>
      </c>
      <c r="L72">
        <v>0.29621392496392401</v>
      </c>
    </row>
    <row r="73" spans="1:12" x14ac:dyDescent="0.25">
      <c r="B73">
        <v>0.3</v>
      </c>
      <c r="C73" s="11">
        <v>0.57845238095238005</v>
      </c>
      <c r="D73">
        <v>0.57999854819976704</v>
      </c>
      <c r="E73">
        <v>0.57930977568979702</v>
      </c>
      <c r="F73">
        <v>0.58414132450263201</v>
      </c>
      <c r="G73" s="7">
        <v>0.60460784313725402</v>
      </c>
      <c r="H73">
        <v>0.44696164430684499</v>
      </c>
      <c r="I73">
        <v>0.34587768440709599</v>
      </c>
      <c r="J73">
        <v>0.32734307359307302</v>
      </c>
      <c r="K73">
        <v>0.31118326118326101</v>
      </c>
      <c r="L73">
        <v>0.29476551226551201</v>
      </c>
    </row>
    <row r="74" spans="1:12" x14ac:dyDescent="0.25">
      <c r="B74">
        <v>0.4</v>
      </c>
      <c r="C74">
        <v>0.57732142857142799</v>
      </c>
      <c r="D74">
        <v>0.579760452961672</v>
      </c>
      <c r="E74">
        <v>0.57923855061857199</v>
      </c>
      <c r="F74" s="7">
        <v>0.58414132450263201</v>
      </c>
      <c r="G74">
        <v>0.55446164430684497</v>
      </c>
      <c r="H74">
        <v>0.400533072878274</v>
      </c>
      <c r="I74">
        <v>0.344211017740429</v>
      </c>
      <c r="J74">
        <v>0.32317640692640698</v>
      </c>
      <c r="K74">
        <v>0.30951659451659402</v>
      </c>
      <c r="L74">
        <v>0.28772005772005699</v>
      </c>
    </row>
    <row r="75" spans="1:12" x14ac:dyDescent="0.25">
      <c r="B75">
        <v>0.5</v>
      </c>
      <c r="C75" s="7">
        <v>0.55232142857142796</v>
      </c>
      <c r="D75">
        <v>0.52906600851722796</v>
      </c>
      <c r="E75">
        <v>0.52917241305243401</v>
      </c>
      <c r="F75">
        <v>0.53289132450263199</v>
      </c>
      <c r="G75">
        <v>0.53196164430684501</v>
      </c>
      <c r="H75">
        <v>0.39636640621160701</v>
      </c>
      <c r="I75">
        <v>0.339211017740429</v>
      </c>
      <c r="J75">
        <v>0.32317640692640698</v>
      </c>
      <c r="K75">
        <v>0.30479437229437201</v>
      </c>
      <c r="L75">
        <v>0.28490440115440102</v>
      </c>
    </row>
    <row r="76" spans="1:12" x14ac:dyDescent="0.25">
      <c r="B76">
        <v>0.6</v>
      </c>
      <c r="C76">
        <v>0.52700091575091501</v>
      </c>
      <c r="D76" s="7">
        <v>0.52850812635873601</v>
      </c>
      <c r="E76">
        <v>0.51873204881896595</v>
      </c>
      <c r="F76">
        <v>0.50885869046999799</v>
      </c>
      <c r="G76">
        <v>0.48973942208462301</v>
      </c>
      <c r="H76">
        <v>0.37734043218563301</v>
      </c>
      <c r="I76">
        <v>0.296732662762074</v>
      </c>
      <c r="J76">
        <v>0.30115259740259698</v>
      </c>
      <c r="K76">
        <v>0.29527056277056202</v>
      </c>
      <c r="L76">
        <v>0.27829725829725799</v>
      </c>
    </row>
    <row r="77" spans="1:12" x14ac:dyDescent="0.25">
      <c r="B77">
        <v>0.7</v>
      </c>
      <c r="C77" s="7">
        <v>0.50172619047619005</v>
      </c>
      <c r="D77">
        <v>0.49767479302540202</v>
      </c>
      <c r="E77">
        <v>0.472898715485633</v>
      </c>
      <c r="F77">
        <v>0.47302535713666499</v>
      </c>
      <c r="G77">
        <v>0.45182275541795602</v>
      </c>
      <c r="H77">
        <v>0.31344162266182302</v>
      </c>
      <c r="I77">
        <v>0.26429218657159798</v>
      </c>
      <c r="J77">
        <v>0.25385101010101002</v>
      </c>
      <c r="K77">
        <v>0.247552308802308</v>
      </c>
      <c r="L77">
        <v>0.257801226551226</v>
      </c>
    </row>
    <row r="78" spans="1:12" x14ac:dyDescent="0.25">
      <c r="B78">
        <v>0.79999999999999905</v>
      </c>
      <c r="C78" s="7">
        <v>0.47136904761904702</v>
      </c>
      <c r="D78">
        <v>0.46898431683492597</v>
      </c>
      <c r="E78">
        <v>0.46828634614765402</v>
      </c>
      <c r="F78">
        <v>0.44447682233813002</v>
      </c>
      <c r="G78">
        <v>0.39041402525922603</v>
      </c>
      <c r="H78">
        <v>0.29516781313801399</v>
      </c>
      <c r="I78">
        <v>0.247208853238265</v>
      </c>
      <c r="J78">
        <v>0.22875180375180301</v>
      </c>
      <c r="K78">
        <v>0.22993506493506399</v>
      </c>
      <c r="L78">
        <v>0.18581890331890299</v>
      </c>
    </row>
    <row r="79" spans="1:12" x14ac:dyDescent="0.25">
      <c r="B79">
        <v>0.89999999999999902</v>
      </c>
      <c r="C79" s="7">
        <v>0.40380952380952301</v>
      </c>
      <c r="D79">
        <v>0.39537320572381501</v>
      </c>
      <c r="E79">
        <v>0.39146300186741301</v>
      </c>
      <c r="F79">
        <v>0.36039157329598498</v>
      </c>
      <c r="G79">
        <v>0.33837948815889901</v>
      </c>
      <c r="H79">
        <v>0.275757799132412</v>
      </c>
      <c r="I79">
        <v>0.22445091673032799</v>
      </c>
      <c r="J79">
        <v>0.211628787878787</v>
      </c>
      <c r="K79">
        <v>0.183268398268398</v>
      </c>
      <c r="L79">
        <v>0.17334054834054799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pane ySplit="1" topLeftCell="A12" activePane="bottomLeft" state="frozen"/>
      <selection pane="bottomLeft" activeCell="E24" sqref="E24"/>
    </sheetView>
  </sheetViews>
  <sheetFormatPr baseColWidth="10" defaultColWidth="8.83203125" defaultRowHeight="17" x14ac:dyDescent="0.25"/>
  <cols>
    <col min="7" max="8" width="12.5" bestFit="1" customWidth="1"/>
    <col min="10" max="11" width="0" hidden="1" customWidth="1"/>
    <col min="15" max="15" width="14.33203125" bestFit="1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x14ac:dyDescent="0.25">
      <c r="A2">
        <v>98</v>
      </c>
      <c r="B2">
        <v>168</v>
      </c>
      <c r="C2">
        <v>192</v>
      </c>
      <c r="D2">
        <v>0.34507042253521097</v>
      </c>
      <c r="E2">
        <v>0.59154929577464699</v>
      </c>
      <c r="F2">
        <v>0.676056338028169</v>
      </c>
      <c r="G2">
        <v>0.29353820799397301</v>
      </c>
      <c r="H2">
        <v>0.45104277692058198</v>
      </c>
      <c r="I2" t="s">
        <v>30</v>
      </c>
      <c r="J2" t="s">
        <v>5</v>
      </c>
      <c r="K2" t="s">
        <v>235</v>
      </c>
      <c r="L2">
        <v>0.2</v>
      </c>
      <c r="M2">
        <v>0.3</v>
      </c>
      <c r="N2">
        <v>15</v>
      </c>
      <c r="O2" s="3">
        <v>42144.839317129627</v>
      </c>
    </row>
    <row r="3" spans="1:15" x14ac:dyDescent="0.25">
      <c r="A3">
        <v>103</v>
      </c>
      <c r="B3">
        <v>170</v>
      </c>
      <c r="C3">
        <v>196</v>
      </c>
      <c r="D3">
        <v>0.36267605633802802</v>
      </c>
      <c r="E3">
        <v>0.59859154929577396</v>
      </c>
      <c r="F3">
        <v>0.69014084507042195</v>
      </c>
      <c r="G3">
        <v>0.30675364971470498</v>
      </c>
      <c r="H3">
        <v>0.466836103876546</v>
      </c>
      <c r="I3" t="s">
        <v>30</v>
      </c>
      <c r="J3" t="s">
        <v>5</v>
      </c>
      <c r="K3" t="s">
        <v>236</v>
      </c>
      <c r="L3">
        <v>0.2</v>
      </c>
      <c r="M3">
        <v>0.3</v>
      </c>
      <c r="N3">
        <v>30</v>
      </c>
      <c r="O3" s="3">
        <v>42144.84070601852</v>
      </c>
    </row>
    <row r="4" spans="1:15" x14ac:dyDescent="0.25">
      <c r="A4">
        <v>109</v>
      </c>
      <c r="B4">
        <v>173</v>
      </c>
      <c r="C4">
        <v>204</v>
      </c>
      <c r="D4">
        <v>0.38380281690140799</v>
      </c>
      <c r="E4">
        <v>0.60915492957746398</v>
      </c>
      <c r="F4">
        <v>0.71830985915492895</v>
      </c>
      <c r="G4">
        <v>0.320298097633618</v>
      </c>
      <c r="H4">
        <v>0.485540966473399</v>
      </c>
      <c r="I4" t="s">
        <v>30</v>
      </c>
      <c r="J4" t="s">
        <v>5</v>
      </c>
      <c r="K4" t="s">
        <v>237</v>
      </c>
      <c r="L4">
        <v>0.2</v>
      </c>
      <c r="M4">
        <v>0.3</v>
      </c>
      <c r="N4">
        <v>60</v>
      </c>
      <c r="O4" s="3">
        <v>42144.842164351852</v>
      </c>
    </row>
    <row r="5" spans="1:15" x14ac:dyDescent="0.25">
      <c r="A5">
        <v>107</v>
      </c>
      <c r="B5">
        <v>183</v>
      </c>
      <c r="C5">
        <v>208</v>
      </c>
      <c r="D5">
        <v>0.37676056338028102</v>
      </c>
      <c r="E5">
        <v>0.64436619718309796</v>
      </c>
      <c r="F5">
        <v>0.73239436619718301</v>
      </c>
      <c r="G5">
        <v>0.32347259722041899</v>
      </c>
      <c r="H5">
        <v>0.49126065104596001</v>
      </c>
      <c r="I5" t="s">
        <v>30</v>
      </c>
      <c r="J5" t="s">
        <v>5</v>
      </c>
      <c r="K5" t="s">
        <v>238</v>
      </c>
      <c r="L5">
        <v>0.2</v>
      </c>
      <c r="M5">
        <v>0.3</v>
      </c>
      <c r="N5">
        <v>90</v>
      </c>
      <c r="O5" s="3">
        <v>42144.843576388892</v>
      </c>
    </row>
    <row r="6" spans="1:15" x14ac:dyDescent="0.25">
      <c r="A6">
        <v>102</v>
      </c>
      <c r="B6">
        <v>181</v>
      </c>
      <c r="C6">
        <v>207</v>
      </c>
      <c r="D6">
        <v>0.35915492957746398</v>
      </c>
      <c r="E6">
        <v>0.63732394366197098</v>
      </c>
      <c r="F6">
        <v>0.72887323943661897</v>
      </c>
      <c r="G6">
        <v>0.32381283655350601</v>
      </c>
      <c r="H6">
        <v>0.487576797556315</v>
      </c>
      <c r="I6" t="s">
        <v>30</v>
      </c>
      <c r="J6" t="s">
        <v>5</v>
      </c>
      <c r="K6" t="s">
        <v>239</v>
      </c>
      <c r="L6">
        <v>0.2</v>
      </c>
      <c r="M6">
        <v>0.3</v>
      </c>
      <c r="N6">
        <v>120</v>
      </c>
      <c r="O6" s="3">
        <v>42144.845000000001</v>
      </c>
    </row>
    <row r="7" spans="1:15" x14ac:dyDescent="0.25">
      <c r="A7">
        <v>67</v>
      </c>
      <c r="B7">
        <v>81</v>
      </c>
      <c r="C7">
        <v>88</v>
      </c>
      <c r="D7">
        <v>0.68367346938775497</v>
      </c>
      <c r="E7">
        <v>0.82653061224489799</v>
      </c>
      <c r="F7">
        <v>0.89795918367346905</v>
      </c>
      <c r="G7">
        <v>0.63680423311749101</v>
      </c>
      <c r="H7">
        <v>0.74610347948364997</v>
      </c>
      <c r="I7" t="s">
        <v>40</v>
      </c>
      <c r="J7" t="s">
        <v>5</v>
      </c>
      <c r="K7" t="s">
        <v>43</v>
      </c>
      <c r="L7">
        <v>0.2</v>
      </c>
      <c r="M7">
        <v>0</v>
      </c>
      <c r="N7">
        <v>15</v>
      </c>
      <c r="O7" s="3">
        <v>42144.837291666663</v>
      </c>
    </row>
    <row r="8" spans="1:15" x14ac:dyDescent="0.25">
      <c r="A8">
        <v>67</v>
      </c>
      <c r="B8">
        <v>81</v>
      </c>
      <c r="C8">
        <v>88</v>
      </c>
      <c r="D8">
        <v>0.68367346938775497</v>
      </c>
      <c r="E8">
        <v>0.82653061224489799</v>
      </c>
      <c r="F8">
        <v>0.89795918367346905</v>
      </c>
      <c r="G8">
        <v>0.63680423311749002</v>
      </c>
      <c r="H8">
        <v>0.74610347948364997</v>
      </c>
      <c r="I8" t="s">
        <v>40</v>
      </c>
      <c r="J8" t="s">
        <v>5</v>
      </c>
      <c r="K8" t="s">
        <v>240</v>
      </c>
      <c r="L8">
        <v>0.2</v>
      </c>
      <c r="M8">
        <v>0</v>
      </c>
      <c r="N8">
        <v>30</v>
      </c>
      <c r="O8" s="3">
        <v>42144.837361111109</v>
      </c>
    </row>
    <row r="9" spans="1:15" x14ac:dyDescent="0.25">
      <c r="A9">
        <v>67</v>
      </c>
      <c r="B9">
        <v>81</v>
      </c>
      <c r="C9">
        <v>88</v>
      </c>
      <c r="D9">
        <v>0.68367346938775497</v>
      </c>
      <c r="E9">
        <v>0.82653061224489799</v>
      </c>
      <c r="F9">
        <v>0.89795918367346905</v>
      </c>
      <c r="G9">
        <v>0.63680423311749101</v>
      </c>
      <c r="H9">
        <v>0.74610347948364997</v>
      </c>
      <c r="I9" t="s">
        <v>40</v>
      </c>
      <c r="J9" t="s">
        <v>5</v>
      </c>
      <c r="K9" t="s">
        <v>241</v>
      </c>
      <c r="L9">
        <v>0.2</v>
      </c>
      <c r="M9">
        <v>0</v>
      </c>
      <c r="N9">
        <v>60</v>
      </c>
      <c r="O9" s="3">
        <v>42144.837430555555</v>
      </c>
    </row>
    <row r="10" spans="1:15" x14ac:dyDescent="0.25">
      <c r="A10">
        <v>67</v>
      </c>
      <c r="B10">
        <v>81</v>
      </c>
      <c r="C10">
        <v>88</v>
      </c>
      <c r="D10">
        <v>0.68367346938775497</v>
      </c>
      <c r="E10">
        <v>0.82653061224489799</v>
      </c>
      <c r="F10">
        <v>0.89795918367346905</v>
      </c>
      <c r="G10">
        <v>0.63680423311749002</v>
      </c>
      <c r="H10">
        <v>0.74610347948364997</v>
      </c>
      <c r="I10" t="s">
        <v>40</v>
      </c>
      <c r="J10" t="s">
        <v>5</v>
      </c>
      <c r="K10" t="s">
        <v>32</v>
      </c>
      <c r="L10">
        <v>0.2</v>
      </c>
      <c r="M10">
        <v>0</v>
      </c>
      <c r="N10">
        <v>90</v>
      </c>
      <c r="O10" s="3">
        <v>42144.837500000001</v>
      </c>
    </row>
    <row r="11" spans="1:15" x14ac:dyDescent="0.25">
      <c r="A11">
        <v>67</v>
      </c>
      <c r="B11">
        <v>81</v>
      </c>
      <c r="C11">
        <v>88</v>
      </c>
      <c r="D11">
        <v>0.68367346938775497</v>
      </c>
      <c r="E11">
        <v>0.82653061224489799</v>
      </c>
      <c r="F11">
        <v>0.89795918367346905</v>
      </c>
      <c r="G11">
        <v>0.63680423311749002</v>
      </c>
      <c r="H11">
        <v>0.74610347948364997</v>
      </c>
      <c r="I11" t="s">
        <v>40</v>
      </c>
      <c r="J11" t="s">
        <v>5</v>
      </c>
      <c r="K11" t="s">
        <v>242</v>
      </c>
      <c r="L11">
        <v>0.2</v>
      </c>
      <c r="M11">
        <v>0</v>
      </c>
      <c r="N11">
        <v>120</v>
      </c>
      <c r="O11" s="3">
        <v>42144.837569444448</v>
      </c>
    </row>
    <row r="12" spans="1:15" x14ac:dyDescent="0.25">
      <c r="A12">
        <v>10</v>
      </c>
      <c r="B12">
        <v>12</v>
      </c>
      <c r="C12">
        <v>16</v>
      </c>
      <c r="D12">
        <v>0.5</v>
      </c>
      <c r="E12">
        <v>0.6</v>
      </c>
      <c r="F12">
        <v>0.8</v>
      </c>
      <c r="G12">
        <v>0.50558888255866097</v>
      </c>
      <c r="H12">
        <v>0.57446935960428303</v>
      </c>
      <c r="I12" t="s">
        <v>51</v>
      </c>
      <c r="J12" t="s">
        <v>5</v>
      </c>
      <c r="K12" t="s">
        <v>63</v>
      </c>
      <c r="L12">
        <v>0.2</v>
      </c>
      <c r="M12">
        <v>0.2</v>
      </c>
      <c r="N12">
        <v>15</v>
      </c>
      <c r="O12" s="3">
        <v>42144.8359837963</v>
      </c>
    </row>
    <row r="13" spans="1:15" x14ac:dyDescent="0.25">
      <c r="A13">
        <v>10</v>
      </c>
      <c r="B13">
        <v>12</v>
      </c>
      <c r="C13">
        <v>16</v>
      </c>
      <c r="D13">
        <v>0.5</v>
      </c>
      <c r="E13">
        <v>0.6</v>
      </c>
      <c r="F13">
        <v>0.8</v>
      </c>
      <c r="G13">
        <v>0.50558888255866097</v>
      </c>
      <c r="H13">
        <v>0.57446935960428303</v>
      </c>
      <c r="I13" t="s">
        <v>51</v>
      </c>
      <c r="J13" t="s">
        <v>5</v>
      </c>
      <c r="K13" t="s">
        <v>243</v>
      </c>
      <c r="L13">
        <v>0.2</v>
      </c>
      <c r="M13">
        <v>0.2</v>
      </c>
      <c r="N13">
        <v>30</v>
      </c>
      <c r="O13" s="3">
        <v>42144.835995370369</v>
      </c>
    </row>
    <row r="14" spans="1:15" x14ac:dyDescent="0.25">
      <c r="A14">
        <v>10</v>
      </c>
      <c r="B14">
        <v>12</v>
      </c>
      <c r="C14">
        <v>16</v>
      </c>
      <c r="D14">
        <v>0.5</v>
      </c>
      <c r="E14">
        <v>0.6</v>
      </c>
      <c r="F14">
        <v>0.8</v>
      </c>
      <c r="G14">
        <v>0.50555105384867105</v>
      </c>
      <c r="H14">
        <v>0.57426051359241004</v>
      </c>
      <c r="I14" t="s">
        <v>51</v>
      </c>
      <c r="J14" t="s">
        <v>5</v>
      </c>
      <c r="K14" t="s">
        <v>244</v>
      </c>
      <c r="L14">
        <v>0.2</v>
      </c>
      <c r="M14">
        <v>0.2</v>
      </c>
      <c r="N14">
        <v>60</v>
      </c>
      <c r="O14" s="3">
        <v>42144.836006944446</v>
      </c>
    </row>
    <row r="15" spans="1:15" x14ac:dyDescent="0.25">
      <c r="A15">
        <v>10</v>
      </c>
      <c r="B15">
        <v>12</v>
      </c>
      <c r="C15">
        <v>16</v>
      </c>
      <c r="D15">
        <v>0.5</v>
      </c>
      <c r="E15">
        <v>0.6</v>
      </c>
      <c r="F15">
        <v>0.8</v>
      </c>
      <c r="G15">
        <v>0.50503734131247502</v>
      </c>
      <c r="H15">
        <v>0.57426240323715605</v>
      </c>
      <c r="I15" t="s">
        <v>51</v>
      </c>
      <c r="J15" t="s">
        <v>5</v>
      </c>
      <c r="K15" t="s">
        <v>54</v>
      </c>
      <c r="L15">
        <v>0.2</v>
      </c>
      <c r="M15">
        <v>0.2</v>
      </c>
      <c r="N15">
        <v>90</v>
      </c>
      <c r="O15" s="3">
        <v>42144.836018518516</v>
      </c>
    </row>
    <row r="16" spans="1:15" x14ac:dyDescent="0.25">
      <c r="A16">
        <v>10</v>
      </c>
      <c r="B16">
        <v>12</v>
      </c>
      <c r="C16">
        <v>16</v>
      </c>
      <c r="D16">
        <v>0.5</v>
      </c>
      <c r="E16">
        <v>0.6</v>
      </c>
      <c r="F16">
        <v>0.8</v>
      </c>
      <c r="G16">
        <v>0.50600520423183204</v>
      </c>
      <c r="H16">
        <v>0.57435387864823295</v>
      </c>
      <c r="I16" t="s">
        <v>51</v>
      </c>
      <c r="J16" t="s">
        <v>5</v>
      </c>
      <c r="K16" t="s">
        <v>245</v>
      </c>
      <c r="L16">
        <v>0.2</v>
      </c>
      <c r="M16">
        <v>0.2</v>
      </c>
      <c r="N16">
        <v>120</v>
      </c>
      <c r="O16" s="3">
        <v>42144.836030092592</v>
      </c>
    </row>
    <row r="17" spans="1:15" s="7" customFormat="1" x14ac:dyDescent="0.25"/>
    <row r="18" spans="1:15" x14ac:dyDescent="0.25">
      <c r="A18">
        <v>107</v>
      </c>
      <c r="B18">
        <v>175</v>
      </c>
      <c r="C18">
        <v>208</v>
      </c>
      <c r="D18">
        <v>0.37676056338028102</v>
      </c>
      <c r="E18">
        <v>0.61619718309859095</v>
      </c>
      <c r="F18">
        <v>0.73239436619718301</v>
      </c>
      <c r="G18">
        <v>0.33224539764682798</v>
      </c>
      <c r="H18">
        <v>0.49162952614835898</v>
      </c>
      <c r="I18" t="s">
        <v>30</v>
      </c>
      <c r="J18" t="s">
        <v>264</v>
      </c>
      <c r="K18" t="s">
        <v>180</v>
      </c>
      <c r="L18">
        <v>0.4</v>
      </c>
      <c r="M18">
        <v>0.2</v>
      </c>
      <c r="N18">
        <v>15</v>
      </c>
      <c r="O18" s="4">
        <v>42393.443749999999</v>
      </c>
    </row>
    <row r="19" spans="1:15" x14ac:dyDescent="0.25">
      <c r="A19">
        <v>113</v>
      </c>
      <c r="B19">
        <v>177</v>
      </c>
      <c r="C19">
        <v>209</v>
      </c>
      <c r="D19">
        <v>0.397887323943662</v>
      </c>
      <c r="E19">
        <v>0.62323943661971803</v>
      </c>
      <c r="F19">
        <v>0.73591549295774605</v>
      </c>
      <c r="G19">
        <v>0.34332251111107098</v>
      </c>
      <c r="H19">
        <v>0.50846273224834804</v>
      </c>
      <c r="I19" t="s">
        <v>30</v>
      </c>
      <c r="J19" t="s">
        <v>264</v>
      </c>
      <c r="K19" t="s">
        <v>279</v>
      </c>
      <c r="L19">
        <v>0.4</v>
      </c>
      <c r="M19">
        <v>0.2</v>
      </c>
      <c r="N19">
        <v>30</v>
      </c>
      <c r="O19" s="4">
        <v>42393.445844907408</v>
      </c>
    </row>
    <row r="20" spans="1:15" x14ac:dyDescent="0.25">
      <c r="A20">
        <v>107</v>
      </c>
      <c r="B20">
        <v>184</v>
      </c>
      <c r="C20">
        <v>215</v>
      </c>
      <c r="D20">
        <v>0.37676056338028102</v>
      </c>
      <c r="E20">
        <v>0.647887323943662</v>
      </c>
      <c r="F20">
        <v>0.75704225352112597</v>
      </c>
      <c r="G20">
        <v>0.34614563001014398</v>
      </c>
      <c r="H20">
        <v>0.504072533631018</v>
      </c>
      <c r="I20" t="s">
        <v>30</v>
      </c>
      <c r="J20" t="s">
        <v>264</v>
      </c>
      <c r="K20" t="s">
        <v>280</v>
      </c>
      <c r="L20">
        <v>0.4</v>
      </c>
      <c r="M20">
        <v>0.2</v>
      </c>
      <c r="N20">
        <v>60</v>
      </c>
      <c r="O20" s="4">
        <v>42393.44804398148</v>
      </c>
    </row>
    <row r="21" spans="1:15" x14ac:dyDescent="0.25">
      <c r="A21">
        <v>109</v>
      </c>
      <c r="B21">
        <v>188</v>
      </c>
      <c r="C21">
        <v>217</v>
      </c>
      <c r="D21">
        <v>0.38380281690140799</v>
      </c>
      <c r="E21">
        <v>0.66197183098591506</v>
      </c>
      <c r="F21">
        <v>0.76408450704225295</v>
      </c>
      <c r="G21">
        <v>0.35292970361946202</v>
      </c>
      <c r="H21">
        <v>0.51440669382568205</v>
      </c>
      <c r="I21" t="s">
        <v>30</v>
      </c>
      <c r="J21" t="s">
        <v>264</v>
      </c>
      <c r="K21" t="s">
        <v>99</v>
      </c>
      <c r="L21">
        <v>0.4</v>
      </c>
      <c r="M21">
        <v>0.2</v>
      </c>
      <c r="N21">
        <v>90</v>
      </c>
      <c r="O21" s="4">
        <v>42393.450231481482</v>
      </c>
    </row>
    <row r="22" spans="1:15" x14ac:dyDescent="0.25">
      <c r="A22" s="13">
        <v>110</v>
      </c>
      <c r="B22" s="13">
        <v>191</v>
      </c>
      <c r="C22" s="13">
        <v>218</v>
      </c>
      <c r="D22" s="13">
        <v>0.38732394366197098</v>
      </c>
      <c r="E22" s="13">
        <v>0.67253521126760496</v>
      </c>
      <c r="F22" s="13">
        <v>0.76760563380281599</v>
      </c>
      <c r="G22" s="13">
        <v>0.35612539395679699</v>
      </c>
      <c r="H22" s="13">
        <v>0.52057241941930299</v>
      </c>
      <c r="I22" s="13" t="s">
        <v>30</v>
      </c>
      <c r="J22" s="13" t="s">
        <v>264</v>
      </c>
      <c r="K22" s="13" t="s">
        <v>281</v>
      </c>
      <c r="L22" s="13">
        <v>0.4</v>
      </c>
      <c r="M22" s="13">
        <v>0.2</v>
      </c>
      <c r="N22" s="13">
        <v>120</v>
      </c>
      <c r="O22" s="17">
        <v>42393.452569444446</v>
      </c>
    </row>
    <row r="23" spans="1:15" x14ac:dyDescent="0.25">
      <c r="A23" s="13">
        <v>112</v>
      </c>
      <c r="B23" s="13">
        <v>192</v>
      </c>
      <c r="C23" s="13">
        <v>220</v>
      </c>
      <c r="D23" s="13">
        <v>0.39436619718309801</v>
      </c>
      <c r="E23" s="13">
        <v>0.676056338028169</v>
      </c>
      <c r="F23" s="13">
        <v>0.77464788732394296</v>
      </c>
      <c r="G23" s="13">
        <v>0.355728218669287</v>
      </c>
      <c r="H23" s="13">
        <v>0.52555264265839197</v>
      </c>
      <c r="I23" s="13" t="s">
        <v>30</v>
      </c>
      <c r="J23" s="13" t="s">
        <v>264</v>
      </c>
      <c r="K23" s="13" t="s">
        <v>282</v>
      </c>
      <c r="L23" s="13">
        <v>0.4</v>
      </c>
      <c r="M23" s="13">
        <v>0.2</v>
      </c>
      <c r="N23" s="13">
        <v>150</v>
      </c>
      <c r="O23" s="17">
        <v>42393.454780092594</v>
      </c>
    </row>
    <row r="24" spans="1:15" x14ac:dyDescent="0.25">
      <c r="A24">
        <v>109</v>
      </c>
      <c r="B24">
        <v>193</v>
      </c>
      <c r="C24">
        <v>219</v>
      </c>
      <c r="D24">
        <v>0.38380281690140799</v>
      </c>
      <c r="E24">
        <v>0.67957746478873204</v>
      </c>
      <c r="F24">
        <v>0.77112676056338003</v>
      </c>
      <c r="G24">
        <v>0.351160669066376</v>
      </c>
      <c r="H24">
        <v>0.51727532646128205</v>
      </c>
      <c r="I24" t="s">
        <v>30</v>
      </c>
      <c r="J24" t="s">
        <v>264</v>
      </c>
      <c r="K24" t="s">
        <v>283</v>
      </c>
      <c r="L24">
        <v>0.4</v>
      </c>
      <c r="M24">
        <v>0.2</v>
      </c>
      <c r="N24">
        <v>180</v>
      </c>
      <c r="O24" s="4">
        <v>42393.457002314812</v>
      </c>
    </row>
    <row r="25" spans="1:15" s="12" customFormat="1" x14ac:dyDescent="0.25">
      <c r="A25" s="12">
        <v>68</v>
      </c>
      <c r="B25" s="12">
        <v>81</v>
      </c>
      <c r="C25" s="12">
        <v>86</v>
      </c>
      <c r="D25" s="12">
        <v>0.69387755102040805</v>
      </c>
      <c r="E25" s="12">
        <v>0.82653061224489799</v>
      </c>
      <c r="F25" s="12">
        <v>0.87755102040816302</v>
      </c>
      <c r="G25" s="12">
        <v>0.65161350605491697</v>
      </c>
      <c r="H25" s="12">
        <v>0.75049222365302004</v>
      </c>
      <c r="I25" s="12" t="s">
        <v>40</v>
      </c>
      <c r="J25" s="12" t="s">
        <v>264</v>
      </c>
      <c r="K25" s="12" t="s">
        <v>62</v>
      </c>
      <c r="L25" s="12">
        <v>0.2</v>
      </c>
      <c r="M25" s="12">
        <v>0.1</v>
      </c>
      <c r="N25" s="12">
        <v>15</v>
      </c>
      <c r="O25" s="20">
        <v>42393.462048611109</v>
      </c>
    </row>
    <row r="26" spans="1:15" x14ac:dyDescent="0.25">
      <c r="A26">
        <v>68</v>
      </c>
      <c r="B26">
        <v>81</v>
      </c>
      <c r="C26">
        <v>86</v>
      </c>
      <c r="D26">
        <v>0.69387755102040805</v>
      </c>
      <c r="E26">
        <v>0.82653061224489799</v>
      </c>
      <c r="F26">
        <v>0.87755102040816302</v>
      </c>
      <c r="G26">
        <v>0.65234530202048502</v>
      </c>
      <c r="H26">
        <v>0.75039044005880695</v>
      </c>
      <c r="I26" t="s">
        <v>40</v>
      </c>
      <c r="J26" t="s">
        <v>264</v>
      </c>
      <c r="K26" t="s">
        <v>284</v>
      </c>
      <c r="L26">
        <v>0.2</v>
      </c>
      <c r="M26">
        <v>0.1</v>
      </c>
      <c r="N26">
        <v>30</v>
      </c>
      <c r="O26" s="4">
        <v>42393.462997685187</v>
      </c>
    </row>
    <row r="27" spans="1:15" x14ac:dyDescent="0.25">
      <c r="A27">
        <v>68</v>
      </c>
      <c r="B27">
        <v>81</v>
      </c>
      <c r="C27">
        <v>85</v>
      </c>
      <c r="D27">
        <v>0.69387755102040805</v>
      </c>
      <c r="E27">
        <v>0.82653061224489799</v>
      </c>
      <c r="F27">
        <v>0.86734693877550995</v>
      </c>
      <c r="G27">
        <v>0.651564117713479</v>
      </c>
      <c r="H27">
        <v>0.75043396646037697</v>
      </c>
      <c r="I27" t="s">
        <v>40</v>
      </c>
      <c r="J27" t="s">
        <v>264</v>
      </c>
      <c r="K27" t="s">
        <v>285</v>
      </c>
      <c r="L27">
        <v>0.2</v>
      </c>
      <c r="M27">
        <v>0.1</v>
      </c>
      <c r="N27">
        <v>60</v>
      </c>
      <c r="O27" s="4">
        <v>42393.463587962964</v>
      </c>
    </row>
    <row r="28" spans="1:15" x14ac:dyDescent="0.25">
      <c r="A28">
        <v>68</v>
      </c>
      <c r="B28">
        <v>80</v>
      </c>
      <c r="C28">
        <v>85</v>
      </c>
      <c r="D28">
        <v>0.69387755102040805</v>
      </c>
      <c r="E28">
        <v>0.81632653061224403</v>
      </c>
      <c r="F28">
        <v>0.86734693877550995</v>
      </c>
      <c r="G28">
        <v>0.65147380880189598</v>
      </c>
      <c r="H28">
        <v>0.75004049238743098</v>
      </c>
      <c r="I28" t="s">
        <v>40</v>
      </c>
      <c r="J28" t="s">
        <v>264</v>
      </c>
      <c r="K28" t="s">
        <v>53</v>
      </c>
      <c r="L28">
        <v>0.2</v>
      </c>
      <c r="M28">
        <v>0.1</v>
      </c>
      <c r="N28">
        <v>90</v>
      </c>
      <c r="O28" s="4">
        <v>42393.464212962965</v>
      </c>
    </row>
    <row r="29" spans="1:15" x14ac:dyDescent="0.25">
      <c r="A29" s="13">
        <v>68</v>
      </c>
      <c r="B29" s="13">
        <v>80</v>
      </c>
      <c r="C29" s="13">
        <v>86</v>
      </c>
      <c r="D29" s="13">
        <v>0.69387755102040805</v>
      </c>
      <c r="E29" s="13">
        <v>0.81632653061224403</v>
      </c>
      <c r="F29" s="13">
        <v>0.87755102040816302</v>
      </c>
      <c r="G29" s="13">
        <v>0.65309812732680605</v>
      </c>
      <c r="H29" s="13">
        <v>0.74994857466796205</v>
      </c>
      <c r="I29" s="13" t="s">
        <v>40</v>
      </c>
      <c r="J29" s="13" t="s">
        <v>264</v>
      </c>
      <c r="K29" s="13" t="s">
        <v>286</v>
      </c>
      <c r="L29" s="13">
        <v>0.2</v>
      </c>
      <c r="M29" s="13">
        <v>0.1</v>
      </c>
      <c r="N29" s="13">
        <v>120</v>
      </c>
      <c r="O29" s="17">
        <v>42393.464884259258</v>
      </c>
    </row>
    <row r="30" spans="1:15" x14ac:dyDescent="0.25">
      <c r="A30">
        <v>68</v>
      </c>
      <c r="B30">
        <v>80</v>
      </c>
      <c r="C30">
        <v>86</v>
      </c>
      <c r="D30">
        <v>0.69387755102040805</v>
      </c>
      <c r="E30">
        <v>0.81632653061224403</v>
      </c>
      <c r="F30">
        <v>0.87755102040816302</v>
      </c>
      <c r="G30">
        <v>0.652590568018237</v>
      </c>
      <c r="H30">
        <v>0.74878537129137301</v>
      </c>
      <c r="I30" t="s">
        <v>40</v>
      </c>
      <c r="J30" t="s">
        <v>264</v>
      </c>
      <c r="K30" t="s">
        <v>287</v>
      </c>
      <c r="L30">
        <v>0.2</v>
      </c>
      <c r="M30">
        <v>0.1</v>
      </c>
      <c r="N30">
        <v>150</v>
      </c>
      <c r="O30" s="4">
        <v>42393.465844907405</v>
      </c>
    </row>
    <row r="31" spans="1:15" x14ac:dyDescent="0.25">
      <c r="A31">
        <v>68</v>
      </c>
      <c r="B31">
        <v>80</v>
      </c>
      <c r="C31">
        <v>86</v>
      </c>
      <c r="D31">
        <v>0.69387755102040805</v>
      </c>
      <c r="E31">
        <v>0.81632653061224403</v>
      </c>
      <c r="F31">
        <v>0.87755102040816302</v>
      </c>
      <c r="G31">
        <v>0.65161037745763795</v>
      </c>
      <c r="H31">
        <v>0.74930498401228796</v>
      </c>
      <c r="I31" t="s">
        <v>40</v>
      </c>
      <c r="J31" t="s">
        <v>264</v>
      </c>
      <c r="K31" t="s">
        <v>288</v>
      </c>
      <c r="L31">
        <v>0.2</v>
      </c>
      <c r="M31">
        <v>0.1</v>
      </c>
      <c r="N31">
        <v>180</v>
      </c>
      <c r="O31" s="4">
        <v>42393.466805555552</v>
      </c>
    </row>
    <row r="32" spans="1:15" x14ac:dyDescent="0.25">
      <c r="A32">
        <v>10</v>
      </c>
      <c r="B32">
        <v>14</v>
      </c>
      <c r="C32">
        <v>16</v>
      </c>
      <c r="D32">
        <v>0.5</v>
      </c>
      <c r="E32">
        <v>0.7</v>
      </c>
      <c r="F32">
        <v>0.8</v>
      </c>
      <c r="G32">
        <v>0.55907743828225298</v>
      </c>
      <c r="H32">
        <v>0.60564950980392096</v>
      </c>
      <c r="I32" t="s">
        <v>51</v>
      </c>
      <c r="J32" t="s">
        <v>264</v>
      </c>
      <c r="K32" t="s">
        <v>179</v>
      </c>
      <c r="L32">
        <v>0.4</v>
      </c>
      <c r="M32">
        <v>0.1</v>
      </c>
      <c r="N32">
        <v>15</v>
      </c>
      <c r="O32" s="4">
        <v>42393.470127314817</v>
      </c>
    </row>
    <row r="33" spans="1:15" x14ac:dyDescent="0.25">
      <c r="A33">
        <v>10</v>
      </c>
      <c r="B33">
        <v>14</v>
      </c>
      <c r="C33">
        <v>16</v>
      </c>
      <c r="D33">
        <v>0.5</v>
      </c>
      <c r="E33">
        <v>0.7</v>
      </c>
      <c r="F33">
        <v>0.8</v>
      </c>
      <c r="G33">
        <v>0.55907743828225298</v>
      </c>
      <c r="H33">
        <v>0.60564950980392096</v>
      </c>
      <c r="I33" t="s">
        <v>51</v>
      </c>
      <c r="J33" t="s">
        <v>264</v>
      </c>
      <c r="K33" t="s">
        <v>289</v>
      </c>
      <c r="L33">
        <v>0.4</v>
      </c>
      <c r="M33">
        <v>0.1</v>
      </c>
      <c r="N33">
        <v>30</v>
      </c>
      <c r="O33" s="4">
        <v>42393.470208333332</v>
      </c>
    </row>
    <row r="34" spans="1:15" x14ac:dyDescent="0.25">
      <c r="A34">
        <v>10</v>
      </c>
      <c r="B34">
        <v>14</v>
      </c>
      <c r="C34">
        <v>16</v>
      </c>
      <c r="D34">
        <v>0.5</v>
      </c>
      <c r="E34">
        <v>0.7</v>
      </c>
      <c r="F34">
        <v>0.8</v>
      </c>
      <c r="G34">
        <v>0.55907743828225298</v>
      </c>
      <c r="H34">
        <v>0.60564950980392096</v>
      </c>
      <c r="I34" t="s">
        <v>51</v>
      </c>
      <c r="J34" t="s">
        <v>264</v>
      </c>
      <c r="K34" t="s">
        <v>290</v>
      </c>
      <c r="L34">
        <v>0.4</v>
      </c>
      <c r="M34">
        <v>0.1</v>
      </c>
      <c r="N34">
        <v>60</v>
      </c>
      <c r="O34" s="4">
        <v>42393.470277777778</v>
      </c>
    </row>
    <row r="35" spans="1:15" x14ac:dyDescent="0.25">
      <c r="A35">
        <v>10</v>
      </c>
      <c r="B35">
        <v>14</v>
      </c>
      <c r="C35">
        <v>16</v>
      </c>
      <c r="D35">
        <v>0.5</v>
      </c>
      <c r="E35">
        <v>0.7</v>
      </c>
      <c r="F35">
        <v>0.8</v>
      </c>
      <c r="G35">
        <v>0.55907743828225298</v>
      </c>
      <c r="H35">
        <v>0.60564950980392096</v>
      </c>
      <c r="I35" t="s">
        <v>51</v>
      </c>
      <c r="J35" t="s">
        <v>264</v>
      </c>
      <c r="K35" t="s">
        <v>98</v>
      </c>
      <c r="L35">
        <v>0.4</v>
      </c>
      <c r="M35">
        <v>0.1</v>
      </c>
      <c r="N35">
        <v>90</v>
      </c>
      <c r="O35" s="4">
        <v>42393.470335648148</v>
      </c>
    </row>
    <row r="36" spans="1:15" x14ac:dyDescent="0.25">
      <c r="A36" s="13">
        <v>10</v>
      </c>
      <c r="B36" s="13">
        <v>14</v>
      </c>
      <c r="C36" s="13">
        <v>16</v>
      </c>
      <c r="D36" s="13">
        <v>0.5</v>
      </c>
      <c r="E36" s="13">
        <v>0.7</v>
      </c>
      <c r="F36" s="13">
        <v>0.8</v>
      </c>
      <c r="G36" s="13">
        <v>0.55907743828225298</v>
      </c>
      <c r="H36" s="13">
        <v>0.60564950980392096</v>
      </c>
      <c r="I36" s="13" t="s">
        <v>51</v>
      </c>
      <c r="J36" s="13" t="s">
        <v>264</v>
      </c>
      <c r="K36" s="13" t="s">
        <v>291</v>
      </c>
      <c r="L36" s="13">
        <v>0.4</v>
      </c>
      <c r="M36" s="13">
        <v>0.1</v>
      </c>
      <c r="N36" s="13">
        <v>120</v>
      </c>
      <c r="O36" s="17">
        <v>42393.470405092594</v>
      </c>
    </row>
    <row r="37" spans="1:15" x14ac:dyDescent="0.25">
      <c r="A37">
        <v>10</v>
      </c>
      <c r="B37">
        <v>14</v>
      </c>
      <c r="C37">
        <v>16</v>
      </c>
      <c r="D37">
        <v>0.5</v>
      </c>
      <c r="E37">
        <v>0.7</v>
      </c>
      <c r="F37">
        <v>0.8</v>
      </c>
      <c r="G37">
        <v>0.55891403958944197</v>
      </c>
      <c r="H37">
        <v>0.60548611111111095</v>
      </c>
      <c r="I37" t="s">
        <v>51</v>
      </c>
      <c r="J37" t="s">
        <v>264</v>
      </c>
      <c r="K37" t="s">
        <v>292</v>
      </c>
      <c r="L37">
        <v>0.4</v>
      </c>
      <c r="M37">
        <v>0.1</v>
      </c>
      <c r="N37">
        <v>150</v>
      </c>
      <c r="O37" s="4">
        <v>42393.470462962963</v>
      </c>
    </row>
    <row r="38" spans="1:15" x14ac:dyDescent="0.25">
      <c r="A38">
        <v>10</v>
      </c>
      <c r="B38">
        <v>14</v>
      </c>
      <c r="C38">
        <v>16</v>
      </c>
      <c r="D38">
        <v>0.5</v>
      </c>
      <c r="E38">
        <v>0.7</v>
      </c>
      <c r="F38">
        <v>0.8</v>
      </c>
      <c r="G38">
        <v>0.55891403958944197</v>
      </c>
      <c r="H38">
        <v>0.60548611111111095</v>
      </c>
      <c r="I38" t="s">
        <v>51</v>
      </c>
      <c r="J38" t="s">
        <v>264</v>
      </c>
      <c r="K38" t="s">
        <v>293</v>
      </c>
      <c r="L38">
        <v>0.4</v>
      </c>
      <c r="M38">
        <v>0.1</v>
      </c>
      <c r="N38">
        <v>180</v>
      </c>
      <c r="O38" s="4">
        <v>42393.470520833333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Q21"/>
  <sheetViews>
    <sheetView topLeftCell="O1" workbookViewId="0">
      <selection activeCell="Q19" sqref="Q19:Q21"/>
    </sheetView>
  </sheetViews>
  <sheetFormatPr baseColWidth="10" defaultColWidth="8.83203125" defaultRowHeight="17" x14ac:dyDescent="0.25"/>
  <cols>
    <col min="15" max="17" width="12.5" bestFit="1" customWidth="1"/>
  </cols>
  <sheetData>
    <row r="1" spans="1:17" x14ac:dyDescent="0.25">
      <c r="A1" t="s">
        <v>3</v>
      </c>
      <c r="N1" t="s">
        <v>3</v>
      </c>
      <c r="O1" s="7" t="s">
        <v>272</v>
      </c>
    </row>
    <row r="2" spans="1:17" x14ac:dyDescent="0.25">
      <c r="B2" t="s">
        <v>11</v>
      </c>
      <c r="C2" t="s">
        <v>13</v>
      </c>
      <c r="D2" t="s">
        <v>12</v>
      </c>
      <c r="O2" t="s">
        <v>11</v>
      </c>
      <c r="P2" t="s">
        <v>13</v>
      </c>
      <c r="Q2" t="s">
        <v>12</v>
      </c>
    </row>
    <row r="3" spans="1:17" x14ac:dyDescent="0.25">
      <c r="A3">
        <v>15</v>
      </c>
      <c r="B3">
        <v>0.29353820799397301</v>
      </c>
      <c r="C3">
        <v>0.63680423311749101</v>
      </c>
      <c r="D3">
        <v>0.50558888255866097</v>
      </c>
      <c r="N3">
        <v>15</v>
      </c>
      <c r="O3">
        <f>'Raw-RQ2-Fig6'!G18</f>
        <v>0.33224539764682798</v>
      </c>
      <c r="P3">
        <f>'Raw-RQ2-Fig6'!G25</f>
        <v>0.65161350605491697</v>
      </c>
      <c r="Q3">
        <f>'Raw-RQ2-Fig6'!G32</f>
        <v>0.55907743828225298</v>
      </c>
    </row>
    <row r="4" spans="1:17" x14ac:dyDescent="0.25">
      <c r="A4">
        <v>30</v>
      </c>
      <c r="B4">
        <v>0.30675364971470498</v>
      </c>
      <c r="C4">
        <v>0.63680423311749002</v>
      </c>
      <c r="D4">
        <v>0.50558888255866097</v>
      </c>
      <c r="N4">
        <v>30</v>
      </c>
      <c r="O4">
        <f>'Raw-RQ2-Fig6'!G19</f>
        <v>0.34332251111107098</v>
      </c>
      <c r="P4">
        <f>'Raw-RQ2-Fig6'!G26</f>
        <v>0.65234530202048502</v>
      </c>
      <c r="Q4">
        <f>'Raw-RQ2-Fig6'!G33</f>
        <v>0.55907743828225298</v>
      </c>
    </row>
    <row r="5" spans="1:17" x14ac:dyDescent="0.25">
      <c r="A5">
        <v>60</v>
      </c>
      <c r="B5">
        <v>0.320298097633618</v>
      </c>
      <c r="C5">
        <v>0.63680423311749101</v>
      </c>
      <c r="D5">
        <v>0.50555105384867105</v>
      </c>
      <c r="N5">
        <v>60</v>
      </c>
      <c r="O5">
        <f>'Raw-RQ2-Fig6'!G20</f>
        <v>0.34614563001014398</v>
      </c>
      <c r="P5">
        <f>'Raw-RQ2-Fig6'!G27</f>
        <v>0.651564117713479</v>
      </c>
      <c r="Q5">
        <f>'Raw-RQ2-Fig6'!G34</f>
        <v>0.55907743828225298</v>
      </c>
    </row>
    <row r="6" spans="1:17" x14ac:dyDescent="0.25">
      <c r="A6">
        <v>90</v>
      </c>
      <c r="B6">
        <v>0.32347259722041899</v>
      </c>
      <c r="C6">
        <v>0.63680423311749002</v>
      </c>
      <c r="D6">
        <v>0.50503734131247502</v>
      </c>
      <c r="N6">
        <v>90</v>
      </c>
      <c r="O6">
        <f>'Raw-RQ2-Fig6'!G21</f>
        <v>0.35292970361946202</v>
      </c>
      <c r="P6">
        <f>'Raw-RQ2-Fig6'!G28</f>
        <v>0.65147380880189598</v>
      </c>
      <c r="Q6">
        <f>'Raw-RQ2-Fig6'!G35</f>
        <v>0.55907743828225298</v>
      </c>
    </row>
    <row r="7" spans="1:17" x14ac:dyDescent="0.25">
      <c r="A7">
        <v>120</v>
      </c>
      <c r="B7">
        <v>0.32381283655350601</v>
      </c>
      <c r="C7">
        <v>0.63680423311749002</v>
      </c>
      <c r="D7">
        <v>0.50600520423183204</v>
      </c>
      <c r="N7">
        <v>120</v>
      </c>
      <c r="O7">
        <f>'Raw-RQ2-Fig6'!G22</f>
        <v>0.35612539395679699</v>
      </c>
      <c r="P7">
        <f>'Raw-RQ2-Fig6'!G29</f>
        <v>0.65309812732680605</v>
      </c>
      <c r="Q7">
        <f>'Raw-RQ2-Fig6'!G36</f>
        <v>0.55907743828225298</v>
      </c>
    </row>
    <row r="8" spans="1:17" x14ac:dyDescent="0.25">
      <c r="N8">
        <v>150</v>
      </c>
      <c r="O8">
        <f>'Raw-RQ2-Fig6'!G23</f>
        <v>0.355728218669287</v>
      </c>
      <c r="P8">
        <f>'Raw-RQ2-Fig6'!G30</f>
        <v>0.652590568018237</v>
      </c>
      <c r="Q8">
        <f>'Raw-RQ2-Fig6'!G37</f>
        <v>0.55891403958944197</v>
      </c>
    </row>
    <row r="9" spans="1:17" x14ac:dyDescent="0.25">
      <c r="A9" t="s">
        <v>4</v>
      </c>
      <c r="N9">
        <v>180</v>
      </c>
      <c r="O9">
        <f>'Raw-RQ2-Fig6'!G24</f>
        <v>0.351160669066376</v>
      </c>
      <c r="P9">
        <f>'Raw-RQ2-Fig6'!G31</f>
        <v>0.65161037745763795</v>
      </c>
      <c r="Q9">
        <f>'Raw-RQ2-Fig6'!G38</f>
        <v>0.55891403958944197</v>
      </c>
    </row>
    <row r="10" spans="1:17" x14ac:dyDescent="0.25">
      <c r="B10" t="s">
        <v>11</v>
      </c>
      <c r="C10" t="s">
        <v>13</v>
      </c>
      <c r="D10" t="s">
        <v>12</v>
      </c>
    </row>
    <row r="11" spans="1:17" x14ac:dyDescent="0.25">
      <c r="A11">
        <v>15</v>
      </c>
      <c r="B11">
        <v>0.45104277692058198</v>
      </c>
      <c r="C11">
        <v>0.74610347948364997</v>
      </c>
      <c r="D11">
        <v>0.57446935960428303</v>
      </c>
    </row>
    <row r="12" spans="1:17" x14ac:dyDescent="0.25">
      <c r="A12">
        <v>30</v>
      </c>
      <c r="B12">
        <v>0.466836103876546</v>
      </c>
      <c r="C12">
        <v>0.74610347948364997</v>
      </c>
      <c r="D12">
        <v>0.57446935960428303</v>
      </c>
    </row>
    <row r="13" spans="1:17" x14ac:dyDescent="0.25">
      <c r="A13">
        <v>60</v>
      </c>
      <c r="B13">
        <v>0.485540966473399</v>
      </c>
      <c r="C13">
        <v>0.74610347948364997</v>
      </c>
      <c r="D13">
        <v>0.57426051359241004</v>
      </c>
      <c r="N13" t="s">
        <v>4</v>
      </c>
    </row>
    <row r="14" spans="1:17" x14ac:dyDescent="0.25">
      <c r="A14">
        <v>90</v>
      </c>
      <c r="B14">
        <v>0.49126065104596001</v>
      </c>
      <c r="C14">
        <v>0.74610347948364997</v>
      </c>
      <c r="D14">
        <v>0.57426240323715605</v>
      </c>
      <c r="O14" t="s">
        <v>11</v>
      </c>
      <c r="P14" t="s">
        <v>13</v>
      </c>
      <c r="Q14" t="s">
        <v>12</v>
      </c>
    </row>
    <row r="15" spans="1:17" x14ac:dyDescent="0.25">
      <c r="A15">
        <v>120</v>
      </c>
      <c r="B15">
        <v>0.487576797556315</v>
      </c>
      <c r="C15">
        <v>0.74610347948364997</v>
      </c>
      <c r="D15">
        <v>0.57435387864823295</v>
      </c>
      <c r="N15">
        <v>15</v>
      </c>
      <c r="O15">
        <f>'Raw-RQ2-Fig6'!H18</f>
        <v>0.49162952614835898</v>
      </c>
      <c r="P15">
        <f>'Raw-RQ2-Fig6'!H25</f>
        <v>0.75049222365302004</v>
      </c>
      <c r="Q15">
        <f>'Raw-RQ2-Fig6'!H32</f>
        <v>0.60564950980392096</v>
      </c>
    </row>
    <row r="16" spans="1:17" x14ac:dyDescent="0.25">
      <c r="N16">
        <v>30</v>
      </c>
      <c r="O16">
        <f>'Raw-RQ2-Fig6'!H19</f>
        <v>0.50846273224834804</v>
      </c>
      <c r="P16">
        <f>'Raw-RQ2-Fig6'!H26</f>
        <v>0.75039044005880695</v>
      </c>
      <c r="Q16">
        <f>'Raw-RQ2-Fig6'!H33</f>
        <v>0.60564950980392096</v>
      </c>
    </row>
    <row r="17" spans="14:17" x14ac:dyDescent="0.25">
      <c r="N17">
        <v>60</v>
      </c>
      <c r="O17">
        <f>'Raw-RQ2-Fig6'!H20</f>
        <v>0.504072533631018</v>
      </c>
      <c r="P17">
        <f>'Raw-RQ2-Fig6'!H27</f>
        <v>0.75043396646037697</v>
      </c>
      <c r="Q17">
        <f>'Raw-RQ2-Fig6'!H34</f>
        <v>0.60564950980392096</v>
      </c>
    </row>
    <row r="18" spans="14:17" x14ac:dyDescent="0.25">
      <c r="N18">
        <v>90</v>
      </c>
      <c r="O18">
        <f>'Raw-RQ2-Fig6'!H21</f>
        <v>0.51440669382568205</v>
      </c>
      <c r="P18">
        <f>'Raw-RQ2-Fig6'!H28</f>
        <v>0.75004049238743098</v>
      </c>
      <c r="Q18">
        <f>'Raw-RQ2-Fig6'!H35</f>
        <v>0.60564950980392096</v>
      </c>
    </row>
    <row r="19" spans="14:17" x14ac:dyDescent="0.25">
      <c r="N19">
        <v>120</v>
      </c>
      <c r="O19">
        <f>'Raw-RQ2-Fig6'!H22</f>
        <v>0.52057241941930299</v>
      </c>
      <c r="P19">
        <f>'Raw-RQ2-Fig6'!H29</f>
        <v>0.74994857466796205</v>
      </c>
      <c r="Q19">
        <f>'Raw-RQ2-Fig6'!H36</f>
        <v>0.60564950980392096</v>
      </c>
    </row>
    <row r="20" spans="14:17" x14ac:dyDescent="0.25">
      <c r="N20">
        <v>150</v>
      </c>
      <c r="O20">
        <f>'Raw-RQ2-Fig6'!H23</f>
        <v>0.52555264265839197</v>
      </c>
      <c r="P20">
        <f>'Raw-RQ2-Fig6'!H30</f>
        <v>0.74878537129137301</v>
      </c>
      <c r="Q20">
        <f>'Raw-RQ2-Fig6'!H37</f>
        <v>0.60548611111111095</v>
      </c>
    </row>
    <row r="21" spans="14:17" x14ac:dyDescent="0.25">
      <c r="N21">
        <v>180</v>
      </c>
      <c r="O21">
        <f>'Raw-RQ2-Fig6'!H24</f>
        <v>0.51727532646128205</v>
      </c>
      <c r="P21">
        <f>'Raw-RQ2-Fig6'!H31</f>
        <v>0.74930498401228796</v>
      </c>
      <c r="Q21">
        <f>'Raw-RQ2-Fig6'!H38</f>
        <v>0.60548611111111095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opLeftCell="C1" workbookViewId="0">
      <pane ySplit="1" topLeftCell="A40" activePane="bottomLeft" state="frozen"/>
      <selection pane="bottomLeft" activeCell="A44" sqref="A44:O44"/>
    </sheetView>
  </sheetViews>
  <sheetFormatPr baseColWidth="10" defaultColWidth="8.83203125" defaultRowHeight="17" x14ac:dyDescent="0.25"/>
  <cols>
    <col min="10" max="11" width="0" hidden="1" customWidth="1"/>
    <col min="15" max="15" width="16.6640625" bestFit="1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s="7" customFormat="1" x14ac:dyDescent="0.25">
      <c r="A2" s="7" t="s">
        <v>265</v>
      </c>
    </row>
    <row r="3" spans="1:15" x14ac:dyDescent="0.25">
      <c r="A3">
        <v>53</v>
      </c>
      <c r="B3">
        <v>119</v>
      </c>
      <c r="C3">
        <v>157</v>
      </c>
      <c r="D3">
        <v>0.18661971830985899</v>
      </c>
      <c r="E3">
        <v>0.41901408450704197</v>
      </c>
      <c r="F3">
        <v>0.55281690140844997</v>
      </c>
      <c r="G3">
        <v>0.203662704700382</v>
      </c>
      <c r="H3">
        <v>0.30690420814609698</v>
      </c>
      <c r="I3" t="s">
        <v>30</v>
      </c>
      <c r="J3" t="s">
        <v>264</v>
      </c>
      <c r="K3" t="s">
        <v>392</v>
      </c>
      <c r="L3">
        <v>0</v>
      </c>
      <c r="M3">
        <v>0</v>
      </c>
      <c r="N3">
        <v>120</v>
      </c>
      <c r="O3" s="4">
        <v>42393.559629629628</v>
      </c>
    </row>
    <row r="4" spans="1:15" x14ac:dyDescent="0.25">
      <c r="A4">
        <v>58</v>
      </c>
      <c r="B4">
        <v>137</v>
      </c>
      <c r="C4">
        <v>171</v>
      </c>
      <c r="D4">
        <v>0.20422535211267601</v>
      </c>
      <c r="E4">
        <v>0.48239436619718301</v>
      </c>
      <c r="F4">
        <v>0.602112676056338</v>
      </c>
      <c r="G4">
        <v>0.229247654886756</v>
      </c>
      <c r="H4">
        <v>0.330983255375984</v>
      </c>
      <c r="I4" t="s">
        <v>30</v>
      </c>
      <c r="J4" t="s">
        <v>264</v>
      </c>
      <c r="K4" t="s">
        <v>393</v>
      </c>
      <c r="L4">
        <v>0</v>
      </c>
      <c r="M4">
        <v>0.1</v>
      </c>
      <c r="N4">
        <v>120</v>
      </c>
      <c r="O4" s="4">
        <v>42393.55982638889</v>
      </c>
    </row>
    <row r="5" spans="1:15" x14ac:dyDescent="0.25">
      <c r="A5">
        <v>62</v>
      </c>
      <c r="B5">
        <v>142</v>
      </c>
      <c r="C5">
        <v>179</v>
      </c>
      <c r="D5">
        <v>0.21830985915492901</v>
      </c>
      <c r="E5">
        <v>0.5</v>
      </c>
      <c r="F5">
        <v>0.63028169014084501</v>
      </c>
      <c r="G5">
        <v>0.24485008395955901</v>
      </c>
      <c r="H5">
        <v>0.35187659416479899</v>
      </c>
      <c r="I5" t="s">
        <v>30</v>
      </c>
      <c r="J5" t="s">
        <v>264</v>
      </c>
      <c r="K5" t="s">
        <v>394</v>
      </c>
      <c r="L5">
        <v>0</v>
      </c>
      <c r="M5">
        <v>0.2</v>
      </c>
      <c r="N5">
        <v>120</v>
      </c>
      <c r="O5" s="4">
        <v>42393.560011574074</v>
      </c>
    </row>
    <row r="6" spans="1:15" x14ac:dyDescent="0.25">
      <c r="A6">
        <v>66</v>
      </c>
      <c r="B6">
        <v>156</v>
      </c>
      <c r="C6">
        <v>190</v>
      </c>
      <c r="D6">
        <v>0.23239436619718301</v>
      </c>
      <c r="E6">
        <v>0.54929577464788704</v>
      </c>
      <c r="F6">
        <v>0.66901408450704203</v>
      </c>
      <c r="G6">
        <v>0.25538023631752299</v>
      </c>
      <c r="H6">
        <v>0.373855058152185</v>
      </c>
      <c r="I6" t="s">
        <v>30</v>
      </c>
      <c r="J6" t="s">
        <v>264</v>
      </c>
      <c r="K6" t="s">
        <v>395</v>
      </c>
      <c r="L6">
        <v>0</v>
      </c>
      <c r="M6">
        <v>0.3</v>
      </c>
      <c r="N6">
        <v>120</v>
      </c>
      <c r="O6" s="4">
        <v>42393.560196759259</v>
      </c>
    </row>
    <row r="7" spans="1:15" x14ac:dyDescent="0.25">
      <c r="A7">
        <v>78</v>
      </c>
      <c r="B7">
        <v>154</v>
      </c>
      <c r="C7">
        <v>191</v>
      </c>
      <c r="D7">
        <v>0.27464788732394302</v>
      </c>
      <c r="E7">
        <v>0.54225352112675995</v>
      </c>
      <c r="F7">
        <v>0.67253521126760496</v>
      </c>
      <c r="G7">
        <v>0.26714296870156501</v>
      </c>
      <c r="H7">
        <v>0.401954512832779</v>
      </c>
      <c r="I7" t="s">
        <v>30</v>
      </c>
      <c r="J7" t="s">
        <v>264</v>
      </c>
      <c r="K7" t="s">
        <v>396</v>
      </c>
      <c r="L7">
        <v>0</v>
      </c>
      <c r="M7">
        <v>0.4</v>
      </c>
      <c r="N7">
        <v>120</v>
      </c>
      <c r="O7" s="4">
        <v>42393.560381944444</v>
      </c>
    </row>
    <row r="8" spans="1:15" x14ac:dyDescent="0.25">
      <c r="A8">
        <v>77</v>
      </c>
      <c r="B8">
        <v>148</v>
      </c>
      <c r="C8">
        <v>185</v>
      </c>
      <c r="D8">
        <v>0.27112676056337998</v>
      </c>
      <c r="E8">
        <v>0.52112676056338003</v>
      </c>
      <c r="F8">
        <v>0.65140845070422504</v>
      </c>
      <c r="G8">
        <v>0.25433719392270998</v>
      </c>
      <c r="H8">
        <v>0.39177449427646799</v>
      </c>
      <c r="I8" t="s">
        <v>30</v>
      </c>
      <c r="J8" t="s">
        <v>264</v>
      </c>
      <c r="K8" t="s">
        <v>397</v>
      </c>
      <c r="L8">
        <v>0</v>
      </c>
      <c r="M8">
        <v>0.5</v>
      </c>
      <c r="N8">
        <v>120</v>
      </c>
      <c r="O8" s="4">
        <v>42393.560567129629</v>
      </c>
    </row>
    <row r="9" spans="1:15" x14ac:dyDescent="0.25">
      <c r="A9">
        <v>72</v>
      </c>
      <c r="B9">
        <v>137</v>
      </c>
      <c r="C9">
        <v>175</v>
      </c>
      <c r="D9">
        <v>0.25352112676056299</v>
      </c>
      <c r="E9">
        <v>0.48239436619718301</v>
      </c>
      <c r="F9">
        <v>0.61619718309859095</v>
      </c>
      <c r="G9">
        <v>0.23219637173934601</v>
      </c>
      <c r="H9">
        <v>0.37166613658000103</v>
      </c>
      <c r="I9" t="s">
        <v>30</v>
      </c>
      <c r="J9" t="s">
        <v>264</v>
      </c>
      <c r="K9" t="s">
        <v>398</v>
      </c>
      <c r="L9">
        <v>0</v>
      </c>
      <c r="M9">
        <v>0.6</v>
      </c>
      <c r="N9">
        <v>120</v>
      </c>
      <c r="O9" s="4">
        <v>42393.560763888891</v>
      </c>
    </row>
    <row r="10" spans="1:15" x14ac:dyDescent="0.25">
      <c r="A10">
        <v>62</v>
      </c>
      <c r="B10">
        <v>124</v>
      </c>
      <c r="C10">
        <v>165</v>
      </c>
      <c r="D10">
        <v>0.21830985915492901</v>
      </c>
      <c r="E10">
        <v>0.43661971830985902</v>
      </c>
      <c r="F10">
        <v>0.58098591549295697</v>
      </c>
      <c r="G10">
        <v>0.20440958044594801</v>
      </c>
      <c r="H10">
        <v>0.33257138122775698</v>
      </c>
      <c r="I10" t="s">
        <v>30</v>
      </c>
      <c r="J10" t="s">
        <v>264</v>
      </c>
      <c r="K10" t="s">
        <v>399</v>
      </c>
      <c r="L10">
        <v>0</v>
      </c>
      <c r="M10">
        <v>0.7</v>
      </c>
      <c r="N10">
        <v>120</v>
      </c>
      <c r="O10" s="4">
        <v>42393.560949074075</v>
      </c>
    </row>
    <row r="11" spans="1:15" x14ac:dyDescent="0.25">
      <c r="A11">
        <v>56</v>
      </c>
      <c r="B11">
        <v>109</v>
      </c>
      <c r="C11">
        <v>155</v>
      </c>
      <c r="D11">
        <v>0.19718309859154901</v>
      </c>
      <c r="E11">
        <v>0.38380281690140799</v>
      </c>
      <c r="F11">
        <v>0.54577464788732399</v>
      </c>
      <c r="G11">
        <v>0.18441833532084301</v>
      </c>
      <c r="H11">
        <v>0.30589683661904099</v>
      </c>
      <c r="I11" t="s">
        <v>30</v>
      </c>
      <c r="J11" t="s">
        <v>264</v>
      </c>
      <c r="K11" t="s">
        <v>400</v>
      </c>
      <c r="L11">
        <v>0</v>
      </c>
      <c r="M11">
        <v>0.79999999999999905</v>
      </c>
      <c r="N11">
        <v>120</v>
      </c>
      <c r="O11" s="4">
        <v>42393.56113425926</v>
      </c>
    </row>
    <row r="12" spans="1:15" x14ac:dyDescent="0.25">
      <c r="A12">
        <v>54</v>
      </c>
      <c r="B12">
        <v>103</v>
      </c>
      <c r="C12">
        <v>142</v>
      </c>
      <c r="D12">
        <v>0.190140845070422</v>
      </c>
      <c r="E12">
        <v>0.36267605633802802</v>
      </c>
      <c r="F12">
        <v>0.5</v>
      </c>
      <c r="G12">
        <v>0.16836764536771701</v>
      </c>
      <c r="H12">
        <v>0.28688503225</v>
      </c>
      <c r="I12" t="s">
        <v>30</v>
      </c>
      <c r="J12" t="s">
        <v>264</v>
      </c>
      <c r="K12" t="s">
        <v>401</v>
      </c>
      <c r="L12">
        <v>0</v>
      </c>
      <c r="M12">
        <v>0.89999999999999902</v>
      </c>
      <c r="N12">
        <v>120</v>
      </c>
      <c r="O12" s="4">
        <v>42393.561331018522</v>
      </c>
    </row>
    <row r="13" spans="1:15" x14ac:dyDescent="0.25">
      <c r="A13">
        <v>59</v>
      </c>
      <c r="B13">
        <v>125</v>
      </c>
      <c r="C13">
        <v>161</v>
      </c>
      <c r="D13">
        <v>0.20774647887323899</v>
      </c>
      <c r="E13">
        <v>0.440140845070422</v>
      </c>
      <c r="F13">
        <v>0.56690140845070403</v>
      </c>
      <c r="G13">
        <v>0.21281701938803099</v>
      </c>
      <c r="H13">
        <v>0.32856652191278501</v>
      </c>
      <c r="I13" t="s">
        <v>30</v>
      </c>
      <c r="J13" t="s">
        <v>264</v>
      </c>
      <c r="K13" t="s">
        <v>402</v>
      </c>
      <c r="L13">
        <v>0.1</v>
      </c>
      <c r="M13">
        <v>0</v>
      </c>
      <c r="N13">
        <v>120</v>
      </c>
      <c r="O13" s="4">
        <v>42393.561527777776</v>
      </c>
    </row>
    <row r="14" spans="1:15" x14ac:dyDescent="0.25">
      <c r="A14">
        <v>62</v>
      </c>
      <c r="B14">
        <v>141</v>
      </c>
      <c r="C14">
        <v>179</v>
      </c>
      <c r="D14">
        <v>0.21830985915492901</v>
      </c>
      <c r="E14">
        <v>0.49647887323943601</v>
      </c>
      <c r="F14">
        <v>0.63028169014084501</v>
      </c>
      <c r="G14">
        <v>0.23804271483528799</v>
      </c>
      <c r="H14">
        <v>0.350967028633829</v>
      </c>
      <c r="I14" t="s">
        <v>30</v>
      </c>
      <c r="J14" t="s">
        <v>264</v>
      </c>
      <c r="K14" t="s">
        <v>403</v>
      </c>
      <c r="L14">
        <v>0.1</v>
      </c>
      <c r="M14">
        <v>0.1</v>
      </c>
      <c r="N14">
        <v>120</v>
      </c>
      <c r="O14" s="4">
        <v>42393.561724537038</v>
      </c>
    </row>
    <row r="15" spans="1:15" x14ac:dyDescent="0.25">
      <c r="A15">
        <v>65</v>
      </c>
      <c r="B15">
        <v>149</v>
      </c>
      <c r="C15">
        <v>186</v>
      </c>
      <c r="D15">
        <v>0.228873239436619</v>
      </c>
      <c r="E15">
        <v>0.52464788732394296</v>
      </c>
      <c r="F15">
        <v>0.65492957746478797</v>
      </c>
      <c r="G15">
        <v>0.254618082711141</v>
      </c>
      <c r="H15">
        <v>0.370502672744425</v>
      </c>
      <c r="I15" t="s">
        <v>30</v>
      </c>
      <c r="J15" t="s">
        <v>264</v>
      </c>
      <c r="K15" t="s">
        <v>404</v>
      </c>
      <c r="L15">
        <v>0.1</v>
      </c>
      <c r="M15">
        <v>0.2</v>
      </c>
      <c r="N15">
        <v>120</v>
      </c>
      <c r="O15" s="4">
        <v>42393.561932870369</v>
      </c>
    </row>
    <row r="16" spans="1:15" x14ac:dyDescent="0.25">
      <c r="A16">
        <v>70</v>
      </c>
      <c r="B16">
        <v>158</v>
      </c>
      <c r="C16">
        <v>192</v>
      </c>
      <c r="D16">
        <v>0.24647887323943601</v>
      </c>
      <c r="E16">
        <v>0.55633802816901401</v>
      </c>
      <c r="F16">
        <v>0.676056338028169</v>
      </c>
      <c r="G16">
        <v>0.25734570415215502</v>
      </c>
      <c r="H16">
        <v>0.39186401710841301</v>
      </c>
      <c r="I16" t="s">
        <v>30</v>
      </c>
      <c r="J16" t="s">
        <v>264</v>
      </c>
      <c r="K16" t="s">
        <v>405</v>
      </c>
      <c r="L16">
        <v>0.1</v>
      </c>
      <c r="M16">
        <v>0.3</v>
      </c>
      <c r="N16">
        <v>120</v>
      </c>
      <c r="O16" s="4">
        <v>42393.562141203707</v>
      </c>
    </row>
    <row r="17" spans="1:15" x14ac:dyDescent="0.25">
      <c r="A17">
        <v>76</v>
      </c>
      <c r="B17">
        <v>152</v>
      </c>
      <c r="C17">
        <v>190</v>
      </c>
      <c r="D17">
        <v>0.26760563380281599</v>
      </c>
      <c r="E17">
        <v>0.53521126760563298</v>
      </c>
      <c r="F17">
        <v>0.66901408450704203</v>
      </c>
      <c r="G17">
        <v>0.26011449816111398</v>
      </c>
      <c r="H17">
        <v>0.39736540944884402</v>
      </c>
      <c r="I17" t="s">
        <v>30</v>
      </c>
      <c r="J17" t="s">
        <v>264</v>
      </c>
      <c r="K17" t="s">
        <v>406</v>
      </c>
      <c r="L17">
        <v>0.1</v>
      </c>
      <c r="M17">
        <v>0.4</v>
      </c>
      <c r="N17">
        <v>120</v>
      </c>
      <c r="O17" s="4">
        <v>42393.562349537038</v>
      </c>
    </row>
    <row r="18" spans="1:15" x14ac:dyDescent="0.25">
      <c r="A18">
        <v>73</v>
      </c>
      <c r="B18">
        <v>147</v>
      </c>
      <c r="C18">
        <v>183</v>
      </c>
      <c r="D18">
        <v>0.25704225352112597</v>
      </c>
      <c r="E18">
        <v>0.51760563380281599</v>
      </c>
      <c r="F18">
        <v>0.64436619718309796</v>
      </c>
      <c r="G18">
        <v>0.24229751628961099</v>
      </c>
      <c r="H18">
        <v>0.38199541882638499</v>
      </c>
      <c r="I18" t="s">
        <v>30</v>
      </c>
      <c r="J18" t="s">
        <v>264</v>
      </c>
      <c r="K18" t="s">
        <v>407</v>
      </c>
      <c r="L18">
        <v>0.1</v>
      </c>
      <c r="M18">
        <v>0.5</v>
      </c>
      <c r="N18">
        <v>120</v>
      </c>
      <c r="O18" s="4">
        <v>42393.5625462963</v>
      </c>
    </row>
    <row r="19" spans="1:15" x14ac:dyDescent="0.25">
      <c r="A19">
        <v>63</v>
      </c>
      <c r="B19">
        <v>131</v>
      </c>
      <c r="C19">
        <v>174</v>
      </c>
      <c r="D19">
        <v>0.221830985915492</v>
      </c>
      <c r="E19">
        <v>0.46126760563380198</v>
      </c>
      <c r="F19">
        <v>0.61267605633802802</v>
      </c>
      <c r="G19">
        <v>0.21107380134786399</v>
      </c>
      <c r="H19">
        <v>0.34268146065323701</v>
      </c>
      <c r="I19" t="s">
        <v>30</v>
      </c>
      <c r="J19" t="s">
        <v>264</v>
      </c>
      <c r="K19" t="s">
        <v>408</v>
      </c>
      <c r="L19">
        <v>0.1</v>
      </c>
      <c r="M19">
        <v>0.6</v>
      </c>
      <c r="N19">
        <v>120</v>
      </c>
      <c r="O19" s="4">
        <v>42393.562754629631</v>
      </c>
    </row>
    <row r="20" spans="1:15" x14ac:dyDescent="0.25">
      <c r="A20">
        <v>60</v>
      </c>
      <c r="B20">
        <v>116</v>
      </c>
      <c r="C20">
        <v>150</v>
      </c>
      <c r="D20">
        <v>0.21126760563380201</v>
      </c>
      <c r="E20">
        <v>0.40845070422535201</v>
      </c>
      <c r="F20">
        <v>0.528169014084507</v>
      </c>
      <c r="G20">
        <v>0.188223253892497</v>
      </c>
      <c r="H20">
        <v>0.31423937765536902</v>
      </c>
      <c r="I20" t="s">
        <v>30</v>
      </c>
      <c r="J20" t="s">
        <v>264</v>
      </c>
      <c r="K20" t="s">
        <v>409</v>
      </c>
      <c r="L20">
        <v>0.1</v>
      </c>
      <c r="M20">
        <v>0.7</v>
      </c>
      <c r="N20">
        <v>120</v>
      </c>
      <c r="O20" s="4">
        <v>42393.562962962962</v>
      </c>
    </row>
    <row r="21" spans="1:15" x14ac:dyDescent="0.25">
      <c r="A21">
        <v>55</v>
      </c>
      <c r="B21">
        <v>100</v>
      </c>
      <c r="C21">
        <v>139</v>
      </c>
      <c r="D21">
        <v>0.19366197183098499</v>
      </c>
      <c r="E21">
        <v>0.352112676056338</v>
      </c>
      <c r="F21">
        <v>0.48943661971830899</v>
      </c>
      <c r="G21">
        <v>0.16624482404445301</v>
      </c>
      <c r="H21">
        <v>0.289728560607104</v>
      </c>
      <c r="I21" t="s">
        <v>30</v>
      </c>
      <c r="J21" t="s">
        <v>264</v>
      </c>
      <c r="K21" t="s">
        <v>410</v>
      </c>
      <c r="L21">
        <v>0.1</v>
      </c>
      <c r="M21">
        <v>0.79999999999999905</v>
      </c>
      <c r="N21">
        <v>120</v>
      </c>
      <c r="O21" s="4">
        <v>42393.56318287037</v>
      </c>
    </row>
    <row r="22" spans="1:15" x14ac:dyDescent="0.25">
      <c r="A22">
        <v>53</v>
      </c>
      <c r="B22">
        <v>95</v>
      </c>
      <c r="C22">
        <v>129</v>
      </c>
      <c r="D22">
        <v>0.18661971830985899</v>
      </c>
      <c r="E22">
        <v>0.33450704225352101</v>
      </c>
      <c r="F22">
        <v>0.45422535211267601</v>
      </c>
      <c r="G22">
        <v>0.150449178285992</v>
      </c>
      <c r="H22">
        <v>0.272605582011824</v>
      </c>
      <c r="I22" t="s">
        <v>30</v>
      </c>
      <c r="J22" t="s">
        <v>264</v>
      </c>
      <c r="K22" t="s">
        <v>411</v>
      </c>
      <c r="L22">
        <v>0.1</v>
      </c>
      <c r="M22">
        <v>0.89999999999999902</v>
      </c>
      <c r="N22">
        <v>120</v>
      </c>
      <c r="O22" s="4">
        <v>42393.563391203701</v>
      </c>
    </row>
    <row r="23" spans="1:15" x14ac:dyDescent="0.25">
      <c r="A23">
        <v>62</v>
      </c>
      <c r="B23">
        <v>135</v>
      </c>
      <c r="C23">
        <v>171</v>
      </c>
      <c r="D23">
        <v>0.21830985915492901</v>
      </c>
      <c r="E23">
        <v>0.47535211267605598</v>
      </c>
      <c r="F23">
        <v>0.602112676056338</v>
      </c>
      <c r="G23">
        <v>0.22924990573374401</v>
      </c>
      <c r="H23">
        <v>0.34314559411946199</v>
      </c>
      <c r="I23" t="s">
        <v>30</v>
      </c>
      <c r="J23" t="s">
        <v>264</v>
      </c>
      <c r="K23" t="s">
        <v>412</v>
      </c>
      <c r="L23">
        <v>0.2</v>
      </c>
      <c r="M23">
        <v>0</v>
      </c>
      <c r="N23">
        <v>120</v>
      </c>
      <c r="O23" s="4">
        <v>42393.563599537039</v>
      </c>
    </row>
    <row r="24" spans="1:15" x14ac:dyDescent="0.25">
      <c r="A24">
        <v>71</v>
      </c>
      <c r="B24">
        <v>149</v>
      </c>
      <c r="C24">
        <v>185</v>
      </c>
      <c r="D24">
        <v>0.25</v>
      </c>
      <c r="E24">
        <v>0.52464788732394296</v>
      </c>
      <c r="F24">
        <v>0.65140845070422504</v>
      </c>
      <c r="G24">
        <v>0.25506670591469299</v>
      </c>
      <c r="H24">
        <v>0.37960156537617201</v>
      </c>
      <c r="I24" t="s">
        <v>30</v>
      </c>
      <c r="J24" t="s">
        <v>264</v>
      </c>
      <c r="K24" t="s">
        <v>413</v>
      </c>
      <c r="L24">
        <v>0.2</v>
      </c>
      <c r="M24">
        <v>0.1</v>
      </c>
      <c r="N24">
        <v>120</v>
      </c>
      <c r="O24" s="4">
        <v>42393.563807870371</v>
      </c>
    </row>
    <row r="25" spans="1:15" x14ac:dyDescent="0.25">
      <c r="A25">
        <v>73</v>
      </c>
      <c r="B25">
        <v>156</v>
      </c>
      <c r="C25">
        <v>193</v>
      </c>
      <c r="D25">
        <v>0.25704225352112597</v>
      </c>
      <c r="E25">
        <v>0.54929577464788704</v>
      </c>
      <c r="F25">
        <v>0.67957746478873204</v>
      </c>
      <c r="G25">
        <v>0.26929452850004099</v>
      </c>
      <c r="H25">
        <v>0.39448489034450301</v>
      </c>
      <c r="I25" t="s">
        <v>30</v>
      </c>
      <c r="J25" t="s">
        <v>264</v>
      </c>
      <c r="K25" t="s">
        <v>414</v>
      </c>
      <c r="L25">
        <v>0.2</v>
      </c>
      <c r="M25">
        <v>0.2</v>
      </c>
      <c r="N25">
        <v>120</v>
      </c>
      <c r="O25" s="4">
        <v>42393.564016203702</v>
      </c>
    </row>
    <row r="26" spans="1:15" x14ac:dyDescent="0.25">
      <c r="A26">
        <v>74</v>
      </c>
      <c r="B26">
        <v>163</v>
      </c>
      <c r="C26">
        <v>194</v>
      </c>
      <c r="D26">
        <v>0.26056338028169002</v>
      </c>
      <c r="E26">
        <v>0.573943661971831</v>
      </c>
      <c r="F26">
        <v>0.68309859154929498</v>
      </c>
      <c r="G26">
        <v>0.27387968128535001</v>
      </c>
      <c r="H26">
        <v>0.40788124543826498</v>
      </c>
      <c r="I26" t="s">
        <v>30</v>
      </c>
      <c r="J26" t="s">
        <v>264</v>
      </c>
      <c r="K26" t="s">
        <v>415</v>
      </c>
      <c r="L26">
        <v>0.2</v>
      </c>
      <c r="M26">
        <v>0.3</v>
      </c>
      <c r="N26">
        <v>120</v>
      </c>
      <c r="O26" s="4">
        <v>42393.564212962963</v>
      </c>
    </row>
    <row r="27" spans="1:15" x14ac:dyDescent="0.25">
      <c r="A27">
        <v>77</v>
      </c>
      <c r="B27">
        <v>150</v>
      </c>
      <c r="C27">
        <v>188</v>
      </c>
      <c r="D27">
        <v>0.27112676056337998</v>
      </c>
      <c r="E27">
        <v>0.528169014084507</v>
      </c>
      <c r="F27">
        <v>0.66197183098591506</v>
      </c>
      <c r="G27">
        <v>0.26365390019298302</v>
      </c>
      <c r="H27">
        <v>0.40177169467051399</v>
      </c>
      <c r="I27" t="s">
        <v>30</v>
      </c>
      <c r="J27" t="s">
        <v>264</v>
      </c>
      <c r="K27" t="s">
        <v>416</v>
      </c>
      <c r="L27">
        <v>0.2</v>
      </c>
      <c r="M27">
        <v>0.4</v>
      </c>
      <c r="N27">
        <v>120</v>
      </c>
      <c r="O27" s="4">
        <v>42393.564421296294</v>
      </c>
    </row>
    <row r="28" spans="1:15" x14ac:dyDescent="0.25">
      <c r="A28">
        <v>72</v>
      </c>
      <c r="B28">
        <v>147</v>
      </c>
      <c r="C28">
        <v>182</v>
      </c>
      <c r="D28">
        <v>0.25352112676056299</v>
      </c>
      <c r="E28">
        <v>0.51760563380281599</v>
      </c>
      <c r="F28">
        <v>0.64084507042253502</v>
      </c>
      <c r="G28">
        <v>0.23750137940265101</v>
      </c>
      <c r="H28">
        <v>0.37954993553717897</v>
      </c>
      <c r="I28" t="s">
        <v>30</v>
      </c>
      <c r="J28" t="s">
        <v>264</v>
      </c>
      <c r="K28" t="s">
        <v>417</v>
      </c>
      <c r="L28">
        <v>0.2</v>
      </c>
      <c r="M28">
        <v>0.5</v>
      </c>
      <c r="N28">
        <v>120</v>
      </c>
      <c r="O28" s="4">
        <v>42393.564629629633</v>
      </c>
    </row>
    <row r="29" spans="1:15" x14ac:dyDescent="0.25">
      <c r="A29">
        <v>63</v>
      </c>
      <c r="B29">
        <v>130</v>
      </c>
      <c r="C29">
        <v>172</v>
      </c>
      <c r="D29">
        <v>0.221830985915492</v>
      </c>
      <c r="E29">
        <v>0.45774647887323899</v>
      </c>
      <c r="F29">
        <v>0.60563380281690105</v>
      </c>
      <c r="G29">
        <v>0.206662274575796</v>
      </c>
      <c r="H29">
        <v>0.337739367354007</v>
      </c>
      <c r="I29" t="s">
        <v>30</v>
      </c>
      <c r="J29" t="s">
        <v>264</v>
      </c>
      <c r="K29" t="s">
        <v>418</v>
      </c>
      <c r="L29">
        <v>0.2</v>
      </c>
      <c r="M29">
        <v>0.6</v>
      </c>
      <c r="N29">
        <v>120</v>
      </c>
      <c r="O29" s="4">
        <v>42393.564837962964</v>
      </c>
    </row>
    <row r="30" spans="1:15" x14ac:dyDescent="0.25">
      <c r="A30">
        <v>60</v>
      </c>
      <c r="B30">
        <v>117</v>
      </c>
      <c r="C30">
        <v>148</v>
      </c>
      <c r="D30">
        <v>0.21126760563380201</v>
      </c>
      <c r="E30">
        <v>0.411971830985915</v>
      </c>
      <c r="F30">
        <v>0.52112676056338003</v>
      </c>
      <c r="G30">
        <v>0.18426988809463199</v>
      </c>
      <c r="H30">
        <v>0.31152488847599802</v>
      </c>
      <c r="I30" t="s">
        <v>30</v>
      </c>
      <c r="J30" t="s">
        <v>264</v>
      </c>
      <c r="K30" t="s">
        <v>419</v>
      </c>
      <c r="L30">
        <v>0.2</v>
      </c>
      <c r="M30">
        <v>0.7</v>
      </c>
      <c r="N30">
        <v>120</v>
      </c>
      <c r="O30" s="4">
        <v>42393.565046296295</v>
      </c>
    </row>
    <row r="31" spans="1:15" x14ac:dyDescent="0.25">
      <c r="A31">
        <v>55</v>
      </c>
      <c r="B31">
        <v>102</v>
      </c>
      <c r="C31">
        <v>136</v>
      </c>
      <c r="D31">
        <v>0.19366197183098499</v>
      </c>
      <c r="E31">
        <v>0.35915492957746398</v>
      </c>
      <c r="F31">
        <v>0.47887323943661902</v>
      </c>
      <c r="G31">
        <v>0.16331003692384999</v>
      </c>
      <c r="H31">
        <v>0.28840345131089201</v>
      </c>
      <c r="I31" t="s">
        <v>30</v>
      </c>
      <c r="J31" t="s">
        <v>264</v>
      </c>
      <c r="K31" t="s">
        <v>420</v>
      </c>
      <c r="L31">
        <v>0.2</v>
      </c>
      <c r="M31">
        <v>0.79999999999999905</v>
      </c>
      <c r="N31">
        <v>120</v>
      </c>
      <c r="O31" s="4">
        <v>42393.565254629626</v>
      </c>
    </row>
    <row r="32" spans="1:15" x14ac:dyDescent="0.25">
      <c r="A32">
        <v>53</v>
      </c>
      <c r="B32">
        <v>99</v>
      </c>
      <c r="C32">
        <v>129</v>
      </c>
      <c r="D32">
        <v>0.18661971830985899</v>
      </c>
      <c r="E32">
        <v>0.34859154929577402</v>
      </c>
      <c r="F32">
        <v>0.45422535211267601</v>
      </c>
      <c r="G32">
        <v>0.15078312849460901</v>
      </c>
      <c r="H32">
        <v>0.27281191530677401</v>
      </c>
      <c r="I32" t="s">
        <v>30</v>
      </c>
      <c r="J32" t="s">
        <v>264</v>
      </c>
      <c r="K32" t="s">
        <v>421</v>
      </c>
      <c r="L32">
        <v>0.2</v>
      </c>
      <c r="M32">
        <v>0.89999999999999902</v>
      </c>
      <c r="N32">
        <v>120</v>
      </c>
      <c r="O32" s="4">
        <v>42393.565474537034</v>
      </c>
    </row>
    <row r="33" spans="1:15" x14ac:dyDescent="0.25">
      <c r="A33">
        <v>69</v>
      </c>
      <c r="B33">
        <v>139</v>
      </c>
      <c r="C33">
        <v>173</v>
      </c>
      <c r="D33">
        <v>0.242957746478873</v>
      </c>
      <c r="E33">
        <v>0.48943661971830899</v>
      </c>
      <c r="F33">
        <v>0.60915492957746398</v>
      </c>
      <c r="G33">
        <v>0.24209620116994801</v>
      </c>
      <c r="H33">
        <v>0.36671177003587102</v>
      </c>
      <c r="I33" t="s">
        <v>30</v>
      </c>
      <c r="J33" t="s">
        <v>264</v>
      </c>
      <c r="K33" t="s">
        <v>422</v>
      </c>
      <c r="L33">
        <v>0.3</v>
      </c>
      <c r="M33">
        <v>0</v>
      </c>
      <c r="N33">
        <v>120</v>
      </c>
      <c r="O33" s="4">
        <v>42393.565671296295</v>
      </c>
    </row>
    <row r="34" spans="1:15" x14ac:dyDescent="0.25">
      <c r="A34">
        <v>77</v>
      </c>
      <c r="B34">
        <v>155</v>
      </c>
      <c r="C34">
        <v>186</v>
      </c>
      <c r="D34">
        <v>0.27112676056337998</v>
      </c>
      <c r="E34">
        <v>0.54577464788732399</v>
      </c>
      <c r="F34">
        <v>0.65492957746478797</v>
      </c>
      <c r="G34">
        <v>0.26843321808340997</v>
      </c>
      <c r="H34">
        <v>0.39829488945055103</v>
      </c>
      <c r="I34" t="s">
        <v>30</v>
      </c>
      <c r="J34" t="s">
        <v>264</v>
      </c>
      <c r="K34" t="s">
        <v>423</v>
      </c>
      <c r="L34">
        <v>0.3</v>
      </c>
      <c r="M34">
        <v>0.1</v>
      </c>
      <c r="N34">
        <v>120</v>
      </c>
      <c r="O34" s="4">
        <v>42393.565879629627</v>
      </c>
    </row>
    <row r="35" spans="1:15" x14ac:dyDescent="0.25">
      <c r="A35">
        <v>74</v>
      </c>
      <c r="B35">
        <v>166</v>
      </c>
      <c r="C35">
        <v>194</v>
      </c>
      <c r="D35">
        <v>0.26056338028169002</v>
      </c>
      <c r="E35">
        <v>0.58450704225352101</v>
      </c>
      <c r="F35">
        <v>0.68309859154929498</v>
      </c>
      <c r="G35">
        <v>0.27572732185180399</v>
      </c>
      <c r="H35">
        <v>0.406834564735921</v>
      </c>
      <c r="I35" t="s">
        <v>30</v>
      </c>
      <c r="J35" t="s">
        <v>264</v>
      </c>
      <c r="K35" t="s">
        <v>424</v>
      </c>
      <c r="L35">
        <v>0.3</v>
      </c>
      <c r="M35">
        <v>0.2</v>
      </c>
      <c r="N35">
        <v>120</v>
      </c>
      <c r="O35" s="4">
        <v>42393.566087962965</v>
      </c>
    </row>
    <row r="36" spans="1:15" x14ac:dyDescent="0.25">
      <c r="A36">
        <v>78</v>
      </c>
      <c r="B36">
        <v>167</v>
      </c>
      <c r="C36">
        <v>194</v>
      </c>
      <c r="D36">
        <v>0.27464788732394302</v>
      </c>
      <c r="E36">
        <v>0.58802816901408395</v>
      </c>
      <c r="F36">
        <v>0.68309859154929498</v>
      </c>
      <c r="G36">
        <v>0.27502959877421501</v>
      </c>
      <c r="H36">
        <v>0.41927084383026603</v>
      </c>
      <c r="I36" t="s">
        <v>30</v>
      </c>
      <c r="J36" t="s">
        <v>264</v>
      </c>
      <c r="K36" t="s">
        <v>425</v>
      </c>
      <c r="L36">
        <v>0.3</v>
      </c>
      <c r="M36">
        <v>0.3</v>
      </c>
      <c r="N36">
        <v>120</v>
      </c>
      <c r="O36" s="4">
        <v>42393.566284722219</v>
      </c>
    </row>
    <row r="37" spans="1:15" x14ac:dyDescent="0.25">
      <c r="A37">
        <v>78</v>
      </c>
      <c r="B37">
        <v>158</v>
      </c>
      <c r="C37">
        <v>191</v>
      </c>
      <c r="D37">
        <v>0.27464788732394302</v>
      </c>
      <c r="E37">
        <v>0.55633802816901401</v>
      </c>
      <c r="F37">
        <v>0.67253521126760496</v>
      </c>
      <c r="G37">
        <v>0.262595016960324</v>
      </c>
      <c r="H37">
        <v>0.40645945172884401</v>
      </c>
      <c r="I37" t="s">
        <v>30</v>
      </c>
      <c r="J37" t="s">
        <v>264</v>
      </c>
      <c r="K37" t="s">
        <v>426</v>
      </c>
      <c r="L37">
        <v>0.3</v>
      </c>
      <c r="M37">
        <v>0.4</v>
      </c>
      <c r="N37">
        <v>120</v>
      </c>
      <c r="O37" s="4">
        <v>42393.566493055558</v>
      </c>
    </row>
    <row r="38" spans="1:15" x14ac:dyDescent="0.25">
      <c r="A38">
        <v>69</v>
      </c>
      <c r="B38">
        <v>148</v>
      </c>
      <c r="C38">
        <v>178</v>
      </c>
      <c r="D38">
        <v>0.242957746478873</v>
      </c>
      <c r="E38">
        <v>0.52112676056338003</v>
      </c>
      <c r="F38">
        <v>0.62676056338028097</v>
      </c>
      <c r="G38">
        <v>0.233659161669652</v>
      </c>
      <c r="H38">
        <v>0.371744677405068</v>
      </c>
      <c r="I38" t="s">
        <v>30</v>
      </c>
      <c r="J38" t="s">
        <v>264</v>
      </c>
      <c r="K38" t="s">
        <v>427</v>
      </c>
      <c r="L38">
        <v>0.3</v>
      </c>
      <c r="M38">
        <v>0.5</v>
      </c>
      <c r="N38">
        <v>120</v>
      </c>
      <c r="O38" s="4">
        <v>42393.566701388889</v>
      </c>
    </row>
    <row r="39" spans="1:15" x14ac:dyDescent="0.25">
      <c r="A39">
        <v>62</v>
      </c>
      <c r="B39">
        <v>131</v>
      </c>
      <c r="C39">
        <v>166</v>
      </c>
      <c r="D39">
        <v>0.21830985915492901</v>
      </c>
      <c r="E39">
        <v>0.46126760563380198</v>
      </c>
      <c r="F39">
        <v>0.58450704225352101</v>
      </c>
      <c r="G39">
        <v>0.201010785347568</v>
      </c>
      <c r="H39">
        <v>0.33294627971595198</v>
      </c>
      <c r="I39" t="s">
        <v>30</v>
      </c>
      <c r="J39" t="s">
        <v>264</v>
      </c>
      <c r="K39" t="s">
        <v>428</v>
      </c>
      <c r="L39">
        <v>0.3</v>
      </c>
      <c r="M39">
        <v>0.6</v>
      </c>
      <c r="N39">
        <v>120</v>
      </c>
      <c r="O39" s="4">
        <v>42393.56690972222</v>
      </c>
    </row>
    <row r="40" spans="1:15" x14ac:dyDescent="0.25">
      <c r="A40">
        <v>58</v>
      </c>
      <c r="B40">
        <v>111</v>
      </c>
      <c r="C40">
        <v>149</v>
      </c>
      <c r="D40">
        <v>0.20422535211267601</v>
      </c>
      <c r="E40">
        <v>0.39084507042253502</v>
      </c>
      <c r="F40">
        <v>0.52464788732394296</v>
      </c>
      <c r="G40">
        <v>0.17772487855774499</v>
      </c>
      <c r="H40">
        <v>0.30495827208739001</v>
      </c>
      <c r="I40" t="s">
        <v>30</v>
      </c>
      <c r="J40" t="s">
        <v>264</v>
      </c>
      <c r="K40" t="s">
        <v>429</v>
      </c>
      <c r="L40">
        <v>0.3</v>
      </c>
      <c r="M40">
        <v>0.7</v>
      </c>
      <c r="N40">
        <v>120</v>
      </c>
      <c r="O40" s="4">
        <v>42393.567118055558</v>
      </c>
    </row>
    <row r="41" spans="1:15" x14ac:dyDescent="0.25">
      <c r="A41">
        <v>55</v>
      </c>
      <c r="B41">
        <v>99</v>
      </c>
      <c r="C41">
        <v>134</v>
      </c>
      <c r="D41">
        <v>0.19366197183098499</v>
      </c>
      <c r="E41">
        <v>0.34859154929577402</v>
      </c>
      <c r="F41">
        <v>0.471830985915492</v>
      </c>
      <c r="G41">
        <v>0.161340636450088</v>
      </c>
      <c r="H41">
        <v>0.28524049800076501</v>
      </c>
      <c r="I41" t="s">
        <v>30</v>
      </c>
      <c r="J41" t="s">
        <v>264</v>
      </c>
      <c r="K41" t="s">
        <v>430</v>
      </c>
      <c r="L41">
        <v>0.3</v>
      </c>
      <c r="M41">
        <v>0.79999999999999905</v>
      </c>
      <c r="N41">
        <v>120</v>
      </c>
      <c r="O41" s="4">
        <v>42393.567326388889</v>
      </c>
    </row>
    <row r="42" spans="1:15" x14ac:dyDescent="0.25">
      <c r="A42">
        <v>53</v>
      </c>
      <c r="B42">
        <v>96</v>
      </c>
      <c r="C42">
        <v>129</v>
      </c>
      <c r="D42">
        <v>0.18661971830985899</v>
      </c>
      <c r="E42">
        <v>0.338028169014084</v>
      </c>
      <c r="F42">
        <v>0.45422535211267601</v>
      </c>
      <c r="G42">
        <v>0.14810523081812199</v>
      </c>
      <c r="H42">
        <v>0.271473064087775</v>
      </c>
      <c r="I42" t="s">
        <v>30</v>
      </c>
      <c r="J42" t="s">
        <v>264</v>
      </c>
      <c r="K42" t="s">
        <v>431</v>
      </c>
      <c r="L42">
        <v>0.3</v>
      </c>
      <c r="M42">
        <v>0.89999999999999902</v>
      </c>
      <c r="N42">
        <v>120</v>
      </c>
      <c r="O42" s="4">
        <v>42393.567546296297</v>
      </c>
    </row>
    <row r="43" spans="1:15" x14ac:dyDescent="0.25">
      <c r="A43">
        <v>75</v>
      </c>
      <c r="B43">
        <v>142</v>
      </c>
      <c r="C43">
        <v>179</v>
      </c>
      <c r="D43">
        <v>0.264084507042253</v>
      </c>
      <c r="E43">
        <v>0.5</v>
      </c>
      <c r="F43">
        <v>0.63028169014084501</v>
      </c>
      <c r="G43">
        <v>0.25035208541880299</v>
      </c>
      <c r="H43">
        <v>0.38061929551850998</v>
      </c>
      <c r="I43" t="s">
        <v>30</v>
      </c>
      <c r="J43" t="s">
        <v>264</v>
      </c>
      <c r="K43" t="s">
        <v>432</v>
      </c>
      <c r="L43">
        <v>0.4</v>
      </c>
      <c r="M43">
        <v>0</v>
      </c>
      <c r="N43">
        <v>120</v>
      </c>
      <c r="O43" s="4">
        <v>42393.567743055559</v>
      </c>
    </row>
    <row r="44" spans="1:15" s="12" customFormat="1" x14ac:dyDescent="0.25">
      <c r="A44" s="12">
        <v>80</v>
      </c>
      <c r="B44" s="12">
        <v>155</v>
      </c>
      <c r="C44" s="12">
        <v>194</v>
      </c>
      <c r="D44" s="12">
        <v>0.28169014084506999</v>
      </c>
      <c r="E44" s="12">
        <v>0.54577464788732399</v>
      </c>
      <c r="F44" s="12">
        <v>0.68309859154929498</v>
      </c>
      <c r="G44" s="12">
        <v>0.27225978434638398</v>
      </c>
      <c r="H44" s="12">
        <v>0.40838978803735698</v>
      </c>
      <c r="I44" s="12" t="s">
        <v>30</v>
      </c>
      <c r="J44" s="12" t="s">
        <v>264</v>
      </c>
      <c r="K44" s="12" t="s">
        <v>433</v>
      </c>
      <c r="L44" s="12">
        <v>0.4</v>
      </c>
      <c r="M44" s="12">
        <v>0.1</v>
      </c>
      <c r="N44" s="12">
        <v>120</v>
      </c>
      <c r="O44" s="20">
        <v>42393.56795138889</v>
      </c>
    </row>
    <row r="45" spans="1:15" s="12" customFormat="1" x14ac:dyDescent="0.25">
      <c r="A45" s="13">
        <v>77</v>
      </c>
      <c r="B45" s="13">
        <v>168</v>
      </c>
      <c r="C45" s="13">
        <v>197</v>
      </c>
      <c r="D45" s="13">
        <v>0.27112676056337998</v>
      </c>
      <c r="E45" s="13">
        <v>0.59154929577464699</v>
      </c>
      <c r="F45" s="13">
        <v>0.69366197183098499</v>
      </c>
      <c r="G45" s="13">
        <v>0.27741292575925097</v>
      </c>
      <c r="H45" s="13">
        <v>0.42061218002180201</v>
      </c>
      <c r="I45" s="13" t="s">
        <v>30</v>
      </c>
      <c r="J45" s="13" t="s">
        <v>264</v>
      </c>
      <c r="K45" s="13" t="s">
        <v>434</v>
      </c>
      <c r="L45" s="13">
        <v>0.4</v>
      </c>
      <c r="M45" s="13">
        <v>0.2</v>
      </c>
      <c r="N45" s="13">
        <v>120</v>
      </c>
      <c r="O45" s="17">
        <v>42393.568148148152</v>
      </c>
    </row>
    <row r="46" spans="1:15" s="12" customFormat="1" x14ac:dyDescent="0.25">
      <c r="A46" s="12">
        <v>76</v>
      </c>
      <c r="B46" s="12">
        <v>163</v>
      </c>
      <c r="C46" s="12">
        <v>193</v>
      </c>
      <c r="D46" s="12">
        <v>0.26760563380281599</v>
      </c>
      <c r="E46" s="12">
        <v>0.573943661971831</v>
      </c>
      <c r="F46" s="12">
        <v>0.67957746478873204</v>
      </c>
      <c r="G46" s="12">
        <v>0.26930999347013701</v>
      </c>
      <c r="H46" s="12">
        <v>0.41543048215582501</v>
      </c>
      <c r="I46" s="12" t="s">
        <v>30</v>
      </c>
      <c r="J46" s="12" t="s">
        <v>264</v>
      </c>
      <c r="K46" s="12" t="s">
        <v>435</v>
      </c>
      <c r="L46" s="12">
        <v>0.4</v>
      </c>
      <c r="M46" s="12">
        <v>0.3</v>
      </c>
      <c r="N46" s="12">
        <v>120</v>
      </c>
      <c r="O46" s="20">
        <v>42393.568344907406</v>
      </c>
    </row>
    <row r="47" spans="1:15" x14ac:dyDescent="0.25">
      <c r="A47">
        <v>70</v>
      </c>
      <c r="B47">
        <v>155</v>
      </c>
      <c r="C47">
        <v>192</v>
      </c>
      <c r="D47">
        <v>0.24647887323943601</v>
      </c>
      <c r="E47">
        <v>0.54577464788732399</v>
      </c>
      <c r="F47">
        <v>0.676056338028169</v>
      </c>
      <c r="G47">
        <v>0.24631712853357601</v>
      </c>
      <c r="H47">
        <v>0.39308279976306598</v>
      </c>
      <c r="I47" t="s">
        <v>30</v>
      </c>
      <c r="J47" t="s">
        <v>264</v>
      </c>
      <c r="K47" t="s">
        <v>436</v>
      </c>
      <c r="L47">
        <v>0.4</v>
      </c>
      <c r="M47">
        <v>0.4</v>
      </c>
      <c r="N47">
        <v>120</v>
      </c>
      <c r="O47" s="4">
        <v>42393.568541666667</v>
      </c>
    </row>
    <row r="48" spans="1:15" x14ac:dyDescent="0.25">
      <c r="A48">
        <v>65</v>
      </c>
      <c r="B48">
        <v>144</v>
      </c>
      <c r="C48">
        <v>179</v>
      </c>
      <c r="D48">
        <v>0.228873239436619</v>
      </c>
      <c r="E48">
        <v>0.50704225352112597</v>
      </c>
      <c r="F48">
        <v>0.63028169014084501</v>
      </c>
      <c r="G48">
        <v>0.22226728257397499</v>
      </c>
      <c r="H48">
        <v>0.35784870248965001</v>
      </c>
      <c r="I48" t="s">
        <v>30</v>
      </c>
      <c r="J48" t="s">
        <v>264</v>
      </c>
      <c r="K48" t="s">
        <v>437</v>
      </c>
      <c r="L48">
        <v>0.4</v>
      </c>
      <c r="M48">
        <v>0.5</v>
      </c>
      <c r="N48">
        <v>120</v>
      </c>
      <c r="O48" s="4">
        <v>42393.568749999999</v>
      </c>
    </row>
    <row r="49" spans="1:15" x14ac:dyDescent="0.25">
      <c r="A49">
        <v>60</v>
      </c>
      <c r="B49">
        <v>126</v>
      </c>
      <c r="C49">
        <v>166</v>
      </c>
      <c r="D49">
        <v>0.21126760563380201</v>
      </c>
      <c r="E49">
        <v>0.44366197183098499</v>
      </c>
      <c r="F49">
        <v>0.58450704225352101</v>
      </c>
      <c r="G49">
        <v>0.19397783844092001</v>
      </c>
      <c r="H49">
        <v>0.32403864057081799</v>
      </c>
      <c r="I49" t="s">
        <v>30</v>
      </c>
      <c r="J49" t="s">
        <v>264</v>
      </c>
      <c r="K49" t="s">
        <v>438</v>
      </c>
      <c r="L49">
        <v>0.4</v>
      </c>
      <c r="M49">
        <v>0.6</v>
      </c>
      <c r="N49">
        <v>120</v>
      </c>
      <c r="O49" s="4">
        <v>42393.56894675926</v>
      </c>
    </row>
    <row r="50" spans="1:15" x14ac:dyDescent="0.25">
      <c r="A50">
        <v>58</v>
      </c>
      <c r="B50">
        <v>108</v>
      </c>
      <c r="C50">
        <v>147</v>
      </c>
      <c r="D50">
        <v>0.20422535211267601</v>
      </c>
      <c r="E50">
        <v>0.38028169014084501</v>
      </c>
      <c r="F50">
        <v>0.51760563380281599</v>
      </c>
      <c r="G50">
        <v>0.176570697773795</v>
      </c>
      <c r="H50">
        <v>0.30150021114903303</v>
      </c>
      <c r="I50" t="s">
        <v>30</v>
      </c>
      <c r="J50" t="s">
        <v>264</v>
      </c>
      <c r="K50" t="s">
        <v>439</v>
      </c>
      <c r="L50">
        <v>0.4</v>
      </c>
      <c r="M50">
        <v>0.7</v>
      </c>
      <c r="N50">
        <v>120</v>
      </c>
      <c r="O50" s="4">
        <v>42393.569155092591</v>
      </c>
    </row>
    <row r="51" spans="1:15" x14ac:dyDescent="0.25">
      <c r="A51">
        <v>55</v>
      </c>
      <c r="B51">
        <v>98</v>
      </c>
      <c r="C51">
        <v>134</v>
      </c>
      <c r="D51">
        <v>0.19366197183098499</v>
      </c>
      <c r="E51">
        <v>0.34507042253521097</v>
      </c>
      <c r="F51">
        <v>0.471830985915492</v>
      </c>
      <c r="G51">
        <v>0.16066784528328101</v>
      </c>
      <c r="H51">
        <v>0.28357953834377603</v>
      </c>
      <c r="I51" t="s">
        <v>30</v>
      </c>
      <c r="J51" t="s">
        <v>264</v>
      </c>
      <c r="K51" t="s">
        <v>440</v>
      </c>
      <c r="L51">
        <v>0.4</v>
      </c>
      <c r="M51">
        <v>0.79999999999999905</v>
      </c>
      <c r="N51">
        <v>120</v>
      </c>
      <c r="O51" s="4">
        <v>42393.569351851853</v>
      </c>
    </row>
    <row r="52" spans="1:15" x14ac:dyDescent="0.25">
      <c r="A52">
        <v>52</v>
      </c>
      <c r="B52">
        <v>96</v>
      </c>
      <c r="C52">
        <v>132</v>
      </c>
      <c r="D52">
        <v>0.183098591549295</v>
      </c>
      <c r="E52">
        <v>0.338028169014084</v>
      </c>
      <c r="F52">
        <v>0.46478873239436602</v>
      </c>
      <c r="G52">
        <v>0.148264010209359</v>
      </c>
      <c r="H52">
        <v>0.26956459444707698</v>
      </c>
      <c r="I52" t="s">
        <v>30</v>
      </c>
      <c r="J52" t="s">
        <v>264</v>
      </c>
      <c r="K52" t="s">
        <v>441</v>
      </c>
      <c r="L52">
        <v>0.4</v>
      </c>
      <c r="M52">
        <v>0.89999999999999902</v>
      </c>
      <c r="N52">
        <v>120</v>
      </c>
      <c r="O52" s="4">
        <v>42393.569560185184</v>
      </c>
    </row>
    <row r="53" spans="1:15" x14ac:dyDescent="0.25">
      <c r="A53">
        <v>61</v>
      </c>
      <c r="B53">
        <v>138</v>
      </c>
      <c r="C53">
        <v>180</v>
      </c>
      <c r="D53">
        <v>0.21478873239436599</v>
      </c>
      <c r="E53">
        <v>0.485915492957746</v>
      </c>
      <c r="F53">
        <v>0.63380281690140805</v>
      </c>
      <c r="G53">
        <v>0.23583262448996001</v>
      </c>
      <c r="H53">
        <v>0.35347162754019901</v>
      </c>
      <c r="I53" t="s">
        <v>30</v>
      </c>
      <c r="J53" t="s">
        <v>264</v>
      </c>
      <c r="K53" t="s">
        <v>442</v>
      </c>
      <c r="L53">
        <v>0.5</v>
      </c>
      <c r="M53">
        <v>0</v>
      </c>
      <c r="N53">
        <v>120</v>
      </c>
      <c r="O53" s="4">
        <v>42393.569780092592</v>
      </c>
    </row>
    <row r="54" spans="1:15" x14ac:dyDescent="0.25">
      <c r="A54">
        <v>70</v>
      </c>
      <c r="B54">
        <v>154</v>
      </c>
      <c r="C54">
        <v>195</v>
      </c>
      <c r="D54">
        <v>0.24647887323943601</v>
      </c>
      <c r="E54">
        <v>0.54225352112675995</v>
      </c>
      <c r="F54">
        <v>0.68661971830985902</v>
      </c>
      <c r="G54">
        <v>0.25914264792632802</v>
      </c>
      <c r="H54">
        <v>0.390134472495267</v>
      </c>
      <c r="I54" t="s">
        <v>30</v>
      </c>
      <c r="J54" t="s">
        <v>264</v>
      </c>
      <c r="K54" t="s">
        <v>443</v>
      </c>
      <c r="L54">
        <v>0.5</v>
      </c>
      <c r="M54">
        <v>0.1</v>
      </c>
      <c r="N54">
        <v>120</v>
      </c>
      <c r="O54" s="4">
        <v>42393.569976851853</v>
      </c>
    </row>
    <row r="55" spans="1:15" x14ac:dyDescent="0.25">
      <c r="A55">
        <v>66</v>
      </c>
      <c r="B55">
        <v>163</v>
      </c>
      <c r="C55">
        <v>192</v>
      </c>
      <c r="D55">
        <v>0.23239436619718301</v>
      </c>
      <c r="E55">
        <v>0.573943661971831</v>
      </c>
      <c r="F55">
        <v>0.676056338028169</v>
      </c>
      <c r="G55">
        <v>0.25901394027966901</v>
      </c>
      <c r="H55">
        <v>0.39271075086386298</v>
      </c>
      <c r="I55" t="s">
        <v>30</v>
      </c>
      <c r="J55" t="s">
        <v>264</v>
      </c>
      <c r="K55" t="s">
        <v>444</v>
      </c>
      <c r="L55">
        <v>0.5</v>
      </c>
      <c r="M55">
        <v>0.2</v>
      </c>
      <c r="N55">
        <v>120</v>
      </c>
      <c r="O55" s="4">
        <v>42393.570173611108</v>
      </c>
    </row>
    <row r="56" spans="1:15" x14ac:dyDescent="0.25">
      <c r="A56">
        <v>67</v>
      </c>
      <c r="B56">
        <v>159</v>
      </c>
      <c r="C56">
        <v>190</v>
      </c>
      <c r="D56">
        <v>0.235915492957746</v>
      </c>
      <c r="E56">
        <v>0.55985915492957705</v>
      </c>
      <c r="F56">
        <v>0.66901408450704203</v>
      </c>
      <c r="G56">
        <v>0.25132371173181101</v>
      </c>
      <c r="H56">
        <v>0.392170448406228</v>
      </c>
      <c r="I56" t="s">
        <v>30</v>
      </c>
      <c r="J56" t="s">
        <v>264</v>
      </c>
      <c r="K56" t="s">
        <v>445</v>
      </c>
      <c r="L56">
        <v>0.5</v>
      </c>
      <c r="M56">
        <v>0.3</v>
      </c>
      <c r="N56">
        <v>120</v>
      </c>
      <c r="O56" s="4">
        <v>42393.570381944446</v>
      </c>
    </row>
    <row r="57" spans="1:15" x14ac:dyDescent="0.25">
      <c r="A57">
        <v>65</v>
      </c>
      <c r="B57">
        <v>150</v>
      </c>
      <c r="C57">
        <v>186</v>
      </c>
      <c r="D57">
        <v>0.228873239436619</v>
      </c>
      <c r="E57">
        <v>0.528169014084507</v>
      </c>
      <c r="F57">
        <v>0.65492957746478797</v>
      </c>
      <c r="G57">
        <v>0.23257795505625201</v>
      </c>
      <c r="H57">
        <v>0.37015725836172098</v>
      </c>
      <c r="I57" t="s">
        <v>30</v>
      </c>
      <c r="J57" t="s">
        <v>264</v>
      </c>
      <c r="K57" t="s">
        <v>446</v>
      </c>
      <c r="L57">
        <v>0.5</v>
      </c>
      <c r="M57">
        <v>0.4</v>
      </c>
      <c r="N57">
        <v>120</v>
      </c>
      <c r="O57" s="4">
        <v>42393.5705787037</v>
      </c>
    </row>
    <row r="58" spans="1:15" x14ac:dyDescent="0.25">
      <c r="A58">
        <v>62</v>
      </c>
      <c r="B58">
        <v>141</v>
      </c>
      <c r="C58">
        <v>177</v>
      </c>
      <c r="D58">
        <v>0.21830985915492901</v>
      </c>
      <c r="E58">
        <v>0.49647887323943601</v>
      </c>
      <c r="F58">
        <v>0.62323943661971803</v>
      </c>
      <c r="G58">
        <v>0.21380268631504301</v>
      </c>
      <c r="H58">
        <v>0.34466432582404499</v>
      </c>
      <c r="I58" t="s">
        <v>30</v>
      </c>
      <c r="J58" t="s">
        <v>264</v>
      </c>
      <c r="K58" t="s">
        <v>447</v>
      </c>
      <c r="L58">
        <v>0.5</v>
      </c>
      <c r="M58">
        <v>0.5</v>
      </c>
      <c r="N58">
        <v>120</v>
      </c>
      <c r="O58" s="4">
        <v>42393.570775462962</v>
      </c>
    </row>
    <row r="59" spans="1:15" x14ac:dyDescent="0.25">
      <c r="A59">
        <v>57</v>
      </c>
      <c r="B59">
        <v>124</v>
      </c>
      <c r="C59">
        <v>163</v>
      </c>
      <c r="D59">
        <v>0.20070422535211199</v>
      </c>
      <c r="E59">
        <v>0.43661971830985902</v>
      </c>
      <c r="F59">
        <v>0.573943661971831</v>
      </c>
      <c r="G59">
        <v>0.18489564004138001</v>
      </c>
      <c r="H59">
        <v>0.31205794847898199</v>
      </c>
      <c r="I59" t="s">
        <v>30</v>
      </c>
      <c r="J59" t="s">
        <v>264</v>
      </c>
      <c r="K59" t="s">
        <v>448</v>
      </c>
      <c r="L59">
        <v>0.5</v>
      </c>
      <c r="M59">
        <v>0.6</v>
      </c>
      <c r="N59">
        <v>120</v>
      </c>
      <c r="O59" s="4">
        <v>42393.570972222224</v>
      </c>
    </row>
    <row r="60" spans="1:15" x14ac:dyDescent="0.25">
      <c r="A60">
        <v>56</v>
      </c>
      <c r="B60">
        <v>104</v>
      </c>
      <c r="C60">
        <v>141</v>
      </c>
      <c r="D60">
        <v>0.19718309859154901</v>
      </c>
      <c r="E60">
        <v>0.36619718309859101</v>
      </c>
      <c r="F60">
        <v>0.49647887323943601</v>
      </c>
      <c r="G60">
        <v>0.16896828744258899</v>
      </c>
      <c r="H60">
        <v>0.291683935959757</v>
      </c>
      <c r="I60" t="s">
        <v>30</v>
      </c>
      <c r="J60" t="s">
        <v>264</v>
      </c>
      <c r="K60" t="s">
        <v>449</v>
      </c>
      <c r="L60">
        <v>0.5</v>
      </c>
      <c r="M60">
        <v>0.7</v>
      </c>
      <c r="N60">
        <v>120</v>
      </c>
      <c r="O60" s="4">
        <v>42393.571180555555</v>
      </c>
    </row>
    <row r="61" spans="1:15" x14ac:dyDescent="0.25">
      <c r="A61">
        <v>54</v>
      </c>
      <c r="B61">
        <v>96</v>
      </c>
      <c r="C61">
        <v>134</v>
      </c>
      <c r="D61">
        <v>0.190140845070422</v>
      </c>
      <c r="E61">
        <v>0.338028169014084</v>
      </c>
      <c r="F61">
        <v>0.471830985915492</v>
      </c>
      <c r="G61">
        <v>0.15718276974523199</v>
      </c>
      <c r="H61">
        <v>0.27877776372459301</v>
      </c>
      <c r="I61" t="s">
        <v>30</v>
      </c>
      <c r="J61" t="s">
        <v>264</v>
      </c>
      <c r="K61" t="s">
        <v>450</v>
      </c>
      <c r="L61">
        <v>0.5</v>
      </c>
      <c r="M61">
        <v>0.79999999999999905</v>
      </c>
      <c r="N61">
        <v>120</v>
      </c>
      <c r="O61" s="4">
        <v>42393.571377314816</v>
      </c>
    </row>
    <row r="62" spans="1:15" x14ac:dyDescent="0.25">
      <c r="A62">
        <v>52</v>
      </c>
      <c r="B62">
        <v>95</v>
      </c>
      <c r="C62">
        <v>130</v>
      </c>
      <c r="D62">
        <v>0.183098591549295</v>
      </c>
      <c r="E62">
        <v>0.33450704225352101</v>
      </c>
      <c r="F62">
        <v>0.45774647887323899</v>
      </c>
      <c r="G62">
        <v>0.144069083948555</v>
      </c>
      <c r="H62">
        <v>0.26669455802835201</v>
      </c>
      <c r="I62" t="s">
        <v>30</v>
      </c>
      <c r="J62" t="s">
        <v>264</v>
      </c>
      <c r="K62" t="s">
        <v>451</v>
      </c>
      <c r="L62">
        <v>0.5</v>
      </c>
      <c r="M62">
        <v>0.89999999999999902</v>
      </c>
      <c r="N62">
        <v>120</v>
      </c>
      <c r="O62" s="4">
        <v>42393.571585648147</v>
      </c>
    </row>
    <row r="63" spans="1:15" x14ac:dyDescent="0.25">
      <c r="A63">
        <v>54</v>
      </c>
      <c r="B63">
        <v>136</v>
      </c>
      <c r="C63">
        <v>176</v>
      </c>
      <c r="D63">
        <v>0.190140845070422</v>
      </c>
      <c r="E63">
        <v>0.47887323943661902</v>
      </c>
      <c r="F63">
        <v>0.61971830985915399</v>
      </c>
      <c r="G63">
        <v>0.21833102897335499</v>
      </c>
      <c r="H63">
        <v>0.32963578578250002</v>
      </c>
      <c r="I63" t="s">
        <v>30</v>
      </c>
      <c r="J63" t="s">
        <v>264</v>
      </c>
      <c r="K63" t="s">
        <v>452</v>
      </c>
      <c r="L63">
        <v>0.6</v>
      </c>
      <c r="M63">
        <v>0</v>
      </c>
      <c r="N63">
        <v>120</v>
      </c>
      <c r="O63" s="4">
        <v>42393.571782407409</v>
      </c>
    </row>
    <row r="64" spans="1:15" x14ac:dyDescent="0.25">
      <c r="A64">
        <v>62</v>
      </c>
      <c r="B64">
        <v>150</v>
      </c>
      <c r="C64">
        <v>188</v>
      </c>
      <c r="D64">
        <v>0.21830985915492901</v>
      </c>
      <c r="E64">
        <v>0.528169014084507</v>
      </c>
      <c r="F64">
        <v>0.66197183098591506</v>
      </c>
      <c r="G64">
        <v>0.240914216460415</v>
      </c>
      <c r="H64">
        <v>0.36619399676532399</v>
      </c>
      <c r="I64" t="s">
        <v>30</v>
      </c>
      <c r="J64" t="s">
        <v>264</v>
      </c>
      <c r="K64" t="s">
        <v>453</v>
      </c>
      <c r="L64">
        <v>0.6</v>
      </c>
      <c r="M64">
        <v>0.1</v>
      </c>
      <c r="N64">
        <v>120</v>
      </c>
      <c r="O64" s="4">
        <v>42393.57199074074</v>
      </c>
    </row>
    <row r="65" spans="1:15" x14ac:dyDescent="0.25">
      <c r="A65">
        <v>58</v>
      </c>
      <c r="B65">
        <v>157</v>
      </c>
      <c r="C65">
        <v>189</v>
      </c>
      <c r="D65">
        <v>0.20422535211267601</v>
      </c>
      <c r="E65">
        <v>0.55281690140844997</v>
      </c>
      <c r="F65">
        <v>0.66549295774647799</v>
      </c>
      <c r="G65">
        <v>0.23801246016164501</v>
      </c>
      <c r="H65">
        <v>0.366747181039626</v>
      </c>
      <c r="I65" t="s">
        <v>30</v>
      </c>
      <c r="J65" t="s">
        <v>264</v>
      </c>
      <c r="K65" t="s">
        <v>454</v>
      </c>
      <c r="L65">
        <v>0.6</v>
      </c>
      <c r="M65">
        <v>0.2</v>
      </c>
      <c r="N65">
        <v>120</v>
      </c>
      <c r="O65" s="4">
        <v>42393.572187500002</v>
      </c>
    </row>
    <row r="66" spans="1:15" x14ac:dyDescent="0.25">
      <c r="A66">
        <v>61</v>
      </c>
      <c r="B66">
        <v>149</v>
      </c>
      <c r="C66">
        <v>189</v>
      </c>
      <c r="D66">
        <v>0.21478873239436599</v>
      </c>
      <c r="E66">
        <v>0.52464788732394296</v>
      </c>
      <c r="F66">
        <v>0.66549295774647799</v>
      </c>
      <c r="G66">
        <v>0.231968522800056</v>
      </c>
      <c r="H66">
        <v>0.36408042090260001</v>
      </c>
      <c r="I66" t="s">
        <v>30</v>
      </c>
      <c r="J66" t="s">
        <v>264</v>
      </c>
      <c r="K66" t="s">
        <v>455</v>
      </c>
      <c r="L66">
        <v>0.6</v>
      </c>
      <c r="M66">
        <v>0.3</v>
      </c>
      <c r="N66">
        <v>120</v>
      </c>
      <c r="O66" s="4">
        <v>42393.572384259256</v>
      </c>
    </row>
    <row r="67" spans="1:15" x14ac:dyDescent="0.25">
      <c r="A67">
        <v>62</v>
      </c>
      <c r="B67">
        <v>137</v>
      </c>
      <c r="C67">
        <v>186</v>
      </c>
      <c r="D67">
        <v>0.21830985915492901</v>
      </c>
      <c r="E67">
        <v>0.48239436619718301</v>
      </c>
      <c r="F67">
        <v>0.65492957746478797</v>
      </c>
      <c r="G67">
        <v>0.219620540808244</v>
      </c>
      <c r="H67">
        <v>0.34985329521394098</v>
      </c>
      <c r="I67" t="s">
        <v>30</v>
      </c>
      <c r="J67" t="s">
        <v>264</v>
      </c>
      <c r="K67" t="s">
        <v>456</v>
      </c>
      <c r="L67">
        <v>0.6</v>
      </c>
      <c r="M67">
        <v>0.4</v>
      </c>
      <c r="N67">
        <v>120</v>
      </c>
      <c r="O67" s="4">
        <v>42393.572581018518</v>
      </c>
    </row>
    <row r="68" spans="1:15" x14ac:dyDescent="0.25">
      <c r="A68">
        <v>58</v>
      </c>
      <c r="B68">
        <v>131</v>
      </c>
      <c r="C68">
        <v>171</v>
      </c>
      <c r="D68">
        <v>0.20422535211267601</v>
      </c>
      <c r="E68">
        <v>0.46126760563380198</v>
      </c>
      <c r="F68">
        <v>0.602112676056338</v>
      </c>
      <c r="G68">
        <v>0.20288994944483599</v>
      </c>
      <c r="H68">
        <v>0.32757404962772402</v>
      </c>
      <c r="I68" t="s">
        <v>30</v>
      </c>
      <c r="J68" t="s">
        <v>264</v>
      </c>
      <c r="K68" t="s">
        <v>457</v>
      </c>
      <c r="L68">
        <v>0.6</v>
      </c>
      <c r="M68">
        <v>0.5</v>
      </c>
      <c r="N68">
        <v>120</v>
      </c>
      <c r="O68" s="4">
        <v>42393.572789351849</v>
      </c>
    </row>
    <row r="69" spans="1:15" x14ac:dyDescent="0.25">
      <c r="A69">
        <v>54</v>
      </c>
      <c r="B69">
        <v>119</v>
      </c>
      <c r="C69">
        <v>157</v>
      </c>
      <c r="D69">
        <v>0.190140845070422</v>
      </c>
      <c r="E69">
        <v>0.41901408450704197</v>
      </c>
      <c r="F69">
        <v>0.55281690140844997</v>
      </c>
      <c r="G69">
        <v>0.17635936274132299</v>
      </c>
      <c r="H69">
        <v>0.29831893989657399</v>
      </c>
      <c r="I69" t="s">
        <v>30</v>
      </c>
      <c r="J69" t="s">
        <v>264</v>
      </c>
      <c r="K69" t="s">
        <v>458</v>
      </c>
      <c r="L69">
        <v>0.6</v>
      </c>
      <c r="M69">
        <v>0.6</v>
      </c>
      <c r="N69">
        <v>120</v>
      </c>
      <c r="O69" s="4">
        <v>42393.57298611111</v>
      </c>
    </row>
    <row r="70" spans="1:15" x14ac:dyDescent="0.25">
      <c r="A70">
        <v>55</v>
      </c>
      <c r="B70">
        <v>102</v>
      </c>
      <c r="C70">
        <v>140</v>
      </c>
      <c r="D70">
        <v>0.19366197183098499</v>
      </c>
      <c r="E70">
        <v>0.35915492957746398</v>
      </c>
      <c r="F70">
        <v>0.49295774647887303</v>
      </c>
      <c r="G70">
        <v>0.15078177830990999</v>
      </c>
      <c r="H70">
        <v>0.286537295285341</v>
      </c>
      <c r="I70" t="s">
        <v>30</v>
      </c>
      <c r="J70" t="s">
        <v>264</v>
      </c>
      <c r="K70" t="s">
        <v>459</v>
      </c>
      <c r="L70">
        <v>0.6</v>
      </c>
      <c r="M70">
        <v>0.7</v>
      </c>
      <c r="N70">
        <v>120</v>
      </c>
      <c r="O70" s="4">
        <v>42393.573194444441</v>
      </c>
    </row>
    <row r="71" spans="1:15" x14ac:dyDescent="0.25">
      <c r="A71">
        <v>53</v>
      </c>
      <c r="B71">
        <v>95</v>
      </c>
      <c r="C71">
        <v>136</v>
      </c>
      <c r="D71">
        <v>0.18661971830985899</v>
      </c>
      <c r="E71">
        <v>0.33450704225352101</v>
      </c>
      <c r="F71">
        <v>0.47887323943661902</v>
      </c>
      <c r="G71">
        <v>0.15257195776211799</v>
      </c>
      <c r="H71">
        <v>0.27357122595173999</v>
      </c>
      <c r="I71" t="s">
        <v>30</v>
      </c>
      <c r="J71" t="s">
        <v>264</v>
      </c>
      <c r="K71" t="s">
        <v>460</v>
      </c>
      <c r="L71">
        <v>0.6</v>
      </c>
      <c r="M71">
        <v>0.79999999999999905</v>
      </c>
      <c r="N71">
        <v>120</v>
      </c>
      <c r="O71" s="4">
        <v>42393.573391203703</v>
      </c>
    </row>
    <row r="72" spans="1:15" x14ac:dyDescent="0.25">
      <c r="A72">
        <v>52</v>
      </c>
      <c r="B72">
        <v>95</v>
      </c>
      <c r="C72">
        <v>129</v>
      </c>
      <c r="D72">
        <v>0.183098591549295</v>
      </c>
      <c r="E72">
        <v>0.33450704225352101</v>
      </c>
      <c r="F72">
        <v>0.45422535211267601</v>
      </c>
      <c r="G72">
        <v>0.14535035876994701</v>
      </c>
      <c r="H72">
        <v>0.26515277227102502</v>
      </c>
      <c r="I72" t="s">
        <v>30</v>
      </c>
      <c r="J72" t="s">
        <v>264</v>
      </c>
      <c r="K72" t="s">
        <v>461</v>
      </c>
      <c r="L72">
        <v>0.6</v>
      </c>
      <c r="M72">
        <v>0.89999999999999902</v>
      </c>
      <c r="N72">
        <v>120</v>
      </c>
      <c r="O72" s="4">
        <v>42393.573599537034</v>
      </c>
    </row>
    <row r="73" spans="1:15" x14ac:dyDescent="0.25">
      <c r="A73">
        <v>47</v>
      </c>
      <c r="B73">
        <v>123</v>
      </c>
      <c r="C73">
        <v>173</v>
      </c>
      <c r="D73">
        <v>0.16549295774647799</v>
      </c>
      <c r="E73">
        <v>0.43309859154929498</v>
      </c>
      <c r="F73">
        <v>0.60915492957746398</v>
      </c>
      <c r="G73">
        <v>0.19812180197439599</v>
      </c>
      <c r="H73">
        <v>0.29995031324223398</v>
      </c>
      <c r="I73" t="s">
        <v>30</v>
      </c>
      <c r="J73" t="s">
        <v>264</v>
      </c>
      <c r="K73" t="s">
        <v>462</v>
      </c>
      <c r="L73">
        <v>0.7</v>
      </c>
      <c r="M73">
        <v>0</v>
      </c>
      <c r="N73">
        <v>120</v>
      </c>
      <c r="O73" s="4">
        <v>42393.573796296296</v>
      </c>
    </row>
    <row r="74" spans="1:15" x14ac:dyDescent="0.25">
      <c r="A74">
        <v>55</v>
      </c>
      <c r="B74">
        <v>138</v>
      </c>
      <c r="C74">
        <v>181</v>
      </c>
      <c r="D74">
        <v>0.19366197183098499</v>
      </c>
      <c r="E74">
        <v>0.485915492957746</v>
      </c>
      <c r="F74">
        <v>0.63732394366197098</v>
      </c>
      <c r="G74">
        <v>0.21606422299097</v>
      </c>
      <c r="H74">
        <v>0.33484872887852701</v>
      </c>
      <c r="I74" t="s">
        <v>30</v>
      </c>
      <c r="J74" t="s">
        <v>264</v>
      </c>
      <c r="K74" t="s">
        <v>463</v>
      </c>
      <c r="L74">
        <v>0.7</v>
      </c>
      <c r="M74">
        <v>0.1</v>
      </c>
      <c r="N74">
        <v>120</v>
      </c>
      <c r="O74" s="4">
        <v>42393.574004629627</v>
      </c>
    </row>
    <row r="75" spans="1:15" x14ac:dyDescent="0.25">
      <c r="A75">
        <v>54</v>
      </c>
      <c r="B75">
        <v>143</v>
      </c>
      <c r="C75">
        <v>182</v>
      </c>
      <c r="D75">
        <v>0.190140845070422</v>
      </c>
      <c r="E75">
        <v>0.50352112676056304</v>
      </c>
      <c r="F75">
        <v>0.64084507042253502</v>
      </c>
      <c r="G75">
        <v>0.22109015825865699</v>
      </c>
      <c r="H75">
        <v>0.34165361991299897</v>
      </c>
      <c r="I75" t="s">
        <v>30</v>
      </c>
      <c r="J75" t="s">
        <v>264</v>
      </c>
      <c r="K75" t="s">
        <v>464</v>
      </c>
      <c r="L75">
        <v>0.7</v>
      </c>
      <c r="M75">
        <v>0.2</v>
      </c>
      <c r="N75">
        <v>120</v>
      </c>
      <c r="O75" s="4">
        <v>42393.574201388888</v>
      </c>
    </row>
    <row r="76" spans="1:15" x14ac:dyDescent="0.25">
      <c r="A76">
        <v>59</v>
      </c>
      <c r="B76">
        <v>137</v>
      </c>
      <c r="C76">
        <v>180</v>
      </c>
      <c r="D76">
        <v>0.20774647887323899</v>
      </c>
      <c r="E76">
        <v>0.48239436619718301</v>
      </c>
      <c r="F76">
        <v>0.63380281690140805</v>
      </c>
      <c r="G76">
        <v>0.21754594729653201</v>
      </c>
      <c r="H76">
        <v>0.34551543564533999</v>
      </c>
      <c r="I76" t="s">
        <v>30</v>
      </c>
      <c r="J76" t="s">
        <v>264</v>
      </c>
      <c r="K76" t="s">
        <v>465</v>
      </c>
      <c r="L76">
        <v>0.7</v>
      </c>
      <c r="M76">
        <v>0.3</v>
      </c>
      <c r="N76">
        <v>120</v>
      </c>
      <c r="O76" s="4">
        <v>42393.57439814815</v>
      </c>
    </row>
    <row r="77" spans="1:15" x14ac:dyDescent="0.25">
      <c r="A77">
        <v>58</v>
      </c>
      <c r="B77">
        <v>130</v>
      </c>
      <c r="C77">
        <v>175</v>
      </c>
      <c r="D77">
        <v>0.20422535211267601</v>
      </c>
      <c r="E77">
        <v>0.45774647887323899</v>
      </c>
      <c r="F77">
        <v>0.61619718309859095</v>
      </c>
      <c r="G77">
        <v>0.20729557445235899</v>
      </c>
      <c r="H77">
        <v>0.333353185983495</v>
      </c>
      <c r="I77" t="s">
        <v>30</v>
      </c>
      <c r="J77" t="s">
        <v>264</v>
      </c>
      <c r="K77" t="s">
        <v>466</v>
      </c>
      <c r="L77">
        <v>0.7</v>
      </c>
      <c r="M77">
        <v>0.4</v>
      </c>
      <c r="N77">
        <v>120</v>
      </c>
      <c r="O77" s="4">
        <v>42393.574594907404</v>
      </c>
    </row>
    <row r="78" spans="1:15" x14ac:dyDescent="0.25">
      <c r="A78">
        <v>57</v>
      </c>
      <c r="B78">
        <v>123</v>
      </c>
      <c r="C78">
        <v>164</v>
      </c>
      <c r="D78">
        <v>0.20070422535211199</v>
      </c>
      <c r="E78">
        <v>0.43309859154929498</v>
      </c>
      <c r="F78">
        <v>0.57746478873239404</v>
      </c>
      <c r="G78">
        <v>0.18846103183570501</v>
      </c>
      <c r="H78">
        <v>0.31538481545267699</v>
      </c>
      <c r="I78" t="s">
        <v>30</v>
      </c>
      <c r="J78" t="s">
        <v>264</v>
      </c>
      <c r="K78" t="s">
        <v>467</v>
      </c>
      <c r="L78">
        <v>0.7</v>
      </c>
      <c r="M78">
        <v>0.5</v>
      </c>
      <c r="N78">
        <v>120</v>
      </c>
      <c r="O78" s="4">
        <v>42393.574803240743</v>
      </c>
    </row>
    <row r="79" spans="1:15" x14ac:dyDescent="0.25">
      <c r="A79">
        <v>55</v>
      </c>
      <c r="B79">
        <v>119</v>
      </c>
      <c r="C79">
        <v>151</v>
      </c>
      <c r="D79">
        <v>0.19366197183098499</v>
      </c>
      <c r="E79">
        <v>0.41901408450704197</v>
      </c>
      <c r="F79">
        <v>0.53169014084507005</v>
      </c>
      <c r="G79">
        <v>0.17404625654516401</v>
      </c>
      <c r="H79">
        <v>0.297613002121418</v>
      </c>
      <c r="I79" t="s">
        <v>30</v>
      </c>
      <c r="J79" t="s">
        <v>264</v>
      </c>
      <c r="K79" t="s">
        <v>468</v>
      </c>
      <c r="L79">
        <v>0.7</v>
      </c>
      <c r="M79">
        <v>0.6</v>
      </c>
      <c r="N79">
        <v>120</v>
      </c>
      <c r="O79" s="4">
        <v>42393.574999999997</v>
      </c>
    </row>
    <row r="80" spans="1:15" x14ac:dyDescent="0.25">
      <c r="A80">
        <v>55</v>
      </c>
      <c r="B80">
        <v>101</v>
      </c>
      <c r="C80">
        <v>137</v>
      </c>
      <c r="D80">
        <v>0.19366197183098499</v>
      </c>
      <c r="E80">
        <v>0.35563380281690099</v>
      </c>
      <c r="F80">
        <v>0.48239436619718301</v>
      </c>
      <c r="G80">
        <v>0.15974339900300299</v>
      </c>
      <c r="H80">
        <v>0.281171715211472</v>
      </c>
      <c r="I80" t="s">
        <v>30</v>
      </c>
      <c r="J80" t="s">
        <v>264</v>
      </c>
      <c r="K80" t="s">
        <v>469</v>
      </c>
      <c r="L80">
        <v>0.7</v>
      </c>
      <c r="M80">
        <v>0.7</v>
      </c>
      <c r="N80">
        <v>120</v>
      </c>
      <c r="O80" s="4">
        <v>42393.575208333335</v>
      </c>
    </row>
    <row r="81" spans="1:15" x14ac:dyDescent="0.25">
      <c r="A81">
        <v>53</v>
      </c>
      <c r="B81">
        <v>94</v>
      </c>
      <c r="C81">
        <v>130</v>
      </c>
      <c r="D81">
        <v>0.18661971830985899</v>
      </c>
      <c r="E81">
        <v>0.33098591549295697</v>
      </c>
      <c r="F81">
        <v>0.45774647887323899</v>
      </c>
      <c r="G81">
        <v>0.149385605805614</v>
      </c>
      <c r="H81">
        <v>0.27079761261661001</v>
      </c>
      <c r="I81" t="s">
        <v>30</v>
      </c>
      <c r="J81" t="s">
        <v>264</v>
      </c>
      <c r="K81" t="s">
        <v>470</v>
      </c>
      <c r="L81">
        <v>0.7</v>
      </c>
      <c r="M81">
        <v>0.79999999999999905</v>
      </c>
      <c r="N81">
        <v>120</v>
      </c>
      <c r="O81" s="4">
        <v>42393.57540509259</v>
      </c>
    </row>
    <row r="82" spans="1:15" x14ac:dyDescent="0.25">
      <c r="A82">
        <v>52</v>
      </c>
      <c r="B82">
        <v>93</v>
      </c>
      <c r="C82">
        <v>125</v>
      </c>
      <c r="D82">
        <v>0.183098591549295</v>
      </c>
      <c r="E82">
        <v>0.32746478873239399</v>
      </c>
      <c r="F82">
        <v>0.440140845070422</v>
      </c>
      <c r="G82">
        <v>0.143429818999256</v>
      </c>
      <c r="H82">
        <v>0.263877284249799</v>
      </c>
      <c r="I82" t="s">
        <v>30</v>
      </c>
      <c r="J82" t="s">
        <v>264</v>
      </c>
      <c r="K82" t="s">
        <v>471</v>
      </c>
      <c r="L82">
        <v>0.7</v>
      </c>
      <c r="M82">
        <v>0.89999999999999902</v>
      </c>
      <c r="N82">
        <v>120</v>
      </c>
      <c r="O82" s="4">
        <v>42393.575613425928</v>
      </c>
    </row>
    <row r="83" spans="1:15" x14ac:dyDescent="0.25">
      <c r="A83">
        <v>41</v>
      </c>
      <c r="B83">
        <v>115</v>
      </c>
      <c r="C83">
        <v>155</v>
      </c>
      <c r="D83">
        <v>0.14436619718309801</v>
      </c>
      <c r="E83">
        <v>0.40492957746478803</v>
      </c>
      <c r="F83">
        <v>0.54577464788732399</v>
      </c>
      <c r="G83">
        <v>0.17865978977482999</v>
      </c>
      <c r="H83">
        <v>0.27227588529892599</v>
      </c>
      <c r="I83" t="s">
        <v>30</v>
      </c>
      <c r="J83" t="s">
        <v>264</v>
      </c>
      <c r="K83" t="s">
        <v>472</v>
      </c>
      <c r="L83">
        <v>0.79999999999999905</v>
      </c>
      <c r="M83">
        <v>0</v>
      </c>
      <c r="N83">
        <v>120</v>
      </c>
      <c r="O83" s="4">
        <v>42393.575821759259</v>
      </c>
    </row>
    <row r="84" spans="1:15" x14ac:dyDescent="0.25">
      <c r="A84">
        <v>52</v>
      </c>
      <c r="B84">
        <v>130</v>
      </c>
      <c r="C84">
        <v>164</v>
      </c>
      <c r="D84">
        <v>0.183098591549295</v>
      </c>
      <c r="E84">
        <v>0.45774647887323899</v>
      </c>
      <c r="F84">
        <v>0.57746478873239404</v>
      </c>
      <c r="G84">
        <v>0.19919186384948301</v>
      </c>
      <c r="H84">
        <v>0.31446582998886902</v>
      </c>
      <c r="I84" t="s">
        <v>30</v>
      </c>
      <c r="J84" t="s">
        <v>264</v>
      </c>
      <c r="K84" t="s">
        <v>473</v>
      </c>
      <c r="L84">
        <v>0.79999999999999905</v>
      </c>
      <c r="M84">
        <v>0.1</v>
      </c>
      <c r="N84">
        <v>120</v>
      </c>
      <c r="O84" s="4">
        <v>42393.576018518521</v>
      </c>
    </row>
    <row r="85" spans="1:15" x14ac:dyDescent="0.25">
      <c r="A85">
        <v>51</v>
      </c>
      <c r="B85">
        <v>136</v>
      </c>
      <c r="C85">
        <v>164</v>
      </c>
      <c r="D85">
        <v>0.17957746478873199</v>
      </c>
      <c r="E85">
        <v>0.47887323943661902</v>
      </c>
      <c r="F85">
        <v>0.57746478873239404</v>
      </c>
      <c r="G85">
        <v>0.20508736828961099</v>
      </c>
      <c r="H85">
        <v>0.32283842099557097</v>
      </c>
      <c r="I85" t="s">
        <v>30</v>
      </c>
      <c r="J85" t="s">
        <v>264</v>
      </c>
      <c r="K85" t="s">
        <v>474</v>
      </c>
      <c r="L85">
        <v>0.79999999999999905</v>
      </c>
      <c r="M85">
        <v>0.2</v>
      </c>
      <c r="N85">
        <v>120</v>
      </c>
      <c r="O85" s="4">
        <v>42393.576215277775</v>
      </c>
    </row>
    <row r="86" spans="1:15" x14ac:dyDescent="0.25">
      <c r="A86">
        <v>57</v>
      </c>
      <c r="B86">
        <v>134</v>
      </c>
      <c r="C86">
        <v>165</v>
      </c>
      <c r="D86">
        <v>0.20070422535211199</v>
      </c>
      <c r="E86">
        <v>0.471830985915492</v>
      </c>
      <c r="F86">
        <v>0.58098591549295697</v>
      </c>
      <c r="G86">
        <v>0.20533840183504101</v>
      </c>
      <c r="H86">
        <v>0.328176361376257</v>
      </c>
      <c r="I86" t="s">
        <v>30</v>
      </c>
      <c r="J86" t="s">
        <v>264</v>
      </c>
      <c r="K86" t="s">
        <v>475</v>
      </c>
      <c r="L86">
        <v>0.79999999999999905</v>
      </c>
      <c r="M86">
        <v>0.3</v>
      </c>
      <c r="N86">
        <v>120</v>
      </c>
      <c r="O86" s="4">
        <v>42393.576412037037</v>
      </c>
    </row>
    <row r="87" spans="1:15" x14ac:dyDescent="0.25">
      <c r="A87">
        <v>57</v>
      </c>
      <c r="B87">
        <v>126</v>
      </c>
      <c r="C87">
        <v>162</v>
      </c>
      <c r="D87">
        <v>0.20070422535211199</v>
      </c>
      <c r="E87">
        <v>0.44366197183098499</v>
      </c>
      <c r="F87">
        <v>0.57042253521126696</v>
      </c>
      <c r="G87">
        <v>0.19368226497312199</v>
      </c>
      <c r="H87">
        <v>0.32146951117129402</v>
      </c>
      <c r="I87" t="s">
        <v>30</v>
      </c>
      <c r="J87" t="s">
        <v>264</v>
      </c>
      <c r="K87" t="s">
        <v>476</v>
      </c>
      <c r="L87">
        <v>0.79999999999999905</v>
      </c>
      <c r="M87">
        <v>0.4</v>
      </c>
      <c r="N87">
        <v>120</v>
      </c>
      <c r="O87" s="4">
        <v>42393.576620370368</v>
      </c>
    </row>
    <row r="88" spans="1:15" x14ac:dyDescent="0.25">
      <c r="A88">
        <v>57</v>
      </c>
      <c r="B88">
        <v>123</v>
      </c>
      <c r="C88">
        <v>156</v>
      </c>
      <c r="D88">
        <v>0.20070422535211199</v>
      </c>
      <c r="E88">
        <v>0.43309859154929498</v>
      </c>
      <c r="F88">
        <v>0.54929577464788704</v>
      </c>
      <c r="G88">
        <v>0.185232243193997</v>
      </c>
      <c r="H88">
        <v>0.31118993795018601</v>
      </c>
      <c r="I88" t="s">
        <v>30</v>
      </c>
      <c r="J88" t="s">
        <v>264</v>
      </c>
      <c r="K88" t="s">
        <v>477</v>
      </c>
      <c r="L88">
        <v>0.79999999999999905</v>
      </c>
      <c r="M88">
        <v>0.5</v>
      </c>
      <c r="N88">
        <v>120</v>
      </c>
      <c r="O88" s="4">
        <v>42393.576817129629</v>
      </c>
    </row>
    <row r="89" spans="1:15" x14ac:dyDescent="0.25">
      <c r="A89">
        <v>54</v>
      </c>
      <c r="B89">
        <v>115</v>
      </c>
      <c r="C89">
        <v>148</v>
      </c>
      <c r="D89">
        <v>0.190140845070422</v>
      </c>
      <c r="E89">
        <v>0.40492957746478803</v>
      </c>
      <c r="F89">
        <v>0.52112676056338003</v>
      </c>
      <c r="G89">
        <v>0.16953891261019799</v>
      </c>
      <c r="H89">
        <v>0.29195969297768898</v>
      </c>
      <c r="I89" t="s">
        <v>30</v>
      </c>
      <c r="J89" t="s">
        <v>264</v>
      </c>
      <c r="K89" t="s">
        <v>478</v>
      </c>
      <c r="L89">
        <v>0.79999999999999905</v>
      </c>
      <c r="M89">
        <v>0.6</v>
      </c>
      <c r="N89">
        <v>120</v>
      </c>
      <c r="O89" s="4">
        <v>42393.577025462961</v>
      </c>
    </row>
    <row r="90" spans="1:15" x14ac:dyDescent="0.25">
      <c r="A90">
        <v>55</v>
      </c>
      <c r="B90">
        <v>100</v>
      </c>
      <c r="C90">
        <v>135</v>
      </c>
      <c r="D90">
        <v>0.19366197183098499</v>
      </c>
      <c r="E90">
        <v>0.352112676056338</v>
      </c>
      <c r="F90">
        <v>0.47535211267605598</v>
      </c>
      <c r="G90">
        <v>0.15669704578886701</v>
      </c>
      <c r="H90">
        <v>0.279728204025602</v>
      </c>
      <c r="I90" t="s">
        <v>30</v>
      </c>
      <c r="J90" t="s">
        <v>264</v>
      </c>
      <c r="K90" t="s">
        <v>479</v>
      </c>
      <c r="L90">
        <v>0.79999999999999905</v>
      </c>
      <c r="M90">
        <v>0.7</v>
      </c>
      <c r="N90">
        <v>120</v>
      </c>
      <c r="O90" s="4">
        <v>42393.577222222222</v>
      </c>
    </row>
    <row r="91" spans="1:15" x14ac:dyDescent="0.25">
      <c r="A91">
        <v>53</v>
      </c>
      <c r="B91">
        <v>94</v>
      </c>
      <c r="C91">
        <v>128</v>
      </c>
      <c r="D91">
        <v>0.18661971830985899</v>
      </c>
      <c r="E91">
        <v>0.33098591549295697</v>
      </c>
      <c r="F91">
        <v>0.45070422535211202</v>
      </c>
      <c r="G91">
        <v>0.147060576755802</v>
      </c>
      <c r="H91">
        <v>0.26978681201570598</v>
      </c>
      <c r="I91" t="s">
        <v>30</v>
      </c>
      <c r="J91" t="s">
        <v>264</v>
      </c>
      <c r="K91" t="s">
        <v>480</v>
      </c>
      <c r="L91">
        <v>0.79999999999999905</v>
      </c>
      <c r="M91">
        <v>0.79999999999999905</v>
      </c>
      <c r="N91">
        <v>120</v>
      </c>
      <c r="O91" s="4">
        <v>42393.577430555553</v>
      </c>
    </row>
    <row r="92" spans="1:15" x14ac:dyDescent="0.25">
      <c r="A92">
        <v>52</v>
      </c>
      <c r="B92">
        <v>91</v>
      </c>
      <c r="C92">
        <v>124</v>
      </c>
      <c r="D92">
        <v>0.183098591549295</v>
      </c>
      <c r="E92">
        <v>0.32042253521126701</v>
      </c>
      <c r="F92">
        <v>0.43661971830985902</v>
      </c>
      <c r="G92">
        <v>0.14173940732410401</v>
      </c>
      <c r="H92">
        <v>0.26241435157288201</v>
      </c>
      <c r="I92" t="s">
        <v>30</v>
      </c>
      <c r="J92" t="s">
        <v>264</v>
      </c>
      <c r="K92" t="s">
        <v>481</v>
      </c>
      <c r="L92">
        <v>0.79999999999999905</v>
      </c>
      <c r="M92">
        <v>0.89999999999999902</v>
      </c>
      <c r="N92">
        <v>120</v>
      </c>
      <c r="O92" s="4">
        <v>42393.577638888892</v>
      </c>
    </row>
    <row r="93" spans="1:15" x14ac:dyDescent="0.25">
      <c r="A93">
        <v>40</v>
      </c>
      <c r="B93">
        <v>105</v>
      </c>
      <c r="C93">
        <v>147</v>
      </c>
      <c r="D93">
        <v>0.140845070422535</v>
      </c>
      <c r="E93">
        <v>0.36971830985915399</v>
      </c>
      <c r="F93">
        <v>0.51760563380281599</v>
      </c>
      <c r="G93">
        <v>0.164424829702984</v>
      </c>
      <c r="H93">
        <v>0.25744103698287701</v>
      </c>
      <c r="I93" t="s">
        <v>30</v>
      </c>
      <c r="J93" t="s">
        <v>264</v>
      </c>
      <c r="K93" t="s">
        <v>482</v>
      </c>
      <c r="L93">
        <v>0.89999999999999902</v>
      </c>
      <c r="M93">
        <v>0</v>
      </c>
      <c r="N93">
        <v>120</v>
      </c>
      <c r="O93" s="4">
        <v>42393.577835648146</v>
      </c>
    </row>
    <row r="94" spans="1:15" x14ac:dyDescent="0.25">
      <c r="A94">
        <v>49</v>
      </c>
      <c r="B94">
        <v>122</v>
      </c>
      <c r="C94">
        <v>157</v>
      </c>
      <c r="D94">
        <v>0.17253521126760499</v>
      </c>
      <c r="E94">
        <v>0.42957746478873199</v>
      </c>
      <c r="F94">
        <v>0.55281690140844997</v>
      </c>
      <c r="G94">
        <v>0.18422649412259801</v>
      </c>
      <c r="H94">
        <v>0.29539195812892799</v>
      </c>
      <c r="I94" t="s">
        <v>30</v>
      </c>
      <c r="J94" t="s">
        <v>264</v>
      </c>
      <c r="K94" t="s">
        <v>483</v>
      </c>
      <c r="L94">
        <v>0.89999999999999902</v>
      </c>
      <c r="M94">
        <v>0.1</v>
      </c>
      <c r="N94">
        <v>120</v>
      </c>
      <c r="O94" s="4">
        <v>42393.578032407408</v>
      </c>
    </row>
    <row r="95" spans="1:15" x14ac:dyDescent="0.25">
      <c r="A95">
        <v>51</v>
      </c>
      <c r="B95">
        <v>125</v>
      </c>
      <c r="C95">
        <v>159</v>
      </c>
      <c r="D95">
        <v>0.17957746478873199</v>
      </c>
      <c r="E95">
        <v>0.440140845070422</v>
      </c>
      <c r="F95">
        <v>0.55985915492957705</v>
      </c>
      <c r="G95">
        <v>0.19155751267118001</v>
      </c>
      <c r="H95">
        <v>0.30830551609580298</v>
      </c>
      <c r="I95" t="s">
        <v>30</v>
      </c>
      <c r="J95" t="s">
        <v>264</v>
      </c>
      <c r="K95" t="s">
        <v>484</v>
      </c>
      <c r="L95">
        <v>0.89999999999999902</v>
      </c>
      <c r="M95">
        <v>0.2</v>
      </c>
      <c r="N95">
        <v>120</v>
      </c>
      <c r="O95" s="4">
        <v>42393.578229166669</v>
      </c>
    </row>
    <row r="96" spans="1:15" x14ac:dyDescent="0.25">
      <c r="A96">
        <v>54</v>
      </c>
      <c r="B96">
        <v>128</v>
      </c>
      <c r="C96">
        <v>157</v>
      </c>
      <c r="D96">
        <v>0.190140845070422</v>
      </c>
      <c r="E96">
        <v>0.45070422535211202</v>
      </c>
      <c r="F96">
        <v>0.55281690140844997</v>
      </c>
      <c r="G96">
        <v>0.18702577396241701</v>
      </c>
      <c r="H96">
        <v>0.31536298079042402</v>
      </c>
      <c r="I96" t="s">
        <v>30</v>
      </c>
      <c r="J96" t="s">
        <v>264</v>
      </c>
      <c r="K96" t="s">
        <v>485</v>
      </c>
      <c r="L96">
        <v>0.89999999999999902</v>
      </c>
      <c r="M96">
        <v>0.3</v>
      </c>
      <c r="N96">
        <v>120</v>
      </c>
      <c r="O96" s="4">
        <v>42393.578425925924</v>
      </c>
    </row>
    <row r="97" spans="1:15" x14ac:dyDescent="0.25">
      <c r="A97">
        <v>58</v>
      </c>
      <c r="B97">
        <v>122</v>
      </c>
      <c r="C97">
        <v>158</v>
      </c>
      <c r="D97">
        <v>0.20422535211267601</v>
      </c>
      <c r="E97">
        <v>0.42957746478873199</v>
      </c>
      <c r="F97">
        <v>0.55633802816901401</v>
      </c>
      <c r="G97">
        <v>0.185885354577986</v>
      </c>
      <c r="H97">
        <v>0.31476221165902102</v>
      </c>
      <c r="I97" t="s">
        <v>30</v>
      </c>
      <c r="J97" t="s">
        <v>264</v>
      </c>
      <c r="K97" t="s">
        <v>486</v>
      </c>
      <c r="L97">
        <v>0.89999999999999902</v>
      </c>
      <c r="M97">
        <v>0.4</v>
      </c>
      <c r="N97">
        <v>120</v>
      </c>
      <c r="O97" s="4">
        <v>42393.578634259262</v>
      </c>
    </row>
    <row r="98" spans="1:15" x14ac:dyDescent="0.25">
      <c r="A98">
        <v>56</v>
      </c>
      <c r="B98">
        <v>118</v>
      </c>
      <c r="C98">
        <v>153</v>
      </c>
      <c r="D98">
        <v>0.19718309859154901</v>
      </c>
      <c r="E98">
        <v>0.41549295774647799</v>
      </c>
      <c r="F98">
        <v>0.53873239436619702</v>
      </c>
      <c r="G98">
        <v>0.179762836549369</v>
      </c>
      <c r="H98">
        <v>0.30576345440672997</v>
      </c>
      <c r="I98" t="s">
        <v>30</v>
      </c>
      <c r="J98" t="s">
        <v>264</v>
      </c>
      <c r="K98" t="s">
        <v>487</v>
      </c>
      <c r="L98">
        <v>0.89999999999999902</v>
      </c>
      <c r="M98">
        <v>0.5</v>
      </c>
      <c r="N98">
        <v>120</v>
      </c>
      <c r="O98" s="4">
        <v>42393.578831018516</v>
      </c>
    </row>
    <row r="99" spans="1:15" x14ac:dyDescent="0.25">
      <c r="A99">
        <v>54</v>
      </c>
      <c r="B99">
        <v>109</v>
      </c>
      <c r="C99">
        <v>145</v>
      </c>
      <c r="D99">
        <v>0.190140845070422</v>
      </c>
      <c r="E99">
        <v>0.38380281690140799</v>
      </c>
      <c r="F99">
        <v>0.51056338028169002</v>
      </c>
      <c r="G99">
        <v>0.16394330674100399</v>
      </c>
      <c r="H99">
        <v>0.28809677779683901</v>
      </c>
      <c r="I99" t="s">
        <v>30</v>
      </c>
      <c r="J99" t="s">
        <v>264</v>
      </c>
      <c r="K99" t="s">
        <v>488</v>
      </c>
      <c r="L99">
        <v>0.89999999999999902</v>
      </c>
      <c r="M99">
        <v>0.6</v>
      </c>
      <c r="N99">
        <v>120</v>
      </c>
      <c r="O99" s="4">
        <v>42393.579039351855</v>
      </c>
    </row>
    <row r="100" spans="1:15" x14ac:dyDescent="0.25">
      <c r="A100">
        <v>55</v>
      </c>
      <c r="B100">
        <v>97</v>
      </c>
      <c r="C100">
        <v>132</v>
      </c>
      <c r="D100">
        <v>0.19366197183098499</v>
      </c>
      <c r="E100">
        <v>0.34154929577464699</v>
      </c>
      <c r="F100">
        <v>0.46478873239436602</v>
      </c>
      <c r="G100">
        <v>0.15370509188174</v>
      </c>
      <c r="H100">
        <v>0.27707000364201001</v>
      </c>
      <c r="I100" t="s">
        <v>30</v>
      </c>
      <c r="J100" t="s">
        <v>264</v>
      </c>
      <c r="K100" t="s">
        <v>489</v>
      </c>
      <c r="L100">
        <v>0.89999999999999902</v>
      </c>
      <c r="M100">
        <v>0.7</v>
      </c>
      <c r="N100">
        <v>120</v>
      </c>
      <c r="O100" s="4">
        <v>42393.579236111109</v>
      </c>
    </row>
    <row r="101" spans="1:15" x14ac:dyDescent="0.25">
      <c r="A101">
        <v>53</v>
      </c>
      <c r="B101">
        <v>91</v>
      </c>
      <c r="C101">
        <v>125</v>
      </c>
      <c r="D101">
        <v>0.18661971830985899</v>
      </c>
      <c r="E101">
        <v>0.32042253521126701</v>
      </c>
      <c r="F101">
        <v>0.440140845070422</v>
      </c>
      <c r="G101">
        <v>0.14424282028531801</v>
      </c>
      <c r="H101">
        <v>0.26723212290662401</v>
      </c>
      <c r="I101" t="s">
        <v>30</v>
      </c>
      <c r="J101" t="s">
        <v>264</v>
      </c>
      <c r="K101" t="s">
        <v>490</v>
      </c>
      <c r="L101">
        <v>0.89999999999999902</v>
      </c>
      <c r="M101">
        <v>0.79999999999999905</v>
      </c>
      <c r="N101">
        <v>120</v>
      </c>
      <c r="O101" s="4">
        <v>42393.579444444447</v>
      </c>
    </row>
    <row r="102" spans="1:15" x14ac:dyDescent="0.25">
      <c r="A102">
        <v>52</v>
      </c>
      <c r="B102">
        <v>90</v>
      </c>
      <c r="C102">
        <v>122</v>
      </c>
      <c r="D102">
        <v>0.183098591549295</v>
      </c>
      <c r="E102">
        <v>0.31690140845070403</v>
      </c>
      <c r="F102">
        <v>0.42957746478873199</v>
      </c>
      <c r="G102">
        <v>0.13990715588237199</v>
      </c>
      <c r="H102">
        <v>0.260869778464836</v>
      </c>
      <c r="I102" t="s">
        <v>30</v>
      </c>
      <c r="J102" t="s">
        <v>264</v>
      </c>
      <c r="K102" t="s">
        <v>491</v>
      </c>
      <c r="L102">
        <v>0.89999999999999902</v>
      </c>
      <c r="M102">
        <v>0.89999999999999902</v>
      </c>
      <c r="N102">
        <v>120</v>
      </c>
      <c r="O102" s="4">
        <v>42393.579652777778</v>
      </c>
    </row>
    <row r="103" spans="1:15" x14ac:dyDescent="0.25">
      <c r="A103">
        <f>MAX(A3:A102)</f>
        <v>80</v>
      </c>
      <c r="B103">
        <f t="shared" ref="B103:H103" si="0">MAX(B3:B102)</f>
        <v>168</v>
      </c>
      <c r="C103">
        <f t="shared" si="0"/>
        <v>197</v>
      </c>
      <c r="D103">
        <f t="shared" si="0"/>
        <v>0.28169014084506999</v>
      </c>
      <c r="E103">
        <f t="shared" si="0"/>
        <v>0.59154929577464699</v>
      </c>
      <c r="F103">
        <f t="shared" si="0"/>
        <v>0.69366197183098499</v>
      </c>
      <c r="G103">
        <f t="shared" si="0"/>
        <v>0.27741292575925097</v>
      </c>
      <c r="H103">
        <f t="shared" si="0"/>
        <v>0.42061218002180201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zoomScale="106" zoomScaleNormal="106" zoomScalePageLayoutView="106" workbookViewId="0">
      <pane ySplit="1" topLeftCell="A3" activePane="bottomLeft" state="frozen"/>
      <selection pane="bottomLeft" activeCell="A24" sqref="A24:O24"/>
    </sheetView>
  </sheetViews>
  <sheetFormatPr baseColWidth="10" defaultColWidth="8.83203125" defaultRowHeight="17" x14ac:dyDescent="0.25"/>
  <cols>
    <col min="10" max="11" width="0" hidden="1" customWidth="1"/>
    <col min="15" max="15" width="14.6640625" bestFit="1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s="7" customFormat="1" x14ac:dyDescent="0.25">
      <c r="A2" s="7" t="s">
        <v>265</v>
      </c>
    </row>
    <row r="3" spans="1:15" x14ac:dyDescent="0.25">
      <c r="A3">
        <v>64</v>
      </c>
      <c r="B3">
        <v>83</v>
      </c>
      <c r="C3">
        <v>86</v>
      </c>
      <c r="D3">
        <v>0.65306122448979498</v>
      </c>
      <c r="E3">
        <v>0.84693877551020402</v>
      </c>
      <c r="F3">
        <v>0.87755102040816302</v>
      </c>
      <c r="G3">
        <v>0.62997067075232804</v>
      </c>
      <c r="H3">
        <v>0.73195587903563197</v>
      </c>
      <c r="I3" t="s">
        <v>40</v>
      </c>
      <c r="J3" t="s">
        <v>264</v>
      </c>
      <c r="K3" t="s">
        <v>392</v>
      </c>
      <c r="L3">
        <v>0</v>
      </c>
      <c r="M3">
        <v>0</v>
      </c>
      <c r="N3">
        <v>120</v>
      </c>
      <c r="O3" s="4">
        <v>42393.591793981483</v>
      </c>
    </row>
    <row r="4" spans="1:15" x14ac:dyDescent="0.25">
      <c r="A4">
        <v>64</v>
      </c>
      <c r="B4">
        <v>82</v>
      </c>
      <c r="C4">
        <v>86</v>
      </c>
      <c r="D4">
        <v>0.65306122448979498</v>
      </c>
      <c r="E4">
        <v>0.83673469387755095</v>
      </c>
      <c r="F4">
        <v>0.87755102040816302</v>
      </c>
      <c r="G4">
        <v>0.63153071816892703</v>
      </c>
      <c r="H4">
        <v>0.73155830958494095</v>
      </c>
      <c r="I4" t="s">
        <v>40</v>
      </c>
      <c r="J4" t="s">
        <v>264</v>
      </c>
      <c r="K4" t="s">
        <v>393</v>
      </c>
      <c r="L4">
        <v>0</v>
      </c>
      <c r="M4">
        <v>0.1</v>
      </c>
      <c r="N4">
        <v>120</v>
      </c>
      <c r="O4" s="4">
        <v>42393.591840277775</v>
      </c>
    </row>
    <row r="5" spans="1:15" x14ac:dyDescent="0.25">
      <c r="A5">
        <v>64</v>
      </c>
      <c r="B5">
        <v>81</v>
      </c>
      <c r="C5">
        <v>85</v>
      </c>
      <c r="D5">
        <v>0.65306122448979498</v>
      </c>
      <c r="E5">
        <v>0.82653061224489799</v>
      </c>
      <c r="F5">
        <v>0.86734693877550995</v>
      </c>
      <c r="G5">
        <v>0.626012306324644</v>
      </c>
      <c r="H5">
        <v>0.72711826528287304</v>
      </c>
      <c r="I5" t="s">
        <v>40</v>
      </c>
      <c r="J5" t="s">
        <v>264</v>
      </c>
      <c r="K5" t="s">
        <v>394</v>
      </c>
      <c r="L5">
        <v>0</v>
      </c>
      <c r="M5">
        <v>0.2</v>
      </c>
      <c r="N5">
        <v>120</v>
      </c>
      <c r="O5" s="4">
        <v>42393.591863425929</v>
      </c>
    </row>
    <row r="6" spans="1:15" x14ac:dyDescent="0.25">
      <c r="A6">
        <v>61</v>
      </c>
      <c r="B6">
        <v>80</v>
      </c>
      <c r="C6">
        <v>83</v>
      </c>
      <c r="D6">
        <v>0.62244897959183598</v>
      </c>
      <c r="E6">
        <v>0.81632653061224403</v>
      </c>
      <c r="F6">
        <v>0.84693877551020402</v>
      </c>
      <c r="G6">
        <v>0.61048489146165996</v>
      </c>
      <c r="H6">
        <v>0.70595057473275802</v>
      </c>
      <c r="I6" t="s">
        <v>40</v>
      </c>
      <c r="J6" t="s">
        <v>264</v>
      </c>
      <c r="K6" t="s">
        <v>395</v>
      </c>
      <c r="L6">
        <v>0</v>
      </c>
      <c r="M6">
        <v>0.3</v>
      </c>
      <c r="N6">
        <v>120</v>
      </c>
      <c r="O6" s="4">
        <v>42393.591886574075</v>
      </c>
    </row>
    <row r="7" spans="1:15" x14ac:dyDescent="0.25">
      <c r="A7">
        <v>50</v>
      </c>
      <c r="B7">
        <v>78</v>
      </c>
      <c r="C7">
        <v>83</v>
      </c>
      <c r="D7">
        <v>0.51020408163265296</v>
      </c>
      <c r="E7">
        <v>0.79591836734693799</v>
      </c>
      <c r="F7">
        <v>0.84693877551020402</v>
      </c>
      <c r="G7">
        <v>0.56110563502071797</v>
      </c>
      <c r="H7">
        <v>0.64423162352797003</v>
      </c>
      <c r="I7" t="s">
        <v>40</v>
      </c>
      <c r="J7" t="s">
        <v>264</v>
      </c>
      <c r="K7" t="s">
        <v>396</v>
      </c>
      <c r="L7">
        <v>0</v>
      </c>
      <c r="M7">
        <v>0.4</v>
      </c>
      <c r="N7">
        <v>120</v>
      </c>
      <c r="O7" s="4">
        <v>42393.591898148145</v>
      </c>
    </row>
    <row r="8" spans="1:15" x14ac:dyDescent="0.25">
      <c r="A8">
        <v>40</v>
      </c>
      <c r="B8">
        <v>76</v>
      </c>
      <c r="C8">
        <v>86</v>
      </c>
      <c r="D8">
        <v>0.40816326530612201</v>
      </c>
      <c r="E8">
        <v>0.77551020408163196</v>
      </c>
      <c r="F8">
        <v>0.87755102040816302</v>
      </c>
      <c r="G8">
        <v>0.50741045892090597</v>
      </c>
      <c r="H8">
        <v>0.58088006942732995</v>
      </c>
      <c r="I8" t="s">
        <v>40</v>
      </c>
      <c r="J8" t="s">
        <v>264</v>
      </c>
      <c r="K8" t="s">
        <v>397</v>
      </c>
      <c r="L8">
        <v>0</v>
      </c>
      <c r="M8">
        <v>0.5</v>
      </c>
      <c r="N8">
        <v>120</v>
      </c>
      <c r="O8" s="4">
        <v>42393.591921296298</v>
      </c>
    </row>
    <row r="9" spans="1:15" x14ac:dyDescent="0.25">
      <c r="A9">
        <v>31</v>
      </c>
      <c r="B9">
        <v>73</v>
      </c>
      <c r="C9">
        <v>85</v>
      </c>
      <c r="D9">
        <v>0.31632653061224397</v>
      </c>
      <c r="E9">
        <v>0.74489795918367296</v>
      </c>
      <c r="F9">
        <v>0.86734693877550995</v>
      </c>
      <c r="G9">
        <v>0.43849514139722201</v>
      </c>
      <c r="H9">
        <v>0.50125994465414403</v>
      </c>
      <c r="I9" t="s">
        <v>40</v>
      </c>
      <c r="J9" t="s">
        <v>264</v>
      </c>
      <c r="K9" t="s">
        <v>398</v>
      </c>
      <c r="L9">
        <v>0</v>
      </c>
      <c r="M9">
        <v>0.6</v>
      </c>
      <c r="N9">
        <v>120</v>
      </c>
      <c r="O9" s="4">
        <v>42393.591932870368</v>
      </c>
    </row>
    <row r="10" spans="1:15" x14ac:dyDescent="0.25">
      <c r="A10">
        <v>20</v>
      </c>
      <c r="B10">
        <v>62</v>
      </c>
      <c r="C10">
        <v>84</v>
      </c>
      <c r="D10">
        <v>0.20408163265306101</v>
      </c>
      <c r="E10">
        <v>0.63265306122448906</v>
      </c>
      <c r="F10">
        <v>0.85714285714285698</v>
      </c>
      <c r="G10">
        <v>0.33444478412172102</v>
      </c>
      <c r="H10">
        <v>0.38397439195052202</v>
      </c>
      <c r="I10" t="s">
        <v>40</v>
      </c>
      <c r="J10" t="s">
        <v>264</v>
      </c>
      <c r="K10" t="s">
        <v>399</v>
      </c>
      <c r="L10">
        <v>0</v>
      </c>
      <c r="M10">
        <v>0.7</v>
      </c>
      <c r="N10">
        <v>120</v>
      </c>
      <c r="O10" s="4">
        <v>42393.591944444444</v>
      </c>
    </row>
    <row r="11" spans="1:15" x14ac:dyDescent="0.25">
      <c r="A11">
        <v>15</v>
      </c>
      <c r="B11">
        <v>40</v>
      </c>
      <c r="C11">
        <v>72</v>
      </c>
      <c r="D11">
        <v>0.15306122448979501</v>
      </c>
      <c r="E11">
        <v>0.40816326530612201</v>
      </c>
      <c r="F11">
        <v>0.73469387755102</v>
      </c>
      <c r="G11">
        <v>0.25295385060665398</v>
      </c>
      <c r="H11">
        <v>0.29783199613344402</v>
      </c>
      <c r="I11" t="s">
        <v>40</v>
      </c>
      <c r="J11" t="s">
        <v>264</v>
      </c>
      <c r="K11" t="s">
        <v>400</v>
      </c>
      <c r="L11">
        <v>0</v>
      </c>
      <c r="M11">
        <v>0.79999999999999905</v>
      </c>
      <c r="N11">
        <v>120</v>
      </c>
      <c r="O11" s="4">
        <v>42393.591967592591</v>
      </c>
    </row>
    <row r="12" spans="1:15" x14ac:dyDescent="0.25">
      <c r="A12">
        <v>12</v>
      </c>
      <c r="B12">
        <v>31</v>
      </c>
      <c r="C12">
        <v>62</v>
      </c>
      <c r="D12">
        <v>0.122448979591836</v>
      </c>
      <c r="E12">
        <v>0.31632653061224397</v>
      </c>
      <c r="F12">
        <v>0.63265306122448906</v>
      </c>
      <c r="G12">
        <v>0.21866253586057399</v>
      </c>
      <c r="H12">
        <v>0.253995269830946</v>
      </c>
      <c r="I12" t="s">
        <v>40</v>
      </c>
      <c r="J12" t="s">
        <v>264</v>
      </c>
      <c r="K12" t="s">
        <v>401</v>
      </c>
      <c r="L12">
        <v>0</v>
      </c>
      <c r="M12">
        <v>0.89999999999999902</v>
      </c>
      <c r="N12">
        <v>120</v>
      </c>
      <c r="O12" s="4">
        <v>42393.591979166667</v>
      </c>
    </row>
    <row r="13" spans="1:15" x14ac:dyDescent="0.25">
      <c r="A13">
        <v>66</v>
      </c>
      <c r="B13">
        <v>81</v>
      </c>
      <c r="C13">
        <v>87</v>
      </c>
      <c r="D13">
        <v>0.67346938775510201</v>
      </c>
      <c r="E13">
        <v>0.82653061224489799</v>
      </c>
      <c r="F13">
        <v>0.88775510204081598</v>
      </c>
      <c r="G13">
        <v>0.64225709554871202</v>
      </c>
      <c r="H13">
        <v>0.741466620561679</v>
      </c>
      <c r="I13" t="s">
        <v>40</v>
      </c>
      <c r="J13" t="s">
        <v>264</v>
      </c>
      <c r="K13" t="s">
        <v>402</v>
      </c>
      <c r="L13">
        <v>0.1</v>
      </c>
      <c r="M13">
        <v>0</v>
      </c>
      <c r="N13">
        <v>120</v>
      </c>
      <c r="O13" s="4">
        <v>42393.591990740744</v>
      </c>
    </row>
    <row r="14" spans="1:15" x14ac:dyDescent="0.25">
      <c r="A14">
        <v>66</v>
      </c>
      <c r="B14">
        <v>81</v>
      </c>
      <c r="C14">
        <v>86</v>
      </c>
      <c r="D14">
        <v>0.67346938775510201</v>
      </c>
      <c r="E14">
        <v>0.82653061224489799</v>
      </c>
      <c r="F14">
        <v>0.87755102040816302</v>
      </c>
      <c r="G14">
        <v>0.64092954456659801</v>
      </c>
      <c r="H14">
        <v>0.74007483579512301</v>
      </c>
      <c r="I14" t="s">
        <v>40</v>
      </c>
      <c r="J14" t="s">
        <v>264</v>
      </c>
      <c r="K14" t="s">
        <v>403</v>
      </c>
      <c r="L14">
        <v>0.1</v>
      </c>
      <c r="M14">
        <v>0.1</v>
      </c>
      <c r="N14">
        <v>120</v>
      </c>
      <c r="O14" s="4">
        <v>42393.592013888891</v>
      </c>
    </row>
    <row r="15" spans="1:15" x14ac:dyDescent="0.25">
      <c r="A15">
        <v>65</v>
      </c>
      <c r="B15">
        <v>81</v>
      </c>
      <c r="C15">
        <v>83</v>
      </c>
      <c r="D15">
        <v>0.66326530612244805</v>
      </c>
      <c r="E15">
        <v>0.82653061224489799</v>
      </c>
      <c r="F15">
        <v>0.84693877551020402</v>
      </c>
      <c r="G15">
        <v>0.63064788271221095</v>
      </c>
      <c r="H15">
        <v>0.73048075163605597</v>
      </c>
      <c r="I15" t="s">
        <v>40</v>
      </c>
      <c r="J15" t="s">
        <v>264</v>
      </c>
      <c r="K15" t="s">
        <v>404</v>
      </c>
      <c r="L15">
        <v>0.1</v>
      </c>
      <c r="M15">
        <v>0.2</v>
      </c>
      <c r="N15">
        <v>120</v>
      </c>
      <c r="O15" s="4">
        <v>42393.59202546296</v>
      </c>
    </row>
    <row r="16" spans="1:15" x14ac:dyDescent="0.25">
      <c r="A16">
        <v>62</v>
      </c>
      <c r="B16">
        <v>78</v>
      </c>
      <c r="C16">
        <v>82</v>
      </c>
      <c r="D16">
        <v>0.63265306122448906</v>
      </c>
      <c r="E16">
        <v>0.79591836734693799</v>
      </c>
      <c r="F16">
        <v>0.83673469387755095</v>
      </c>
      <c r="G16">
        <v>0.61044861891986102</v>
      </c>
      <c r="H16">
        <v>0.708163770865058</v>
      </c>
      <c r="I16" t="s">
        <v>40</v>
      </c>
      <c r="J16" t="s">
        <v>264</v>
      </c>
      <c r="K16" t="s">
        <v>405</v>
      </c>
      <c r="L16">
        <v>0.1</v>
      </c>
      <c r="M16">
        <v>0.3</v>
      </c>
      <c r="N16">
        <v>120</v>
      </c>
      <c r="O16" s="4">
        <v>42393.592048611114</v>
      </c>
    </row>
    <row r="17" spans="1:15" x14ac:dyDescent="0.25">
      <c r="A17">
        <v>46</v>
      </c>
      <c r="B17">
        <v>76</v>
      </c>
      <c r="C17">
        <v>82</v>
      </c>
      <c r="D17">
        <v>0.46938775510204001</v>
      </c>
      <c r="E17">
        <v>0.77551020408163196</v>
      </c>
      <c r="F17">
        <v>0.83673469387755095</v>
      </c>
      <c r="G17">
        <v>0.54230593944954197</v>
      </c>
      <c r="H17">
        <v>0.61931615765552495</v>
      </c>
      <c r="I17" t="s">
        <v>40</v>
      </c>
      <c r="J17" t="s">
        <v>264</v>
      </c>
      <c r="K17" t="s">
        <v>406</v>
      </c>
      <c r="L17">
        <v>0.1</v>
      </c>
      <c r="M17">
        <v>0.4</v>
      </c>
      <c r="N17">
        <v>120</v>
      </c>
      <c r="O17" s="4">
        <v>42393.592060185183</v>
      </c>
    </row>
    <row r="18" spans="1:15" x14ac:dyDescent="0.25">
      <c r="A18">
        <v>34</v>
      </c>
      <c r="B18">
        <v>74</v>
      </c>
      <c r="C18">
        <v>83</v>
      </c>
      <c r="D18">
        <v>0.34693877551020402</v>
      </c>
      <c r="E18">
        <v>0.75510204081632604</v>
      </c>
      <c r="F18">
        <v>0.84693877551020402</v>
      </c>
      <c r="G18">
        <v>0.46832433196331502</v>
      </c>
      <c r="H18">
        <v>0.53519448272391201</v>
      </c>
      <c r="I18" t="s">
        <v>40</v>
      </c>
      <c r="J18" t="s">
        <v>264</v>
      </c>
      <c r="K18" t="s">
        <v>407</v>
      </c>
      <c r="L18">
        <v>0.1</v>
      </c>
      <c r="M18">
        <v>0.5</v>
      </c>
      <c r="N18">
        <v>120</v>
      </c>
      <c r="O18" s="4">
        <v>42393.59207175926</v>
      </c>
    </row>
    <row r="19" spans="1:15" x14ac:dyDescent="0.25">
      <c r="A19">
        <v>28</v>
      </c>
      <c r="B19">
        <v>71</v>
      </c>
      <c r="C19">
        <v>85</v>
      </c>
      <c r="D19">
        <v>0.28571428571428498</v>
      </c>
      <c r="E19">
        <v>0.72448979591836704</v>
      </c>
      <c r="F19">
        <v>0.86734693877550995</v>
      </c>
      <c r="G19">
        <v>0.39368543307735598</v>
      </c>
      <c r="H19">
        <v>0.45710161803941401</v>
      </c>
      <c r="I19" t="s">
        <v>40</v>
      </c>
      <c r="J19" t="s">
        <v>264</v>
      </c>
      <c r="K19" t="s">
        <v>408</v>
      </c>
      <c r="L19">
        <v>0.1</v>
      </c>
      <c r="M19">
        <v>0.6</v>
      </c>
      <c r="N19">
        <v>120</v>
      </c>
      <c r="O19" s="4">
        <v>42393.592083333337</v>
      </c>
    </row>
    <row r="20" spans="1:15" x14ac:dyDescent="0.25">
      <c r="A20">
        <v>19</v>
      </c>
      <c r="B20">
        <v>54</v>
      </c>
      <c r="C20">
        <v>78</v>
      </c>
      <c r="D20">
        <v>0.19387755102040799</v>
      </c>
      <c r="E20">
        <v>0.55102040816326503</v>
      </c>
      <c r="F20">
        <v>0.79591836734693799</v>
      </c>
      <c r="G20">
        <v>0.29052686487525903</v>
      </c>
      <c r="H20">
        <v>0.34238564893446399</v>
      </c>
      <c r="I20" t="s">
        <v>40</v>
      </c>
      <c r="J20" t="s">
        <v>264</v>
      </c>
      <c r="K20" t="s">
        <v>409</v>
      </c>
      <c r="L20">
        <v>0.1</v>
      </c>
      <c r="M20">
        <v>0.7</v>
      </c>
      <c r="N20">
        <v>120</v>
      </c>
      <c r="O20" s="4">
        <v>42393.592106481483</v>
      </c>
    </row>
    <row r="21" spans="1:15" x14ac:dyDescent="0.25">
      <c r="A21">
        <v>13</v>
      </c>
      <c r="B21">
        <v>31</v>
      </c>
      <c r="C21">
        <v>59</v>
      </c>
      <c r="D21">
        <v>0.132653061224489</v>
      </c>
      <c r="E21">
        <v>0.31632653061224397</v>
      </c>
      <c r="F21">
        <v>0.60204081632652995</v>
      </c>
      <c r="G21">
        <v>0.22512730651170201</v>
      </c>
      <c r="H21">
        <v>0.264008053886917</v>
      </c>
      <c r="I21" t="s">
        <v>40</v>
      </c>
      <c r="J21" t="s">
        <v>264</v>
      </c>
      <c r="K21" t="s">
        <v>410</v>
      </c>
      <c r="L21">
        <v>0.1</v>
      </c>
      <c r="M21">
        <v>0.79999999999999905</v>
      </c>
      <c r="N21">
        <v>120</v>
      </c>
      <c r="O21" s="4">
        <v>42393.592118055552</v>
      </c>
    </row>
    <row r="22" spans="1:15" x14ac:dyDescent="0.25">
      <c r="A22">
        <v>11</v>
      </c>
      <c r="B22">
        <v>28</v>
      </c>
      <c r="C22">
        <v>47</v>
      </c>
      <c r="D22">
        <v>0.11224489795918299</v>
      </c>
      <c r="E22">
        <v>0.28571428571428498</v>
      </c>
      <c r="F22">
        <v>0.47959183673469302</v>
      </c>
      <c r="G22">
        <v>0.18860640747023799</v>
      </c>
      <c r="H22">
        <v>0.22027847982208801</v>
      </c>
      <c r="I22" t="s">
        <v>40</v>
      </c>
      <c r="J22" t="s">
        <v>264</v>
      </c>
      <c r="K22" t="s">
        <v>411</v>
      </c>
      <c r="L22">
        <v>0.1</v>
      </c>
      <c r="M22">
        <v>0.89999999999999902</v>
      </c>
      <c r="N22">
        <v>120</v>
      </c>
      <c r="O22" s="4">
        <v>42393.592129629629</v>
      </c>
    </row>
    <row r="23" spans="1:15" s="12" customFormat="1" x14ac:dyDescent="0.25">
      <c r="A23" s="13">
        <v>68</v>
      </c>
      <c r="B23" s="13">
        <v>81</v>
      </c>
      <c r="C23" s="13">
        <v>86</v>
      </c>
      <c r="D23" s="13">
        <v>0.69387755102040805</v>
      </c>
      <c r="E23" s="13">
        <v>0.82653061224489799</v>
      </c>
      <c r="F23" s="13">
        <v>0.87755102040816302</v>
      </c>
      <c r="G23" s="13">
        <v>0.65216359799041201</v>
      </c>
      <c r="H23" s="13">
        <v>0.75079381569477599</v>
      </c>
      <c r="I23" s="13" t="s">
        <v>40</v>
      </c>
      <c r="J23" s="13" t="s">
        <v>264</v>
      </c>
      <c r="K23" s="13" t="s">
        <v>412</v>
      </c>
      <c r="L23" s="13">
        <v>0.2</v>
      </c>
      <c r="M23" s="13">
        <v>0</v>
      </c>
      <c r="N23" s="13">
        <v>120</v>
      </c>
      <c r="O23" s="17">
        <v>42393.592141203706</v>
      </c>
    </row>
    <row r="24" spans="1:15" s="12" customFormat="1" x14ac:dyDescent="0.25">
      <c r="A24" s="12">
        <v>68</v>
      </c>
      <c r="B24" s="12">
        <v>80</v>
      </c>
      <c r="C24" s="12">
        <v>86</v>
      </c>
      <c r="D24" s="12">
        <v>0.69387755102040805</v>
      </c>
      <c r="E24" s="12">
        <v>0.81632653061224403</v>
      </c>
      <c r="F24" s="12">
        <v>0.87755102040816302</v>
      </c>
      <c r="G24" s="12">
        <v>0.64782331990657405</v>
      </c>
      <c r="H24" s="12">
        <v>0.75000464105055897</v>
      </c>
      <c r="I24" s="12" t="s">
        <v>40</v>
      </c>
      <c r="J24" s="12" t="s">
        <v>264</v>
      </c>
      <c r="K24" s="12" t="s">
        <v>413</v>
      </c>
      <c r="L24" s="12">
        <v>0.2</v>
      </c>
      <c r="M24" s="12">
        <v>0.1</v>
      </c>
      <c r="N24" s="12">
        <v>120</v>
      </c>
      <c r="O24" s="20">
        <v>42393.592152777775</v>
      </c>
    </row>
    <row r="25" spans="1:15" x14ac:dyDescent="0.25">
      <c r="A25">
        <v>67</v>
      </c>
      <c r="B25">
        <v>78</v>
      </c>
      <c r="C25">
        <v>86</v>
      </c>
      <c r="D25">
        <v>0.68367346938775497</v>
      </c>
      <c r="E25">
        <v>0.79591836734693799</v>
      </c>
      <c r="F25">
        <v>0.87755102040816302</v>
      </c>
      <c r="G25">
        <v>0.64197988447034404</v>
      </c>
      <c r="H25">
        <v>0.74044523026800102</v>
      </c>
      <c r="I25" t="s">
        <v>40</v>
      </c>
      <c r="J25" t="s">
        <v>264</v>
      </c>
      <c r="K25" t="s">
        <v>414</v>
      </c>
      <c r="L25">
        <v>0.2</v>
      </c>
      <c r="M25">
        <v>0.2</v>
      </c>
      <c r="N25">
        <v>120</v>
      </c>
      <c r="O25" s="4">
        <v>42393.592175925929</v>
      </c>
    </row>
    <row r="26" spans="1:15" x14ac:dyDescent="0.25">
      <c r="A26">
        <v>63</v>
      </c>
      <c r="B26">
        <v>77</v>
      </c>
      <c r="C26">
        <v>82</v>
      </c>
      <c r="D26">
        <v>0.64285714285714202</v>
      </c>
      <c r="E26">
        <v>0.78571428571428503</v>
      </c>
      <c r="F26">
        <v>0.83673469387755095</v>
      </c>
      <c r="G26">
        <v>0.61350160426179301</v>
      </c>
      <c r="H26">
        <v>0.71315600023328396</v>
      </c>
      <c r="I26" t="s">
        <v>40</v>
      </c>
      <c r="J26" t="s">
        <v>264</v>
      </c>
      <c r="K26" t="s">
        <v>415</v>
      </c>
      <c r="L26">
        <v>0.2</v>
      </c>
      <c r="M26">
        <v>0.3</v>
      </c>
      <c r="N26">
        <v>120</v>
      </c>
      <c r="O26" s="4">
        <v>42393.592187499999</v>
      </c>
    </row>
    <row r="27" spans="1:15" x14ac:dyDescent="0.25">
      <c r="A27">
        <v>46</v>
      </c>
      <c r="B27">
        <v>75</v>
      </c>
      <c r="C27">
        <v>83</v>
      </c>
      <c r="D27">
        <v>0.46938775510204001</v>
      </c>
      <c r="E27">
        <v>0.765306122448979</v>
      </c>
      <c r="F27">
        <v>0.84693877551020402</v>
      </c>
      <c r="G27">
        <v>0.54382380079625003</v>
      </c>
      <c r="H27">
        <v>0.61533303599630096</v>
      </c>
      <c r="I27" t="s">
        <v>40</v>
      </c>
      <c r="J27" t="s">
        <v>264</v>
      </c>
      <c r="K27" t="s">
        <v>416</v>
      </c>
      <c r="L27">
        <v>0.2</v>
      </c>
      <c r="M27">
        <v>0.4</v>
      </c>
      <c r="N27">
        <v>120</v>
      </c>
      <c r="O27" s="4">
        <v>42393.592199074075</v>
      </c>
    </row>
    <row r="28" spans="1:15" x14ac:dyDescent="0.25">
      <c r="A28">
        <v>31</v>
      </c>
      <c r="B28">
        <v>74</v>
      </c>
      <c r="C28">
        <v>83</v>
      </c>
      <c r="D28">
        <v>0.31632653061224397</v>
      </c>
      <c r="E28">
        <v>0.75510204081632604</v>
      </c>
      <c r="F28">
        <v>0.84693877551020402</v>
      </c>
      <c r="G28">
        <v>0.45099816747996502</v>
      </c>
      <c r="H28">
        <v>0.516088490109196</v>
      </c>
      <c r="I28" t="s">
        <v>40</v>
      </c>
      <c r="J28" t="s">
        <v>264</v>
      </c>
      <c r="K28" t="s">
        <v>417</v>
      </c>
      <c r="L28">
        <v>0.2</v>
      </c>
      <c r="M28">
        <v>0.5</v>
      </c>
      <c r="N28">
        <v>120</v>
      </c>
      <c r="O28" s="4">
        <v>42393.592210648145</v>
      </c>
    </row>
    <row r="29" spans="1:15" x14ac:dyDescent="0.25">
      <c r="A29">
        <v>25</v>
      </c>
      <c r="B29">
        <v>70</v>
      </c>
      <c r="C29">
        <v>83</v>
      </c>
      <c r="D29">
        <v>0.25510204081632598</v>
      </c>
      <c r="E29">
        <v>0.71428571428571397</v>
      </c>
      <c r="F29">
        <v>0.84693877551020402</v>
      </c>
      <c r="G29">
        <v>0.37315745804790201</v>
      </c>
      <c r="H29">
        <v>0.43080502947841398</v>
      </c>
      <c r="I29" t="s">
        <v>40</v>
      </c>
      <c r="J29" t="s">
        <v>264</v>
      </c>
      <c r="K29" t="s">
        <v>418</v>
      </c>
      <c r="L29">
        <v>0.2</v>
      </c>
      <c r="M29">
        <v>0.6</v>
      </c>
      <c r="N29">
        <v>120</v>
      </c>
      <c r="O29" s="4">
        <v>42393.592233796298</v>
      </c>
    </row>
    <row r="30" spans="1:15" x14ac:dyDescent="0.25">
      <c r="A30">
        <v>19</v>
      </c>
      <c r="B30">
        <v>50</v>
      </c>
      <c r="C30">
        <v>74</v>
      </c>
      <c r="D30">
        <v>0.19387755102040799</v>
      </c>
      <c r="E30">
        <v>0.51020408163265296</v>
      </c>
      <c r="F30">
        <v>0.75510204081632604</v>
      </c>
      <c r="G30">
        <v>0.28261922622007102</v>
      </c>
      <c r="H30">
        <v>0.33403812910735198</v>
      </c>
      <c r="I30" t="s">
        <v>40</v>
      </c>
      <c r="J30" t="s">
        <v>264</v>
      </c>
      <c r="K30" t="s">
        <v>419</v>
      </c>
      <c r="L30">
        <v>0.2</v>
      </c>
      <c r="M30">
        <v>0.7</v>
      </c>
      <c r="N30">
        <v>120</v>
      </c>
      <c r="O30" s="4">
        <v>42393.592245370368</v>
      </c>
    </row>
    <row r="31" spans="1:15" x14ac:dyDescent="0.25">
      <c r="A31">
        <v>13</v>
      </c>
      <c r="B31">
        <v>30</v>
      </c>
      <c r="C31">
        <v>60</v>
      </c>
      <c r="D31">
        <v>0.132653061224489</v>
      </c>
      <c r="E31">
        <v>0.30612244897959101</v>
      </c>
      <c r="F31">
        <v>0.61224489795918302</v>
      </c>
      <c r="G31">
        <v>0.22383719777958999</v>
      </c>
      <c r="H31">
        <v>0.26329727638158401</v>
      </c>
      <c r="I31" t="s">
        <v>40</v>
      </c>
      <c r="J31" t="s">
        <v>264</v>
      </c>
      <c r="K31" t="s">
        <v>420</v>
      </c>
      <c r="L31">
        <v>0.2</v>
      </c>
      <c r="M31">
        <v>0.79999999999999905</v>
      </c>
      <c r="N31">
        <v>120</v>
      </c>
      <c r="O31" s="4">
        <v>42393.592245370368</v>
      </c>
    </row>
    <row r="32" spans="1:15" x14ac:dyDescent="0.25">
      <c r="A32">
        <v>11</v>
      </c>
      <c r="B32">
        <v>28</v>
      </c>
      <c r="C32">
        <v>46</v>
      </c>
      <c r="D32">
        <v>0.11224489795918299</v>
      </c>
      <c r="E32">
        <v>0.28571428571428498</v>
      </c>
      <c r="F32">
        <v>0.46938775510204001</v>
      </c>
      <c r="G32">
        <v>0.18613252133804001</v>
      </c>
      <c r="H32">
        <v>0.219051629569497</v>
      </c>
      <c r="I32" t="s">
        <v>40</v>
      </c>
      <c r="J32" t="s">
        <v>264</v>
      </c>
      <c r="K32" t="s">
        <v>421</v>
      </c>
      <c r="L32">
        <v>0.2</v>
      </c>
      <c r="M32">
        <v>0.89999999999999902</v>
      </c>
      <c r="N32">
        <v>120</v>
      </c>
      <c r="O32" s="4">
        <v>42393.592256944445</v>
      </c>
    </row>
    <row r="33" spans="1:15" x14ac:dyDescent="0.25">
      <c r="A33">
        <v>67</v>
      </c>
      <c r="B33">
        <v>79</v>
      </c>
      <c r="C33">
        <v>86</v>
      </c>
      <c r="D33">
        <v>0.68367346938775497</v>
      </c>
      <c r="E33">
        <v>0.80612244897959096</v>
      </c>
      <c r="F33">
        <v>0.87755102040816302</v>
      </c>
      <c r="G33">
        <v>0.64635479392936401</v>
      </c>
      <c r="H33">
        <v>0.74291949444773697</v>
      </c>
      <c r="I33" t="s">
        <v>40</v>
      </c>
      <c r="J33" t="s">
        <v>264</v>
      </c>
      <c r="K33" t="s">
        <v>422</v>
      </c>
      <c r="L33">
        <v>0.3</v>
      </c>
      <c r="M33">
        <v>0</v>
      </c>
      <c r="N33">
        <v>120</v>
      </c>
      <c r="O33" s="4">
        <v>42393.592268518521</v>
      </c>
    </row>
    <row r="34" spans="1:15" x14ac:dyDescent="0.25">
      <c r="A34">
        <v>67</v>
      </c>
      <c r="B34">
        <v>77</v>
      </c>
      <c r="C34">
        <v>85</v>
      </c>
      <c r="D34">
        <v>0.68367346938775497</v>
      </c>
      <c r="E34">
        <v>0.78571428571428503</v>
      </c>
      <c r="F34">
        <v>0.86734693877550995</v>
      </c>
      <c r="G34">
        <v>0.647247767869785</v>
      </c>
      <c r="H34">
        <v>0.74173038740707897</v>
      </c>
      <c r="I34" t="s">
        <v>40</v>
      </c>
      <c r="J34" t="s">
        <v>264</v>
      </c>
      <c r="K34" t="s">
        <v>423</v>
      </c>
      <c r="L34">
        <v>0.3</v>
      </c>
      <c r="M34">
        <v>0.1</v>
      </c>
      <c r="N34">
        <v>120</v>
      </c>
      <c r="O34" s="4">
        <v>42393.592280092591</v>
      </c>
    </row>
    <row r="35" spans="1:15" x14ac:dyDescent="0.25">
      <c r="A35">
        <v>65</v>
      </c>
      <c r="B35">
        <v>76</v>
      </c>
      <c r="C35">
        <v>84</v>
      </c>
      <c r="D35">
        <v>0.66326530612244805</v>
      </c>
      <c r="E35">
        <v>0.77551020408163196</v>
      </c>
      <c r="F35">
        <v>0.85714285714285698</v>
      </c>
      <c r="G35">
        <v>0.63453565260170997</v>
      </c>
      <c r="H35">
        <v>0.72784602391879505</v>
      </c>
      <c r="I35" t="s">
        <v>40</v>
      </c>
      <c r="J35" t="s">
        <v>264</v>
      </c>
      <c r="K35" t="s">
        <v>424</v>
      </c>
      <c r="L35">
        <v>0.3</v>
      </c>
      <c r="M35">
        <v>0.2</v>
      </c>
      <c r="N35">
        <v>120</v>
      </c>
      <c r="O35" s="4">
        <v>42393.592291666668</v>
      </c>
    </row>
    <row r="36" spans="1:15" x14ac:dyDescent="0.25">
      <c r="A36">
        <v>58</v>
      </c>
      <c r="B36">
        <v>75</v>
      </c>
      <c r="C36">
        <v>84</v>
      </c>
      <c r="D36">
        <v>0.59183673469387699</v>
      </c>
      <c r="E36">
        <v>0.765306122448979</v>
      </c>
      <c r="F36">
        <v>0.85714285714285698</v>
      </c>
      <c r="G36">
        <v>0.58910201500590398</v>
      </c>
      <c r="H36">
        <v>0.67695728401370403</v>
      </c>
      <c r="I36" t="s">
        <v>40</v>
      </c>
      <c r="J36" t="s">
        <v>264</v>
      </c>
      <c r="K36" t="s">
        <v>425</v>
      </c>
      <c r="L36">
        <v>0.3</v>
      </c>
      <c r="M36">
        <v>0.3</v>
      </c>
      <c r="N36">
        <v>120</v>
      </c>
      <c r="O36" s="4">
        <v>42393.592291666668</v>
      </c>
    </row>
    <row r="37" spans="1:15" x14ac:dyDescent="0.25">
      <c r="A37">
        <v>42</v>
      </c>
      <c r="B37">
        <v>74</v>
      </c>
      <c r="C37">
        <v>83</v>
      </c>
      <c r="D37">
        <v>0.42857142857142799</v>
      </c>
      <c r="E37">
        <v>0.75510204081632604</v>
      </c>
      <c r="F37">
        <v>0.84693877551020402</v>
      </c>
      <c r="G37">
        <v>0.52099528225584602</v>
      </c>
      <c r="H37">
        <v>0.58610541594698395</v>
      </c>
      <c r="I37" t="s">
        <v>40</v>
      </c>
      <c r="J37" t="s">
        <v>264</v>
      </c>
      <c r="K37" t="s">
        <v>426</v>
      </c>
      <c r="L37">
        <v>0.3</v>
      </c>
      <c r="M37">
        <v>0.4</v>
      </c>
      <c r="N37">
        <v>120</v>
      </c>
      <c r="O37" s="4">
        <v>42393.592303240737</v>
      </c>
    </row>
    <row r="38" spans="1:15" x14ac:dyDescent="0.25">
      <c r="A38">
        <v>30</v>
      </c>
      <c r="B38">
        <v>72</v>
      </c>
      <c r="C38">
        <v>84</v>
      </c>
      <c r="D38">
        <v>0.30612244897959101</v>
      </c>
      <c r="E38">
        <v>0.73469387755102</v>
      </c>
      <c r="F38">
        <v>0.85714285714285698</v>
      </c>
      <c r="G38">
        <v>0.43541587647111801</v>
      </c>
      <c r="H38">
        <v>0.49627067415932902</v>
      </c>
      <c r="I38" t="s">
        <v>40</v>
      </c>
      <c r="J38" t="s">
        <v>264</v>
      </c>
      <c r="K38" t="s">
        <v>427</v>
      </c>
      <c r="L38">
        <v>0.3</v>
      </c>
      <c r="M38">
        <v>0.5</v>
      </c>
      <c r="N38">
        <v>120</v>
      </c>
      <c r="O38" s="4">
        <v>42393.592314814814</v>
      </c>
    </row>
    <row r="39" spans="1:15" x14ac:dyDescent="0.25">
      <c r="A39">
        <v>25</v>
      </c>
      <c r="B39">
        <v>64</v>
      </c>
      <c r="C39">
        <v>81</v>
      </c>
      <c r="D39">
        <v>0.25510204081632598</v>
      </c>
      <c r="E39">
        <v>0.65306122448979498</v>
      </c>
      <c r="F39">
        <v>0.82653061224489799</v>
      </c>
      <c r="G39">
        <v>0.362463903968332</v>
      </c>
      <c r="H39">
        <v>0.41840544097421201</v>
      </c>
      <c r="I39" t="s">
        <v>40</v>
      </c>
      <c r="J39" t="s">
        <v>264</v>
      </c>
      <c r="K39" t="s">
        <v>428</v>
      </c>
      <c r="L39">
        <v>0.3</v>
      </c>
      <c r="M39">
        <v>0.6</v>
      </c>
      <c r="N39">
        <v>120</v>
      </c>
      <c r="O39" s="4">
        <v>42393.592326388891</v>
      </c>
    </row>
    <row r="40" spans="1:15" x14ac:dyDescent="0.25">
      <c r="A40">
        <v>17</v>
      </c>
      <c r="B40">
        <v>47</v>
      </c>
      <c r="C40">
        <v>73</v>
      </c>
      <c r="D40">
        <v>0.17346938775510201</v>
      </c>
      <c r="E40">
        <v>0.47959183673469302</v>
      </c>
      <c r="F40">
        <v>0.74489795918367296</v>
      </c>
      <c r="G40">
        <v>0.27251129412334901</v>
      </c>
      <c r="H40">
        <v>0.31769090863920602</v>
      </c>
      <c r="I40" t="s">
        <v>40</v>
      </c>
      <c r="J40" t="s">
        <v>264</v>
      </c>
      <c r="K40" t="s">
        <v>429</v>
      </c>
      <c r="L40">
        <v>0.3</v>
      </c>
      <c r="M40">
        <v>0.7</v>
      </c>
      <c r="N40">
        <v>120</v>
      </c>
      <c r="O40" s="4">
        <v>42393.592326388891</v>
      </c>
    </row>
    <row r="41" spans="1:15" x14ac:dyDescent="0.25">
      <c r="A41">
        <v>12</v>
      </c>
      <c r="B41">
        <v>30</v>
      </c>
      <c r="C41">
        <v>58</v>
      </c>
      <c r="D41">
        <v>0.122448979591836</v>
      </c>
      <c r="E41">
        <v>0.30612244897959101</v>
      </c>
      <c r="F41">
        <v>0.59183673469387699</v>
      </c>
      <c r="G41">
        <v>0.21231563331345099</v>
      </c>
      <c r="H41">
        <v>0.25210024790658903</v>
      </c>
      <c r="I41" t="s">
        <v>40</v>
      </c>
      <c r="J41" t="s">
        <v>264</v>
      </c>
      <c r="K41" t="s">
        <v>430</v>
      </c>
      <c r="L41">
        <v>0.3</v>
      </c>
      <c r="M41">
        <v>0.79999999999999905</v>
      </c>
      <c r="N41">
        <v>120</v>
      </c>
      <c r="O41" s="4">
        <v>42393.59233796296</v>
      </c>
    </row>
    <row r="42" spans="1:15" x14ac:dyDescent="0.25">
      <c r="A42">
        <v>11</v>
      </c>
      <c r="B42">
        <v>27</v>
      </c>
      <c r="C42">
        <v>45</v>
      </c>
      <c r="D42">
        <v>0.11224489795918299</v>
      </c>
      <c r="E42">
        <v>0.27551020408163202</v>
      </c>
      <c r="F42">
        <v>0.45918367346938699</v>
      </c>
      <c r="G42">
        <v>0.18117944815422601</v>
      </c>
      <c r="H42">
        <v>0.21643804297674199</v>
      </c>
      <c r="I42" t="s">
        <v>40</v>
      </c>
      <c r="J42" t="s">
        <v>264</v>
      </c>
      <c r="K42" t="s">
        <v>431</v>
      </c>
      <c r="L42">
        <v>0.3</v>
      </c>
      <c r="M42">
        <v>0.89999999999999902</v>
      </c>
      <c r="N42">
        <v>120</v>
      </c>
      <c r="O42" s="4">
        <v>42393.592349537037</v>
      </c>
    </row>
    <row r="43" spans="1:15" x14ac:dyDescent="0.25">
      <c r="A43">
        <v>65</v>
      </c>
      <c r="B43">
        <v>77</v>
      </c>
      <c r="C43">
        <v>87</v>
      </c>
      <c r="D43">
        <v>0.66326530612244805</v>
      </c>
      <c r="E43">
        <v>0.78571428571428503</v>
      </c>
      <c r="F43">
        <v>0.88775510204081598</v>
      </c>
      <c r="G43">
        <v>0.63576264672259297</v>
      </c>
      <c r="H43">
        <v>0.72915195526832299</v>
      </c>
      <c r="I43" t="s">
        <v>40</v>
      </c>
      <c r="J43" t="s">
        <v>264</v>
      </c>
      <c r="K43" t="s">
        <v>432</v>
      </c>
      <c r="L43">
        <v>0.4</v>
      </c>
      <c r="M43">
        <v>0</v>
      </c>
      <c r="N43">
        <v>120</v>
      </c>
      <c r="O43" s="4">
        <v>42393.592361111114</v>
      </c>
    </row>
    <row r="44" spans="1:15" x14ac:dyDescent="0.25">
      <c r="A44">
        <v>63</v>
      </c>
      <c r="B44">
        <v>75</v>
      </c>
      <c r="C44">
        <v>86</v>
      </c>
      <c r="D44">
        <v>0.64285714285714202</v>
      </c>
      <c r="E44">
        <v>0.765306122448979</v>
      </c>
      <c r="F44">
        <v>0.87755102040816302</v>
      </c>
      <c r="G44">
        <v>0.62242394416112701</v>
      </c>
      <c r="H44">
        <v>0.715459937782708</v>
      </c>
      <c r="I44" t="s">
        <v>40</v>
      </c>
      <c r="J44" t="s">
        <v>264</v>
      </c>
      <c r="K44" t="s">
        <v>433</v>
      </c>
      <c r="L44">
        <v>0.4</v>
      </c>
      <c r="M44">
        <v>0.1</v>
      </c>
      <c r="N44">
        <v>120</v>
      </c>
      <c r="O44" s="4">
        <v>42393.592372685183</v>
      </c>
    </row>
    <row r="45" spans="1:15" x14ac:dyDescent="0.25">
      <c r="A45">
        <v>60</v>
      </c>
      <c r="B45">
        <v>75</v>
      </c>
      <c r="C45">
        <v>85</v>
      </c>
      <c r="D45">
        <v>0.61224489795918302</v>
      </c>
      <c r="E45">
        <v>0.765306122448979</v>
      </c>
      <c r="F45">
        <v>0.86734693877550995</v>
      </c>
      <c r="G45">
        <v>0.60166402170615896</v>
      </c>
      <c r="H45">
        <v>0.691111801789276</v>
      </c>
      <c r="I45" t="s">
        <v>40</v>
      </c>
      <c r="J45" t="s">
        <v>264</v>
      </c>
      <c r="K45" t="s">
        <v>434</v>
      </c>
      <c r="L45">
        <v>0.4</v>
      </c>
      <c r="M45">
        <v>0.2</v>
      </c>
      <c r="N45">
        <v>120</v>
      </c>
      <c r="O45" s="4">
        <v>42393.592372685183</v>
      </c>
    </row>
    <row r="46" spans="1:15" x14ac:dyDescent="0.25">
      <c r="A46">
        <v>55</v>
      </c>
      <c r="B46">
        <v>75</v>
      </c>
      <c r="C46">
        <v>83</v>
      </c>
      <c r="D46">
        <v>0.56122448979591799</v>
      </c>
      <c r="E46">
        <v>0.765306122448979</v>
      </c>
      <c r="F46">
        <v>0.84693877551020402</v>
      </c>
      <c r="G46">
        <v>0.57562829106763302</v>
      </c>
      <c r="H46">
        <v>0.65769983579052904</v>
      </c>
      <c r="I46" t="s">
        <v>40</v>
      </c>
      <c r="J46" t="s">
        <v>264</v>
      </c>
      <c r="K46" t="s">
        <v>435</v>
      </c>
      <c r="L46">
        <v>0.4</v>
      </c>
      <c r="M46">
        <v>0.3</v>
      </c>
      <c r="N46">
        <v>120</v>
      </c>
      <c r="O46" s="4">
        <v>42393.59238425926</v>
      </c>
    </row>
    <row r="47" spans="1:15" x14ac:dyDescent="0.25">
      <c r="A47">
        <v>39</v>
      </c>
      <c r="B47">
        <v>74</v>
      </c>
      <c r="C47">
        <v>80</v>
      </c>
      <c r="D47">
        <v>0.397959183673469</v>
      </c>
      <c r="E47">
        <v>0.75510204081632604</v>
      </c>
      <c r="F47">
        <v>0.81632653061224403</v>
      </c>
      <c r="G47">
        <v>0.49240982923734</v>
      </c>
      <c r="H47">
        <v>0.55865497522781105</v>
      </c>
      <c r="I47" t="s">
        <v>40</v>
      </c>
      <c r="J47" t="s">
        <v>264</v>
      </c>
      <c r="K47" t="s">
        <v>436</v>
      </c>
      <c r="L47">
        <v>0.4</v>
      </c>
      <c r="M47">
        <v>0.4</v>
      </c>
      <c r="N47">
        <v>120</v>
      </c>
      <c r="O47" s="4">
        <v>42393.592395833337</v>
      </c>
    </row>
    <row r="48" spans="1:15" x14ac:dyDescent="0.25">
      <c r="A48">
        <v>26</v>
      </c>
      <c r="B48">
        <v>68</v>
      </c>
      <c r="C48">
        <v>82</v>
      </c>
      <c r="D48">
        <v>0.265306122448979</v>
      </c>
      <c r="E48">
        <v>0.69387755102040805</v>
      </c>
      <c r="F48">
        <v>0.83673469387755095</v>
      </c>
      <c r="G48">
        <v>0.40074430948316297</v>
      </c>
      <c r="H48">
        <v>0.45946107859862501</v>
      </c>
      <c r="I48" t="s">
        <v>40</v>
      </c>
      <c r="J48" t="s">
        <v>264</v>
      </c>
      <c r="K48" t="s">
        <v>437</v>
      </c>
      <c r="L48">
        <v>0.4</v>
      </c>
      <c r="M48">
        <v>0.5</v>
      </c>
      <c r="N48">
        <v>120</v>
      </c>
      <c r="O48" s="4">
        <v>42393.592407407406</v>
      </c>
    </row>
    <row r="49" spans="1:15" x14ac:dyDescent="0.25">
      <c r="A49">
        <v>23</v>
      </c>
      <c r="B49">
        <v>59</v>
      </c>
      <c r="C49">
        <v>78</v>
      </c>
      <c r="D49">
        <v>0.23469387755102</v>
      </c>
      <c r="E49">
        <v>0.60204081632652995</v>
      </c>
      <c r="F49">
        <v>0.79591836734693799</v>
      </c>
      <c r="G49">
        <v>0.33565681838689199</v>
      </c>
      <c r="H49">
        <v>0.395003462456329</v>
      </c>
      <c r="I49" t="s">
        <v>40</v>
      </c>
      <c r="J49" t="s">
        <v>264</v>
      </c>
      <c r="K49" t="s">
        <v>438</v>
      </c>
      <c r="L49">
        <v>0.4</v>
      </c>
      <c r="M49">
        <v>0.6</v>
      </c>
      <c r="N49">
        <v>120</v>
      </c>
      <c r="O49" s="4">
        <v>42393.592407407406</v>
      </c>
    </row>
    <row r="50" spans="1:15" x14ac:dyDescent="0.25">
      <c r="A50">
        <v>15</v>
      </c>
      <c r="B50">
        <v>46</v>
      </c>
      <c r="C50">
        <v>69</v>
      </c>
      <c r="D50">
        <v>0.15306122448979501</v>
      </c>
      <c r="E50">
        <v>0.46938775510204001</v>
      </c>
      <c r="F50">
        <v>0.70408163265306101</v>
      </c>
      <c r="G50">
        <v>0.25499153059221202</v>
      </c>
      <c r="H50">
        <v>0.297866634633074</v>
      </c>
      <c r="I50" t="s">
        <v>40</v>
      </c>
      <c r="J50" t="s">
        <v>264</v>
      </c>
      <c r="K50" t="s">
        <v>439</v>
      </c>
      <c r="L50">
        <v>0.4</v>
      </c>
      <c r="M50">
        <v>0.7</v>
      </c>
      <c r="N50">
        <v>120</v>
      </c>
      <c r="O50" s="4">
        <v>42393.592418981483</v>
      </c>
    </row>
    <row r="51" spans="1:15" x14ac:dyDescent="0.25">
      <c r="A51">
        <v>11</v>
      </c>
      <c r="B51">
        <v>29</v>
      </c>
      <c r="C51">
        <v>58</v>
      </c>
      <c r="D51">
        <v>0.11224489795918299</v>
      </c>
      <c r="E51">
        <v>0.29591836734693799</v>
      </c>
      <c r="F51">
        <v>0.59183673469387699</v>
      </c>
      <c r="G51">
        <v>0.20695760866186599</v>
      </c>
      <c r="H51">
        <v>0.243498589840247</v>
      </c>
      <c r="I51" t="s">
        <v>40</v>
      </c>
      <c r="J51" t="s">
        <v>264</v>
      </c>
      <c r="K51" t="s">
        <v>440</v>
      </c>
      <c r="L51">
        <v>0.4</v>
      </c>
      <c r="M51">
        <v>0.79999999999999905</v>
      </c>
      <c r="N51">
        <v>120</v>
      </c>
      <c r="O51" s="4">
        <v>42393.592430555553</v>
      </c>
    </row>
    <row r="52" spans="1:15" x14ac:dyDescent="0.25">
      <c r="A52">
        <v>11</v>
      </c>
      <c r="B52">
        <v>26</v>
      </c>
      <c r="C52">
        <v>44</v>
      </c>
      <c r="D52">
        <v>0.11224489795918299</v>
      </c>
      <c r="E52">
        <v>0.265306122448979</v>
      </c>
      <c r="F52">
        <v>0.44897959183673403</v>
      </c>
      <c r="G52">
        <v>0.179937022494361</v>
      </c>
      <c r="H52">
        <v>0.21320791530265101</v>
      </c>
      <c r="I52" t="s">
        <v>40</v>
      </c>
      <c r="J52" t="s">
        <v>264</v>
      </c>
      <c r="K52" t="s">
        <v>441</v>
      </c>
      <c r="L52">
        <v>0.4</v>
      </c>
      <c r="M52">
        <v>0.89999999999999902</v>
      </c>
      <c r="N52">
        <v>120</v>
      </c>
      <c r="O52" s="4">
        <v>42393.592442129629</v>
      </c>
    </row>
    <row r="53" spans="1:15" x14ac:dyDescent="0.25">
      <c r="A53">
        <v>54</v>
      </c>
      <c r="B53">
        <v>77</v>
      </c>
      <c r="C53">
        <v>85</v>
      </c>
      <c r="D53">
        <v>0.55102040816326503</v>
      </c>
      <c r="E53">
        <v>0.78571428571428503</v>
      </c>
      <c r="F53">
        <v>0.86734693877550995</v>
      </c>
      <c r="G53">
        <v>0.56054222059427095</v>
      </c>
      <c r="H53">
        <v>0.65454313020742005</v>
      </c>
      <c r="I53" t="s">
        <v>40</v>
      </c>
      <c r="J53" t="s">
        <v>264</v>
      </c>
      <c r="K53" t="s">
        <v>442</v>
      </c>
      <c r="L53">
        <v>0.5</v>
      </c>
      <c r="M53">
        <v>0</v>
      </c>
      <c r="N53">
        <v>120</v>
      </c>
      <c r="O53" s="4">
        <v>42393.592453703706</v>
      </c>
    </row>
    <row r="54" spans="1:15" x14ac:dyDescent="0.25">
      <c r="A54">
        <v>52</v>
      </c>
      <c r="B54">
        <v>76</v>
      </c>
      <c r="C54">
        <v>84</v>
      </c>
      <c r="D54">
        <v>0.530612244897959</v>
      </c>
      <c r="E54">
        <v>0.77551020408163196</v>
      </c>
      <c r="F54">
        <v>0.85714285714285698</v>
      </c>
      <c r="G54">
        <v>0.55677250861877303</v>
      </c>
      <c r="H54">
        <v>0.64234002228542397</v>
      </c>
      <c r="I54" t="s">
        <v>40</v>
      </c>
      <c r="J54" t="s">
        <v>264</v>
      </c>
      <c r="K54" t="s">
        <v>443</v>
      </c>
      <c r="L54">
        <v>0.5</v>
      </c>
      <c r="M54">
        <v>0.1</v>
      </c>
      <c r="N54">
        <v>120</v>
      </c>
      <c r="O54" s="4">
        <v>42393.592465277776</v>
      </c>
    </row>
    <row r="55" spans="1:15" x14ac:dyDescent="0.25">
      <c r="A55">
        <v>48</v>
      </c>
      <c r="B55">
        <v>75</v>
      </c>
      <c r="C55">
        <v>84</v>
      </c>
      <c r="D55">
        <v>0.48979591836734598</v>
      </c>
      <c r="E55">
        <v>0.765306122448979</v>
      </c>
      <c r="F55">
        <v>0.85714285714285698</v>
      </c>
      <c r="G55">
        <v>0.53826413396593797</v>
      </c>
      <c r="H55">
        <v>0.612980868243864</v>
      </c>
      <c r="I55" t="s">
        <v>40</v>
      </c>
      <c r="J55" t="s">
        <v>264</v>
      </c>
      <c r="K55" t="s">
        <v>444</v>
      </c>
      <c r="L55">
        <v>0.5</v>
      </c>
      <c r="M55">
        <v>0.2</v>
      </c>
      <c r="N55">
        <v>120</v>
      </c>
      <c r="O55" s="4">
        <v>42393.592465277776</v>
      </c>
    </row>
    <row r="56" spans="1:15" x14ac:dyDescent="0.25">
      <c r="A56">
        <v>45</v>
      </c>
      <c r="B56">
        <v>74</v>
      </c>
      <c r="C56">
        <v>82</v>
      </c>
      <c r="D56">
        <v>0.45918367346938699</v>
      </c>
      <c r="E56">
        <v>0.75510204081632604</v>
      </c>
      <c r="F56">
        <v>0.83673469387755095</v>
      </c>
      <c r="G56">
        <v>0.51517648659044102</v>
      </c>
      <c r="H56">
        <v>0.586325146389302</v>
      </c>
      <c r="I56" t="s">
        <v>40</v>
      </c>
      <c r="J56" t="s">
        <v>264</v>
      </c>
      <c r="K56" t="s">
        <v>445</v>
      </c>
      <c r="L56">
        <v>0.5</v>
      </c>
      <c r="M56">
        <v>0.3</v>
      </c>
      <c r="N56">
        <v>120</v>
      </c>
      <c r="O56" s="4">
        <v>42393.592476851853</v>
      </c>
    </row>
    <row r="57" spans="1:15" x14ac:dyDescent="0.25">
      <c r="A57">
        <v>32</v>
      </c>
      <c r="B57">
        <v>69</v>
      </c>
      <c r="C57">
        <v>81</v>
      </c>
      <c r="D57">
        <v>0.32653061224489699</v>
      </c>
      <c r="E57">
        <v>0.70408163265306101</v>
      </c>
      <c r="F57">
        <v>0.82653061224489799</v>
      </c>
      <c r="G57">
        <v>0.44993950133296201</v>
      </c>
      <c r="H57">
        <v>0.50278416544045601</v>
      </c>
      <c r="I57" t="s">
        <v>40</v>
      </c>
      <c r="J57" t="s">
        <v>264</v>
      </c>
      <c r="K57" t="s">
        <v>446</v>
      </c>
      <c r="L57">
        <v>0.5</v>
      </c>
      <c r="M57">
        <v>0.4</v>
      </c>
      <c r="N57">
        <v>120</v>
      </c>
      <c r="O57" s="4">
        <v>42393.592488425929</v>
      </c>
    </row>
    <row r="58" spans="1:15" x14ac:dyDescent="0.25">
      <c r="A58">
        <v>24</v>
      </c>
      <c r="B58">
        <v>64</v>
      </c>
      <c r="C58">
        <v>78</v>
      </c>
      <c r="D58">
        <v>0.24489795918367299</v>
      </c>
      <c r="E58">
        <v>0.65306122448979498</v>
      </c>
      <c r="F58">
        <v>0.79591836734693799</v>
      </c>
      <c r="G58">
        <v>0.378381305732374</v>
      </c>
      <c r="H58">
        <v>0.43386819499742901</v>
      </c>
      <c r="I58" t="s">
        <v>40</v>
      </c>
      <c r="J58" t="s">
        <v>264</v>
      </c>
      <c r="K58" t="s">
        <v>447</v>
      </c>
      <c r="L58">
        <v>0.5</v>
      </c>
      <c r="M58">
        <v>0.5</v>
      </c>
      <c r="N58">
        <v>120</v>
      </c>
      <c r="O58" s="4">
        <v>42393.592499999999</v>
      </c>
    </row>
    <row r="59" spans="1:15" x14ac:dyDescent="0.25">
      <c r="A59">
        <v>21</v>
      </c>
      <c r="B59">
        <v>56</v>
      </c>
      <c r="C59">
        <v>74</v>
      </c>
      <c r="D59">
        <v>0.214285714285714</v>
      </c>
      <c r="E59">
        <v>0.57142857142857095</v>
      </c>
      <c r="F59">
        <v>0.75510204081632604</v>
      </c>
      <c r="G59">
        <v>0.32047038953235701</v>
      </c>
      <c r="H59">
        <v>0.37090728895750003</v>
      </c>
      <c r="I59" t="s">
        <v>40</v>
      </c>
      <c r="J59" t="s">
        <v>264</v>
      </c>
      <c r="K59" t="s">
        <v>448</v>
      </c>
      <c r="L59">
        <v>0.5</v>
      </c>
      <c r="M59">
        <v>0.6</v>
      </c>
      <c r="N59">
        <v>120</v>
      </c>
      <c r="O59" s="4">
        <v>42393.592499999999</v>
      </c>
    </row>
    <row r="60" spans="1:15" x14ac:dyDescent="0.25">
      <c r="A60">
        <v>13</v>
      </c>
      <c r="B60">
        <v>44</v>
      </c>
      <c r="C60">
        <v>66</v>
      </c>
      <c r="D60">
        <v>0.132653061224489</v>
      </c>
      <c r="E60">
        <v>0.44897959183673403</v>
      </c>
      <c r="F60">
        <v>0.67346938775510201</v>
      </c>
      <c r="G60">
        <v>0.235980107993639</v>
      </c>
      <c r="H60">
        <v>0.27943529975230202</v>
      </c>
      <c r="I60" t="s">
        <v>40</v>
      </c>
      <c r="J60" t="s">
        <v>264</v>
      </c>
      <c r="K60" t="s">
        <v>449</v>
      </c>
      <c r="L60">
        <v>0.5</v>
      </c>
      <c r="M60">
        <v>0.7</v>
      </c>
      <c r="N60">
        <v>120</v>
      </c>
      <c r="O60" s="4">
        <v>42393.592511574076</v>
      </c>
    </row>
    <row r="61" spans="1:15" x14ac:dyDescent="0.25">
      <c r="A61">
        <v>11</v>
      </c>
      <c r="B61">
        <v>27</v>
      </c>
      <c r="C61">
        <v>58</v>
      </c>
      <c r="D61">
        <v>0.11224489795918299</v>
      </c>
      <c r="E61">
        <v>0.27551020408163202</v>
      </c>
      <c r="F61">
        <v>0.59183673469387699</v>
      </c>
      <c r="G61">
        <v>0.20216817536103701</v>
      </c>
      <c r="H61">
        <v>0.237454122717486</v>
      </c>
      <c r="I61" t="s">
        <v>40</v>
      </c>
      <c r="J61" t="s">
        <v>264</v>
      </c>
      <c r="K61" t="s">
        <v>450</v>
      </c>
      <c r="L61">
        <v>0.5</v>
      </c>
      <c r="M61">
        <v>0.79999999999999905</v>
      </c>
      <c r="N61">
        <v>120</v>
      </c>
      <c r="O61" s="4">
        <v>42393.592523148145</v>
      </c>
    </row>
    <row r="62" spans="1:15" x14ac:dyDescent="0.25">
      <c r="A62">
        <v>11</v>
      </c>
      <c r="B62">
        <v>26</v>
      </c>
      <c r="C62">
        <v>43</v>
      </c>
      <c r="D62">
        <v>0.11224489795918299</v>
      </c>
      <c r="E62">
        <v>0.265306122448979</v>
      </c>
      <c r="F62">
        <v>0.43877551020408101</v>
      </c>
      <c r="G62">
        <v>0.177750351784904</v>
      </c>
      <c r="H62">
        <v>0.21084265982258099</v>
      </c>
      <c r="I62" t="s">
        <v>40</v>
      </c>
      <c r="J62" t="s">
        <v>264</v>
      </c>
      <c r="K62" t="s">
        <v>451</v>
      </c>
      <c r="L62">
        <v>0.5</v>
      </c>
      <c r="M62">
        <v>0.89999999999999902</v>
      </c>
      <c r="N62">
        <v>120</v>
      </c>
      <c r="O62" s="4">
        <v>42393.592534722222</v>
      </c>
    </row>
    <row r="63" spans="1:15" x14ac:dyDescent="0.25">
      <c r="A63">
        <v>41</v>
      </c>
      <c r="B63">
        <v>75</v>
      </c>
      <c r="C63">
        <v>84</v>
      </c>
      <c r="D63">
        <v>0.41836734693877498</v>
      </c>
      <c r="E63">
        <v>0.765306122448979</v>
      </c>
      <c r="F63">
        <v>0.85714285714285698</v>
      </c>
      <c r="G63">
        <v>0.50180476017336295</v>
      </c>
      <c r="H63">
        <v>0.57122689742476795</v>
      </c>
      <c r="I63" t="s">
        <v>40</v>
      </c>
      <c r="J63" t="s">
        <v>264</v>
      </c>
      <c r="K63" t="s">
        <v>452</v>
      </c>
      <c r="L63">
        <v>0.6</v>
      </c>
      <c r="M63">
        <v>0</v>
      </c>
      <c r="N63">
        <v>120</v>
      </c>
      <c r="O63" s="4">
        <v>42393.592534722222</v>
      </c>
    </row>
    <row r="64" spans="1:15" x14ac:dyDescent="0.25">
      <c r="A64">
        <v>43</v>
      </c>
      <c r="B64">
        <v>75</v>
      </c>
      <c r="C64">
        <v>84</v>
      </c>
      <c r="D64">
        <v>0.43877551020408101</v>
      </c>
      <c r="E64">
        <v>0.765306122448979</v>
      </c>
      <c r="F64">
        <v>0.85714285714285698</v>
      </c>
      <c r="G64">
        <v>0.50434225621578999</v>
      </c>
      <c r="H64">
        <v>0.57789785730865395</v>
      </c>
      <c r="I64" t="s">
        <v>40</v>
      </c>
      <c r="J64" t="s">
        <v>264</v>
      </c>
      <c r="K64" t="s">
        <v>453</v>
      </c>
      <c r="L64">
        <v>0.6</v>
      </c>
      <c r="M64">
        <v>0.1</v>
      </c>
      <c r="N64">
        <v>120</v>
      </c>
      <c r="O64" s="4">
        <v>42393.592546296299</v>
      </c>
    </row>
    <row r="65" spans="1:15" x14ac:dyDescent="0.25">
      <c r="A65">
        <v>42</v>
      </c>
      <c r="B65">
        <v>72</v>
      </c>
      <c r="C65">
        <v>82</v>
      </c>
      <c r="D65">
        <v>0.42857142857142799</v>
      </c>
      <c r="E65">
        <v>0.73469387755102</v>
      </c>
      <c r="F65">
        <v>0.83673469387755095</v>
      </c>
      <c r="G65">
        <v>0.49076430462338899</v>
      </c>
      <c r="H65">
        <v>0.56431921770960602</v>
      </c>
      <c r="I65" t="s">
        <v>40</v>
      </c>
      <c r="J65" t="s">
        <v>264</v>
      </c>
      <c r="K65" t="s">
        <v>454</v>
      </c>
      <c r="L65">
        <v>0.6</v>
      </c>
      <c r="M65">
        <v>0.2</v>
      </c>
      <c r="N65">
        <v>120</v>
      </c>
      <c r="O65" s="4">
        <v>42393.592557870368</v>
      </c>
    </row>
    <row r="66" spans="1:15" x14ac:dyDescent="0.25">
      <c r="A66">
        <v>40</v>
      </c>
      <c r="B66">
        <v>71</v>
      </c>
      <c r="C66">
        <v>80</v>
      </c>
      <c r="D66">
        <v>0.40816326530612201</v>
      </c>
      <c r="E66">
        <v>0.72448979591836704</v>
      </c>
      <c r="F66">
        <v>0.81632653061224403</v>
      </c>
      <c r="G66">
        <v>0.47447796570098699</v>
      </c>
      <c r="H66">
        <v>0.54412172294825301</v>
      </c>
      <c r="I66" t="s">
        <v>40</v>
      </c>
      <c r="J66" t="s">
        <v>264</v>
      </c>
      <c r="K66" t="s">
        <v>455</v>
      </c>
      <c r="L66">
        <v>0.6</v>
      </c>
      <c r="M66">
        <v>0.3</v>
      </c>
      <c r="N66">
        <v>120</v>
      </c>
      <c r="O66" s="4">
        <v>42393.592569444445</v>
      </c>
    </row>
    <row r="67" spans="1:15" x14ac:dyDescent="0.25">
      <c r="A67">
        <v>29</v>
      </c>
      <c r="B67">
        <v>65</v>
      </c>
      <c r="C67">
        <v>79</v>
      </c>
      <c r="D67">
        <v>0.29591836734693799</v>
      </c>
      <c r="E67">
        <v>0.66326530612244805</v>
      </c>
      <c r="F67">
        <v>0.80612244897959096</v>
      </c>
      <c r="G67">
        <v>0.41075594454898701</v>
      </c>
      <c r="H67">
        <v>0.46817247818030999</v>
      </c>
      <c r="I67" t="s">
        <v>40</v>
      </c>
      <c r="J67" t="s">
        <v>264</v>
      </c>
      <c r="K67" t="s">
        <v>456</v>
      </c>
      <c r="L67">
        <v>0.6</v>
      </c>
      <c r="M67">
        <v>0.4</v>
      </c>
      <c r="N67">
        <v>120</v>
      </c>
      <c r="O67" s="4">
        <v>42393.592581018522</v>
      </c>
    </row>
    <row r="68" spans="1:15" x14ac:dyDescent="0.25">
      <c r="A68">
        <v>21</v>
      </c>
      <c r="B68">
        <v>60</v>
      </c>
      <c r="C68">
        <v>73</v>
      </c>
      <c r="D68">
        <v>0.214285714285714</v>
      </c>
      <c r="E68">
        <v>0.61224489795918302</v>
      </c>
      <c r="F68">
        <v>0.74489795918367296</v>
      </c>
      <c r="G68">
        <v>0.347482888057073</v>
      </c>
      <c r="H68">
        <v>0.396966952915701</v>
      </c>
      <c r="I68" t="s">
        <v>40</v>
      </c>
      <c r="J68" t="s">
        <v>264</v>
      </c>
      <c r="K68" t="s">
        <v>457</v>
      </c>
      <c r="L68">
        <v>0.6</v>
      </c>
      <c r="M68">
        <v>0.5</v>
      </c>
      <c r="N68">
        <v>120</v>
      </c>
      <c r="O68" s="4">
        <v>42393.592592592591</v>
      </c>
    </row>
    <row r="69" spans="1:15" x14ac:dyDescent="0.25">
      <c r="A69">
        <v>20</v>
      </c>
      <c r="B69">
        <v>54</v>
      </c>
      <c r="C69">
        <v>69</v>
      </c>
      <c r="D69">
        <v>0.20408163265306101</v>
      </c>
      <c r="E69">
        <v>0.55102040816326503</v>
      </c>
      <c r="F69">
        <v>0.70408163265306101</v>
      </c>
      <c r="G69">
        <v>0.30705608209477903</v>
      </c>
      <c r="H69">
        <v>0.35984750218768802</v>
      </c>
      <c r="I69" t="s">
        <v>40</v>
      </c>
      <c r="J69" t="s">
        <v>264</v>
      </c>
      <c r="K69" t="s">
        <v>458</v>
      </c>
      <c r="L69">
        <v>0.6</v>
      </c>
      <c r="M69">
        <v>0.6</v>
      </c>
      <c r="N69">
        <v>120</v>
      </c>
      <c r="O69" s="4">
        <v>42393.592592592591</v>
      </c>
    </row>
    <row r="70" spans="1:15" x14ac:dyDescent="0.25">
      <c r="A70">
        <v>13</v>
      </c>
      <c r="B70">
        <v>42</v>
      </c>
      <c r="C70">
        <v>65</v>
      </c>
      <c r="D70">
        <v>0.132653061224489</v>
      </c>
      <c r="E70">
        <v>0.42857142857142799</v>
      </c>
      <c r="F70">
        <v>0.66326530612244805</v>
      </c>
      <c r="G70">
        <v>0.22982290580547399</v>
      </c>
      <c r="H70">
        <v>0.272422261739244</v>
      </c>
      <c r="I70" t="s">
        <v>40</v>
      </c>
      <c r="J70" t="s">
        <v>264</v>
      </c>
      <c r="K70" t="s">
        <v>459</v>
      </c>
      <c r="L70">
        <v>0.6</v>
      </c>
      <c r="M70">
        <v>0.7</v>
      </c>
      <c r="N70">
        <v>120</v>
      </c>
      <c r="O70" s="4">
        <v>42393.592604166668</v>
      </c>
    </row>
    <row r="71" spans="1:15" x14ac:dyDescent="0.25">
      <c r="A71">
        <v>11</v>
      </c>
      <c r="B71">
        <v>26</v>
      </c>
      <c r="C71">
        <v>57</v>
      </c>
      <c r="D71">
        <v>0.11224489795918299</v>
      </c>
      <c r="E71">
        <v>0.265306122448979</v>
      </c>
      <c r="F71">
        <v>0.58163265306122403</v>
      </c>
      <c r="G71">
        <v>0.19751980824072199</v>
      </c>
      <c r="H71">
        <v>0.23198754728961399</v>
      </c>
      <c r="I71" t="s">
        <v>40</v>
      </c>
      <c r="J71" t="s">
        <v>264</v>
      </c>
      <c r="K71" t="s">
        <v>460</v>
      </c>
      <c r="L71">
        <v>0.6</v>
      </c>
      <c r="M71">
        <v>0.79999999999999905</v>
      </c>
      <c r="N71">
        <v>120</v>
      </c>
      <c r="O71" s="4">
        <v>42393.592615740738</v>
      </c>
    </row>
    <row r="72" spans="1:15" x14ac:dyDescent="0.25">
      <c r="A72">
        <v>11</v>
      </c>
      <c r="B72">
        <v>25</v>
      </c>
      <c r="C72">
        <v>40</v>
      </c>
      <c r="D72">
        <v>0.11224489795918299</v>
      </c>
      <c r="E72">
        <v>0.25510204081632598</v>
      </c>
      <c r="F72">
        <v>0.40816326530612201</v>
      </c>
      <c r="G72">
        <v>0.174718784067209</v>
      </c>
      <c r="H72">
        <v>0.20762620008197599</v>
      </c>
      <c r="I72" t="s">
        <v>40</v>
      </c>
      <c r="J72" t="s">
        <v>264</v>
      </c>
      <c r="K72" t="s">
        <v>461</v>
      </c>
      <c r="L72">
        <v>0.6</v>
      </c>
      <c r="M72">
        <v>0.89999999999999902</v>
      </c>
      <c r="N72">
        <v>120</v>
      </c>
      <c r="O72" s="4">
        <v>42393.592627314814</v>
      </c>
    </row>
    <row r="73" spans="1:15" x14ac:dyDescent="0.25">
      <c r="A73">
        <v>40</v>
      </c>
      <c r="B73">
        <v>68</v>
      </c>
      <c r="C73">
        <v>82</v>
      </c>
      <c r="D73">
        <v>0.40816326530612201</v>
      </c>
      <c r="E73">
        <v>0.69387755102040805</v>
      </c>
      <c r="F73">
        <v>0.83673469387755095</v>
      </c>
      <c r="G73">
        <v>0.479154264799448</v>
      </c>
      <c r="H73">
        <v>0.54983912705197802</v>
      </c>
      <c r="I73" t="s">
        <v>40</v>
      </c>
      <c r="J73" t="s">
        <v>264</v>
      </c>
      <c r="K73" t="s">
        <v>462</v>
      </c>
      <c r="L73">
        <v>0.7</v>
      </c>
      <c r="M73">
        <v>0</v>
      </c>
      <c r="N73">
        <v>120</v>
      </c>
      <c r="O73" s="4">
        <v>42393.592627314814</v>
      </c>
    </row>
    <row r="74" spans="1:15" x14ac:dyDescent="0.25">
      <c r="A74">
        <v>40</v>
      </c>
      <c r="B74">
        <v>68</v>
      </c>
      <c r="C74">
        <v>80</v>
      </c>
      <c r="D74">
        <v>0.40816326530612201</v>
      </c>
      <c r="E74">
        <v>0.69387755102040805</v>
      </c>
      <c r="F74">
        <v>0.81632653061224403</v>
      </c>
      <c r="G74">
        <v>0.47689685128957499</v>
      </c>
      <c r="H74">
        <v>0.54835394533676596</v>
      </c>
      <c r="I74" t="s">
        <v>40</v>
      </c>
      <c r="J74" t="s">
        <v>264</v>
      </c>
      <c r="K74" t="s">
        <v>463</v>
      </c>
      <c r="L74">
        <v>0.7</v>
      </c>
      <c r="M74">
        <v>0.1</v>
      </c>
      <c r="N74">
        <v>120</v>
      </c>
      <c r="O74" s="4">
        <v>42393.592638888891</v>
      </c>
    </row>
    <row r="75" spans="1:15" x14ac:dyDescent="0.25">
      <c r="A75">
        <v>39</v>
      </c>
      <c r="B75">
        <v>65</v>
      </c>
      <c r="C75">
        <v>79</v>
      </c>
      <c r="D75">
        <v>0.397959183673469</v>
      </c>
      <c r="E75">
        <v>0.66326530612244805</v>
      </c>
      <c r="F75">
        <v>0.80612244897959096</v>
      </c>
      <c r="G75">
        <v>0.459247438015356</v>
      </c>
      <c r="H75">
        <v>0.53382124349632398</v>
      </c>
      <c r="I75" t="s">
        <v>40</v>
      </c>
      <c r="J75" t="s">
        <v>264</v>
      </c>
      <c r="K75" t="s">
        <v>464</v>
      </c>
      <c r="L75">
        <v>0.7</v>
      </c>
      <c r="M75">
        <v>0.2</v>
      </c>
      <c r="N75">
        <v>120</v>
      </c>
      <c r="O75" s="4">
        <v>42393.592650462961</v>
      </c>
    </row>
    <row r="76" spans="1:15" x14ac:dyDescent="0.25">
      <c r="A76">
        <v>37</v>
      </c>
      <c r="B76">
        <v>62</v>
      </c>
      <c r="C76">
        <v>77</v>
      </c>
      <c r="D76">
        <v>0.37755102040816302</v>
      </c>
      <c r="E76">
        <v>0.63265306122448906</v>
      </c>
      <c r="F76">
        <v>0.78571428571428503</v>
      </c>
      <c r="G76">
        <v>0.44156603529959598</v>
      </c>
      <c r="H76">
        <v>0.51071457920739305</v>
      </c>
      <c r="I76" t="s">
        <v>40</v>
      </c>
      <c r="J76" t="s">
        <v>264</v>
      </c>
      <c r="K76" t="s">
        <v>465</v>
      </c>
      <c r="L76">
        <v>0.7</v>
      </c>
      <c r="M76">
        <v>0.3</v>
      </c>
      <c r="N76">
        <v>120</v>
      </c>
      <c r="O76" s="4">
        <v>42393.592662037037</v>
      </c>
    </row>
    <row r="77" spans="1:15" x14ac:dyDescent="0.25">
      <c r="A77">
        <v>29</v>
      </c>
      <c r="B77">
        <v>59</v>
      </c>
      <c r="C77">
        <v>74</v>
      </c>
      <c r="D77">
        <v>0.29591836734693799</v>
      </c>
      <c r="E77">
        <v>0.60204081632652995</v>
      </c>
      <c r="F77">
        <v>0.75510204081632604</v>
      </c>
      <c r="G77">
        <v>0.38953180316691999</v>
      </c>
      <c r="H77">
        <v>0.44943102421171599</v>
      </c>
      <c r="I77" t="s">
        <v>40</v>
      </c>
      <c r="J77" t="s">
        <v>264</v>
      </c>
      <c r="K77" t="s">
        <v>466</v>
      </c>
      <c r="L77">
        <v>0.7</v>
      </c>
      <c r="M77">
        <v>0.4</v>
      </c>
      <c r="N77">
        <v>120</v>
      </c>
      <c r="O77" s="4">
        <v>42393.592662037037</v>
      </c>
    </row>
    <row r="78" spans="1:15" x14ac:dyDescent="0.25">
      <c r="A78">
        <v>20</v>
      </c>
      <c r="B78">
        <v>55</v>
      </c>
      <c r="C78">
        <v>70</v>
      </c>
      <c r="D78">
        <v>0.20408163265306101</v>
      </c>
      <c r="E78">
        <v>0.56122448979591799</v>
      </c>
      <c r="F78">
        <v>0.71428571428571397</v>
      </c>
      <c r="G78">
        <v>0.32289874734595198</v>
      </c>
      <c r="H78">
        <v>0.374280993680629</v>
      </c>
      <c r="I78" t="s">
        <v>40</v>
      </c>
      <c r="J78" t="s">
        <v>264</v>
      </c>
      <c r="K78" t="s">
        <v>467</v>
      </c>
      <c r="L78">
        <v>0.7</v>
      </c>
      <c r="M78">
        <v>0.5</v>
      </c>
      <c r="N78">
        <v>120</v>
      </c>
      <c r="O78" s="4">
        <v>42393.592673611114</v>
      </c>
    </row>
    <row r="79" spans="1:15" x14ac:dyDescent="0.25">
      <c r="A79">
        <v>20</v>
      </c>
      <c r="B79">
        <v>49</v>
      </c>
      <c r="C79">
        <v>64</v>
      </c>
      <c r="D79">
        <v>0.20408163265306101</v>
      </c>
      <c r="E79">
        <v>0.5</v>
      </c>
      <c r="F79">
        <v>0.65306122448979498</v>
      </c>
      <c r="G79">
        <v>0.297296479675485</v>
      </c>
      <c r="H79">
        <v>0.34979947760406899</v>
      </c>
      <c r="I79" t="s">
        <v>40</v>
      </c>
      <c r="J79" t="s">
        <v>264</v>
      </c>
      <c r="K79" t="s">
        <v>468</v>
      </c>
      <c r="L79">
        <v>0.7</v>
      </c>
      <c r="M79">
        <v>0.6</v>
      </c>
      <c r="N79">
        <v>120</v>
      </c>
      <c r="O79" s="4">
        <v>42393.592685185184</v>
      </c>
    </row>
    <row r="80" spans="1:15" x14ac:dyDescent="0.25">
      <c r="A80">
        <v>14</v>
      </c>
      <c r="B80">
        <v>40</v>
      </c>
      <c r="C80">
        <v>63</v>
      </c>
      <c r="D80">
        <v>0.14285714285714199</v>
      </c>
      <c r="E80">
        <v>0.40816326530612201</v>
      </c>
      <c r="F80">
        <v>0.64285714285714202</v>
      </c>
      <c r="G80">
        <v>0.23198481746972499</v>
      </c>
      <c r="H80">
        <v>0.27648812121076599</v>
      </c>
      <c r="I80" t="s">
        <v>40</v>
      </c>
      <c r="J80" t="s">
        <v>264</v>
      </c>
      <c r="K80" t="s">
        <v>469</v>
      </c>
      <c r="L80">
        <v>0.7</v>
      </c>
      <c r="M80">
        <v>0.7</v>
      </c>
      <c r="N80">
        <v>120</v>
      </c>
      <c r="O80" s="4">
        <v>42393.59269675926</v>
      </c>
    </row>
    <row r="81" spans="1:15" x14ac:dyDescent="0.25">
      <c r="A81">
        <v>12</v>
      </c>
      <c r="B81">
        <v>25</v>
      </c>
      <c r="C81">
        <v>54</v>
      </c>
      <c r="D81">
        <v>0.122448979591836</v>
      </c>
      <c r="E81">
        <v>0.25510204081632598</v>
      </c>
      <c r="F81">
        <v>0.55102040816326503</v>
      </c>
      <c r="G81">
        <v>0.19587018683909099</v>
      </c>
      <c r="H81">
        <v>0.23019040392198101</v>
      </c>
      <c r="I81" t="s">
        <v>40</v>
      </c>
      <c r="J81" t="s">
        <v>264</v>
      </c>
      <c r="K81" t="s">
        <v>470</v>
      </c>
      <c r="L81">
        <v>0.7</v>
      </c>
      <c r="M81">
        <v>0.79999999999999905</v>
      </c>
      <c r="N81">
        <v>120</v>
      </c>
      <c r="O81" s="4">
        <v>42393.59269675926</v>
      </c>
    </row>
    <row r="82" spans="1:15" x14ac:dyDescent="0.25">
      <c r="A82">
        <v>10</v>
      </c>
      <c r="B82">
        <v>25</v>
      </c>
      <c r="C82">
        <v>40</v>
      </c>
      <c r="D82">
        <v>0.10204081632653</v>
      </c>
      <c r="E82">
        <v>0.25510204081632598</v>
      </c>
      <c r="F82">
        <v>0.40816326530612201</v>
      </c>
      <c r="G82">
        <v>0.16825209365480101</v>
      </c>
      <c r="H82">
        <v>0.20159995458953001</v>
      </c>
      <c r="I82" t="s">
        <v>40</v>
      </c>
      <c r="J82" t="s">
        <v>264</v>
      </c>
      <c r="K82" t="s">
        <v>471</v>
      </c>
      <c r="L82">
        <v>0.7</v>
      </c>
      <c r="M82">
        <v>0.89999999999999902</v>
      </c>
      <c r="N82">
        <v>120</v>
      </c>
      <c r="O82" s="4">
        <v>42393.59270833333</v>
      </c>
    </row>
    <row r="83" spans="1:15" x14ac:dyDescent="0.25">
      <c r="A83">
        <v>38</v>
      </c>
      <c r="B83">
        <v>64</v>
      </c>
      <c r="C83">
        <v>74</v>
      </c>
      <c r="D83">
        <v>0.38775510204081598</v>
      </c>
      <c r="E83">
        <v>0.65306122448979498</v>
      </c>
      <c r="F83">
        <v>0.75510204081632604</v>
      </c>
      <c r="G83">
        <v>0.44585473611655102</v>
      </c>
      <c r="H83">
        <v>0.51304430132536905</v>
      </c>
      <c r="I83" t="s">
        <v>40</v>
      </c>
      <c r="J83" t="s">
        <v>264</v>
      </c>
      <c r="K83" t="s">
        <v>472</v>
      </c>
      <c r="L83">
        <v>0.79999999999999905</v>
      </c>
      <c r="M83">
        <v>0</v>
      </c>
      <c r="N83">
        <v>120</v>
      </c>
      <c r="O83" s="4">
        <v>42393.592719907407</v>
      </c>
    </row>
    <row r="84" spans="1:15" x14ac:dyDescent="0.25">
      <c r="A84">
        <v>38</v>
      </c>
      <c r="B84">
        <v>65</v>
      </c>
      <c r="C84">
        <v>73</v>
      </c>
      <c r="D84">
        <v>0.38775510204081598</v>
      </c>
      <c r="E84">
        <v>0.66326530612244805</v>
      </c>
      <c r="F84">
        <v>0.74489795918367296</v>
      </c>
      <c r="G84">
        <v>0.44509174762272702</v>
      </c>
      <c r="H84">
        <v>0.50865149153789602</v>
      </c>
      <c r="I84" t="s">
        <v>40</v>
      </c>
      <c r="J84" t="s">
        <v>264</v>
      </c>
      <c r="K84" t="s">
        <v>473</v>
      </c>
      <c r="L84">
        <v>0.79999999999999905</v>
      </c>
      <c r="M84">
        <v>0.1</v>
      </c>
      <c r="N84">
        <v>120</v>
      </c>
      <c r="O84" s="4">
        <v>42393.592731481483</v>
      </c>
    </row>
    <row r="85" spans="1:15" x14ac:dyDescent="0.25">
      <c r="A85">
        <v>37</v>
      </c>
      <c r="B85">
        <v>62</v>
      </c>
      <c r="C85">
        <v>71</v>
      </c>
      <c r="D85">
        <v>0.37755102040816302</v>
      </c>
      <c r="E85">
        <v>0.63265306122448906</v>
      </c>
      <c r="F85">
        <v>0.72448979591836704</v>
      </c>
      <c r="G85">
        <v>0.42525000449492101</v>
      </c>
      <c r="H85">
        <v>0.49255746225932401</v>
      </c>
      <c r="I85" t="s">
        <v>40</v>
      </c>
      <c r="J85" t="s">
        <v>264</v>
      </c>
      <c r="K85" t="s">
        <v>474</v>
      </c>
      <c r="L85">
        <v>0.79999999999999905</v>
      </c>
      <c r="M85">
        <v>0.2</v>
      </c>
      <c r="N85">
        <v>120</v>
      </c>
      <c r="O85" s="4">
        <v>42393.592743055553</v>
      </c>
    </row>
    <row r="86" spans="1:15" x14ac:dyDescent="0.25">
      <c r="A86">
        <v>35</v>
      </c>
      <c r="B86">
        <v>57</v>
      </c>
      <c r="C86">
        <v>70</v>
      </c>
      <c r="D86">
        <v>0.35714285714285698</v>
      </c>
      <c r="E86">
        <v>0.58163265306122403</v>
      </c>
      <c r="F86">
        <v>0.71428571428571397</v>
      </c>
      <c r="G86">
        <v>0.40542891845190798</v>
      </c>
      <c r="H86">
        <v>0.47713607492961901</v>
      </c>
      <c r="I86" t="s">
        <v>40</v>
      </c>
      <c r="J86" t="s">
        <v>264</v>
      </c>
      <c r="K86" t="s">
        <v>475</v>
      </c>
      <c r="L86">
        <v>0.79999999999999905</v>
      </c>
      <c r="M86">
        <v>0.3</v>
      </c>
      <c r="N86">
        <v>120</v>
      </c>
      <c r="O86" s="4">
        <v>42393.592743055553</v>
      </c>
    </row>
    <row r="87" spans="1:15" x14ac:dyDescent="0.25">
      <c r="A87">
        <v>25</v>
      </c>
      <c r="B87">
        <v>54</v>
      </c>
      <c r="C87">
        <v>67</v>
      </c>
      <c r="D87">
        <v>0.25510204081632598</v>
      </c>
      <c r="E87">
        <v>0.55102040816326503</v>
      </c>
      <c r="F87">
        <v>0.68367346938775497</v>
      </c>
      <c r="G87">
        <v>0.35114281428355598</v>
      </c>
      <c r="H87">
        <v>0.41068076684226701</v>
      </c>
      <c r="I87" t="s">
        <v>40</v>
      </c>
      <c r="J87" t="s">
        <v>264</v>
      </c>
      <c r="K87" t="s">
        <v>476</v>
      </c>
      <c r="L87">
        <v>0.79999999999999905</v>
      </c>
      <c r="M87">
        <v>0.4</v>
      </c>
      <c r="N87">
        <v>120</v>
      </c>
      <c r="O87" s="4">
        <v>42393.59275462963</v>
      </c>
    </row>
    <row r="88" spans="1:15" x14ac:dyDescent="0.25">
      <c r="A88">
        <v>21</v>
      </c>
      <c r="B88">
        <v>53</v>
      </c>
      <c r="C88">
        <v>64</v>
      </c>
      <c r="D88">
        <v>0.214285714285714</v>
      </c>
      <c r="E88">
        <v>0.54081632653061196</v>
      </c>
      <c r="F88">
        <v>0.65306122448979498</v>
      </c>
      <c r="G88">
        <v>0.315805706760174</v>
      </c>
      <c r="H88">
        <v>0.36761255117653302</v>
      </c>
      <c r="I88" t="s">
        <v>40</v>
      </c>
      <c r="J88" t="s">
        <v>264</v>
      </c>
      <c r="K88" t="s">
        <v>477</v>
      </c>
      <c r="L88">
        <v>0.79999999999999905</v>
      </c>
      <c r="M88">
        <v>0.5</v>
      </c>
      <c r="N88">
        <v>120</v>
      </c>
      <c r="O88" s="4">
        <v>42393.592766203707</v>
      </c>
    </row>
    <row r="89" spans="1:15" x14ac:dyDescent="0.25">
      <c r="A89">
        <v>19</v>
      </c>
      <c r="B89">
        <v>49</v>
      </c>
      <c r="C89">
        <v>62</v>
      </c>
      <c r="D89">
        <v>0.19387755102040799</v>
      </c>
      <c r="E89">
        <v>0.5</v>
      </c>
      <c r="F89">
        <v>0.63265306122448906</v>
      </c>
      <c r="G89">
        <v>0.28499085494653598</v>
      </c>
      <c r="H89">
        <v>0.33786132368309002</v>
      </c>
      <c r="I89" t="s">
        <v>40</v>
      </c>
      <c r="J89" t="s">
        <v>264</v>
      </c>
      <c r="K89" t="s">
        <v>478</v>
      </c>
      <c r="L89">
        <v>0.79999999999999905</v>
      </c>
      <c r="M89">
        <v>0.6</v>
      </c>
      <c r="N89">
        <v>120</v>
      </c>
      <c r="O89" s="4">
        <v>42393.592777777776</v>
      </c>
    </row>
    <row r="90" spans="1:15" x14ac:dyDescent="0.25">
      <c r="A90">
        <v>13</v>
      </c>
      <c r="B90">
        <v>40</v>
      </c>
      <c r="C90">
        <v>60</v>
      </c>
      <c r="D90">
        <v>0.132653061224489</v>
      </c>
      <c r="E90">
        <v>0.40816326530612201</v>
      </c>
      <c r="F90">
        <v>0.61224489795918302</v>
      </c>
      <c r="G90">
        <v>0.21752908512656099</v>
      </c>
      <c r="H90">
        <v>0.26276083005225098</v>
      </c>
      <c r="I90" t="s">
        <v>40</v>
      </c>
      <c r="J90" t="s">
        <v>264</v>
      </c>
      <c r="K90" t="s">
        <v>479</v>
      </c>
      <c r="L90">
        <v>0.79999999999999905</v>
      </c>
      <c r="M90">
        <v>0.7</v>
      </c>
      <c r="N90">
        <v>120</v>
      </c>
      <c r="O90" s="4">
        <v>42393.592777777776</v>
      </c>
    </row>
    <row r="91" spans="1:15" x14ac:dyDescent="0.25">
      <c r="A91">
        <v>12</v>
      </c>
      <c r="B91">
        <v>26</v>
      </c>
      <c r="C91">
        <v>51</v>
      </c>
      <c r="D91">
        <v>0.122448979591836</v>
      </c>
      <c r="E91">
        <v>0.265306122448979</v>
      </c>
      <c r="F91">
        <v>0.52040816326530603</v>
      </c>
      <c r="G91">
        <v>0.19060456330185499</v>
      </c>
      <c r="H91">
        <v>0.22625651594950599</v>
      </c>
      <c r="I91" t="s">
        <v>40</v>
      </c>
      <c r="J91" t="s">
        <v>264</v>
      </c>
      <c r="K91" t="s">
        <v>480</v>
      </c>
      <c r="L91">
        <v>0.79999999999999905</v>
      </c>
      <c r="M91">
        <v>0.79999999999999905</v>
      </c>
      <c r="N91">
        <v>120</v>
      </c>
      <c r="O91" s="4">
        <v>42393.592789351853</v>
      </c>
    </row>
    <row r="92" spans="1:15" x14ac:dyDescent="0.25">
      <c r="A92">
        <v>10</v>
      </c>
      <c r="B92">
        <v>24</v>
      </c>
      <c r="C92">
        <v>40</v>
      </c>
      <c r="D92">
        <v>0.10204081632653</v>
      </c>
      <c r="E92">
        <v>0.24489795918367299</v>
      </c>
      <c r="F92">
        <v>0.40816326530612201</v>
      </c>
      <c r="G92">
        <v>0.16608017612617701</v>
      </c>
      <c r="H92">
        <v>0.20029634517997799</v>
      </c>
      <c r="I92" t="s">
        <v>40</v>
      </c>
      <c r="J92" t="s">
        <v>264</v>
      </c>
      <c r="K92" t="s">
        <v>481</v>
      </c>
      <c r="L92">
        <v>0.79999999999999905</v>
      </c>
      <c r="M92">
        <v>0.89999999999999902</v>
      </c>
      <c r="N92">
        <v>120</v>
      </c>
      <c r="O92" s="4">
        <v>42393.592800925922</v>
      </c>
    </row>
    <row r="93" spans="1:15" x14ac:dyDescent="0.25">
      <c r="A93">
        <v>35</v>
      </c>
      <c r="B93">
        <v>57</v>
      </c>
      <c r="C93">
        <v>66</v>
      </c>
      <c r="D93">
        <v>0.35714285714285698</v>
      </c>
      <c r="E93">
        <v>0.58163265306122403</v>
      </c>
      <c r="F93">
        <v>0.67346938775510201</v>
      </c>
      <c r="G93">
        <v>0.40538421754088599</v>
      </c>
      <c r="H93">
        <v>0.47275864971667397</v>
      </c>
      <c r="I93" t="s">
        <v>40</v>
      </c>
      <c r="J93" t="s">
        <v>264</v>
      </c>
      <c r="K93" t="s">
        <v>482</v>
      </c>
      <c r="L93">
        <v>0.89999999999999902</v>
      </c>
      <c r="M93">
        <v>0</v>
      </c>
      <c r="N93">
        <v>120</v>
      </c>
      <c r="O93" s="4">
        <v>42393.592812499999</v>
      </c>
    </row>
    <row r="94" spans="1:15" x14ac:dyDescent="0.25">
      <c r="A94">
        <v>35</v>
      </c>
      <c r="B94">
        <v>56</v>
      </c>
      <c r="C94">
        <v>66</v>
      </c>
      <c r="D94">
        <v>0.35714285714285698</v>
      </c>
      <c r="E94">
        <v>0.57142857142857095</v>
      </c>
      <c r="F94">
        <v>0.67346938775510201</v>
      </c>
      <c r="G94">
        <v>0.399922576053657</v>
      </c>
      <c r="H94">
        <v>0.46425567827105801</v>
      </c>
      <c r="I94" t="s">
        <v>40</v>
      </c>
      <c r="J94" t="s">
        <v>264</v>
      </c>
      <c r="K94" t="s">
        <v>483</v>
      </c>
      <c r="L94">
        <v>0.89999999999999902</v>
      </c>
      <c r="M94">
        <v>0.1</v>
      </c>
      <c r="N94">
        <v>120</v>
      </c>
      <c r="O94" s="4">
        <v>42393.592824074076</v>
      </c>
    </row>
    <row r="95" spans="1:15" x14ac:dyDescent="0.25">
      <c r="A95">
        <v>32</v>
      </c>
      <c r="B95">
        <v>55</v>
      </c>
      <c r="C95">
        <v>64</v>
      </c>
      <c r="D95">
        <v>0.32653061224489699</v>
      </c>
      <c r="E95">
        <v>0.56122448979591799</v>
      </c>
      <c r="F95">
        <v>0.65306122448979498</v>
      </c>
      <c r="G95">
        <v>0.37499787228140202</v>
      </c>
      <c r="H95">
        <v>0.442074415492897</v>
      </c>
      <c r="I95" t="s">
        <v>40</v>
      </c>
      <c r="J95" t="s">
        <v>264</v>
      </c>
      <c r="K95" t="s">
        <v>484</v>
      </c>
      <c r="L95">
        <v>0.89999999999999902</v>
      </c>
      <c r="M95">
        <v>0.2</v>
      </c>
      <c r="N95">
        <v>120</v>
      </c>
      <c r="O95" s="4">
        <v>42393.592824074076</v>
      </c>
    </row>
    <row r="96" spans="1:15" x14ac:dyDescent="0.25">
      <c r="A96">
        <v>31</v>
      </c>
      <c r="B96">
        <v>53</v>
      </c>
      <c r="C96">
        <v>62</v>
      </c>
      <c r="D96">
        <v>0.31632653061224397</v>
      </c>
      <c r="E96">
        <v>0.54081632653061196</v>
      </c>
      <c r="F96">
        <v>0.63265306122448906</v>
      </c>
      <c r="G96">
        <v>0.36163762754277001</v>
      </c>
      <c r="H96">
        <v>0.42578954967487997</v>
      </c>
      <c r="I96" t="s">
        <v>40</v>
      </c>
      <c r="J96" t="s">
        <v>264</v>
      </c>
      <c r="K96" t="s">
        <v>485</v>
      </c>
      <c r="L96">
        <v>0.89999999999999902</v>
      </c>
      <c r="M96">
        <v>0.3</v>
      </c>
      <c r="N96">
        <v>120</v>
      </c>
      <c r="O96" s="4">
        <v>42393.592835648145</v>
      </c>
    </row>
    <row r="97" spans="1:15" x14ac:dyDescent="0.25">
      <c r="A97">
        <v>24</v>
      </c>
      <c r="B97">
        <v>54</v>
      </c>
      <c r="C97">
        <v>62</v>
      </c>
      <c r="D97">
        <v>0.24489795918367299</v>
      </c>
      <c r="E97">
        <v>0.55102040816326503</v>
      </c>
      <c r="F97">
        <v>0.63265306122448906</v>
      </c>
      <c r="G97">
        <v>0.32854831924366301</v>
      </c>
      <c r="H97">
        <v>0.38880810095982099</v>
      </c>
      <c r="I97" t="s">
        <v>40</v>
      </c>
      <c r="J97" t="s">
        <v>264</v>
      </c>
      <c r="K97" t="s">
        <v>486</v>
      </c>
      <c r="L97">
        <v>0.89999999999999902</v>
      </c>
      <c r="M97">
        <v>0.4</v>
      </c>
      <c r="N97">
        <v>120</v>
      </c>
      <c r="O97" s="4">
        <v>42393.592847222222</v>
      </c>
    </row>
    <row r="98" spans="1:15" x14ac:dyDescent="0.25">
      <c r="A98">
        <v>18</v>
      </c>
      <c r="B98">
        <v>51</v>
      </c>
      <c r="C98">
        <v>62</v>
      </c>
      <c r="D98">
        <v>0.183673469387755</v>
      </c>
      <c r="E98">
        <v>0.52040816326530603</v>
      </c>
      <c r="F98">
        <v>0.63265306122448906</v>
      </c>
      <c r="G98">
        <v>0.28862889355222798</v>
      </c>
      <c r="H98">
        <v>0.34349860982428798</v>
      </c>
      <c r="I98" t="s">
        <v>40</v>
      </c>
      <c r="J98" t="s">
        <v>264</v>
      </c>
      <c r="K98" t="s">
        <v>487</v>
      </c>
      <c r="L98">
        <v>0.89999999999999902</v>
      </c>
      <c r="M98">
        <v>0.5</v>
      </c>
      <c r="N98">
        <v>120</v>
      </c>
      <c r="O98" s="4">
        <v>42393.592858796299</v>
      </c>
    </row>
    <row r="99" spans="1:15" x14ac:dyDescent="0.25">
      <c r="A99">
        <v>18</v>
      </c>
      <c r="B99">
        <v>47</v>
      </c>
      <c r="C99">
        <v>61</v>
      </c>
      <c r="D99">
        <v>0.183673469387755</v>
      </c>
      <c r="E99">
        <v>0.47959183673469302</v>
      </c>
      <c r="F99">
        <v>0.62244897959183598</v>
      </c>
      <c r="G99">
        <v>0.26838296893393898</v>
      </c>
      <c r="H99">
        <v>0.31946661236052198</v>
      </c>
      <c r="I99" t="s">
        <v>40</v>
      </c>
      <c r="J99" t="s">
        <v>264</v>
      </c>
      <c r="K99" t="s">
        <v>488</v>
      </c>
      <c r="L99">
        <v>0.89999999999999902</v>
      </c>
      <c r="M99">
        <v>0.6</v>
      </c>
      <c r="N99">
        <v>120</v>
      </c>
      <c r="O99" s="4">
        <v>42393.592858796299</v>
      </c>
    </row>
    <row r="100" spans="1:15" x14ac:dyDescent="0.25">
      <c r="A100">
        <v>13</v>
      </c>
      <c r="B100">
        <v>37</v>
      </c>
      <c r="C100">
        <v>56</v>
      </c>
      <c r="D100">
        <v>0.132653061224489</v>
      </c>
      <c r="E100">
        <v>0.37755102040816302</v>
      </c>
      <c r="F100">
        <v>0.57142857142857095</v>
      </c>
      <c r="G100">
        <v>0.20634497986551001</v>
      </c>
      <c r="H100">
        <v>0.25302230509225698</v>
      </c>
      <c r="I100" t="s">
        <v>40</v>
      </c>
      <c r="J100" t="s">
        <v>264</v>
      </c>
      <c r="K100" t="s">
        <v>489</v>
      </c>
      <c r="L100">
        <v>0.89999999999999902</v>
      </c>
      <c r="M100">
        <v>0.7</v>
      </c>
      <c r="N100">
        <v>120</v>
      </c>
      <c r="O100" s="4">
        <v>42393.592870370368</v>
      </c>
    </row>
    <row r="101" spans="1:15" x14ac:dyDescent="0.25">
      <c r="A101">
        <v>11</v>
      </c>
      <c r="B101">
        <v>25</v>
      </c>
      <c r="C101">
        <v>49</v>
      </c>
      <c r="D101">
        <v>0.11224489795918299</v>
      </c>
      <c r="E101">
        <v>0.25510204081632598</v>
      </c>
      <c r="F101">
        <v>0.5</v>
      </c>
      <c r="G101">
        <v>0.18210009333128199</v>
      </c>
      <c r="H101">
        <v>0.218948747579672</v>
      </c>
      <c r="I101" t="s">
        <v>40</v>
      </c>
      <c r="J101" t="s">
        <v>264</v>
      </c>
      <c r="K101" t="s">
        <v>490</v>
      </c>
      <c r="L101">
        <v>0.89999999999999902</v>
      </c>
      <c r="M101">
        <v>0.79999999999999905</v>
      </c>
      <c r="N101">
        <v>120</v>
      </c>
      <c r="O101" s="4">
        <v>42393.592881944445</v>
      </c>
    </row>
    <row r="102" spans="1:15" x14ac:dyDescent="0.25">
      <c r="A102">
        <v>9</v>
      </c>
      <c r="B102">
        <v>23</v>
      </c>
      <c r="C102">
        <v>38</v>
      </c>
      <c r="D102">
        <v>9.18367346938775E-2</v>
      </c>
      <c r="E102">
        <v>0.23469387755102</v>
      </c>
      <c r="F102">
        <v>0.38775510204081598</v>
      </c>
      <c r="G102">
        <v>0.16229322414369901</v>
      </c>
      <c r="H102">
        <v>0.19311157872326501</v>
      </c>
      <c r="I102" t="s">
        <v>40</v>
      </c>
      <c r="J102" t="s">
        <v>264</v>
      </c>
      <c r="K102" t="s">
        <v>491</v>
      </c>
      <c r="L102">
        <v>0.89999999999999902</v>
      </c>
      <c r="M102">
        <v>0.89999999999999902</v>
      </c>
      <c r="N102">
        <v>120</v>
      </c>
      <c r="O102" s="4">
        <v>42393.592893518522</v>
      </c>
    </row>
    <row r="103" spans="1:15" x14ac:dyDescent="0.25">
      <c r="A103">
        <f>MAX(A3:A102)</f>
        <v>68</v>
      </c>
      <c r="B103">
        <f t="shared" ref="B103:H103" si="0">MAX(B3:B102)</f>
        <v>83</v>
      </c>
      <c r="C103">
        <f t="shared" si="0"/>
        <v>87</v>
      </c>
      <c r="D103">
        <f t="shared" si="0"/>
        <v>0.69387755102040805</v>
      </c>
      <c r="E103">
        <f t="shared" si="0"/>
        <v>0.84693877551020402</v>
      </c>
      <c r="F103">
        <f t="shared" si="0"/>
        <v>0.88775510204081598</v>
      </c>
      <c r="G103">
        <f t="shared" si="0"/>
        <v>0.65216359799041201</v>
      </c>
      <c r="H103">
        <f t="shared" si="0"/>
        <v>0.75079381569477599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workbookViewId="0">
      <pane ySplit="1" topLeftCell="A23" activePane="bottomLeft" state="frozen"/>
      <selection pane="bottomLeft" activeCell="M37" sqref="M37"/>
    </sheetView>
  </sheetViews>
  <sheetFormatPr baseColWidth="10" defaultColWidth="8.83203125" defaultRowHeight="17" x14ac:dyDescent="0.25"/>
  <cols>
    <col min="10" max="11" width="0" hidden="1" customWidth="1"/>
    <col min="15" max="15" width="14.33203125" bestFit="1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s="7" customFormat="1" x14ac:dyDescent="0.25">
      <c r="A2" s="7" t="s">
        <v>265</v>
      </c>
    </row>
    <row r="3" spans="1:15" x14ac:dyDescent="0.25">
      <c r="A3">
        <v>10</v>
      </c>
      <c r="B3">
        <v>12</v>
      </c>
      <c r="C3">
        <v>13</v>
      </c>
      <c r="D3">
        <v>0.5</v>
      </c>
      <c r="E3">
        <v>0.6</v>
      </c>
      <c r="F3">
        <v>0.65</v>
      </c>
      <c r="G3">
        <v>0.522738095238095</v>
      </c>
      <c r="H3">
        <v>0.56261904761904702</v>
      </c>
      <c r="I3" t="s">
        <v>51</v>
      </c>
      <c r="J3" t="s">
        <v>264</v>
      </c>
      <c r="K3" t="s">
        <v>392</v>
      </c>
      <c r="L3">
        <v>0</v>
      </c>
      <c r="M3">
        <v>0</v>
      </c>
      <c r="N3">
        <v>120</v>
      </c>
      <c r="O3" s="4">
        <v>42393.595636574071</v>
      </c>
    </row>
    <row r="4" spans="1:15" x14ac:dyDescent="0.25">
      <c r="A4">
        <v>10</v>
      </c>
      <c r="B4">
        <v>12</v>
      </c>
      <c r="C4">
        <v>13</v>
      </c>
      <c r="D4">
        <v>0.5</v>
      </c>
      <c r="E4">
        <v>0.6</v>
      </c>
      <c r="F4">
        <v>0.65</v>
      </c>
      <c r="G4">
        <v>0.52259318555008205</v>
      </c>
      <c r="H4">
        <v>0.56261904761904702</v>
      </c>
      <c r="I4" t="s">
        <v>51</v>
      </c>
      <c r="J4" t="s">
        <v>264</v>
      </c>
      <c r="K4" t="s">
        <v>393</v>
      </c>
      <c r="L4">
        <v>0</v>
      </c>
      <c r="M4">
        <v>0.1</v>
      </c>
      <c r="N4">
        <v>120</v>
      </c>
      <c r="O4" s="4">
        <v>42393.595648148148</v>
      </c>
    </row>
    <row r="5" spans="1:15" x14ac:dyDescent="0.25">
      <c r="A5">
        <v>10</v>
      </c>
      <c r="B5">
        <v>12</v>
      </c>
      <c r="C5">
        <v>13</v>
      </c>
      <c r="D5">
        <v>0.5</v>
      </c>
      <c r="E5">
        <v>0.6</v>
      </c>
      <c r="F5">
        <v>0.65</v>
      </c>
      <c r="G5">
        <v>0.52247413793103403</v>
      </c>
      <c r="H5">
        <v>0.5625</v>
      </c>
      <c r="I5" t="s">
        <v>51</v>
      </c>
      <c r="J5" t="s">
        <v>264</v>
      </c>
      <c r="K5" t="s">
        <v>394</v>
      </c>
      <c r="L5">
        <v>0</v>
      </c>
      <c r="M5">
        <v>0.2</v>
      </c>
      <c r="N5">
        <v>120</v>
      </c>
      <c r="O5" s="4">
        <v>42393.595648148148</v>
      </c>
    </row>
    <row r="6" spans="1:15" x14ac:dyDescent="0.25">
      <c r="A6">
        <v>10</v>
      </c>
      <c r="B6">
        <v>12</v>
      </c>
      <c r="C6">
        <v>13</v>
      </c>
      <c r="D6">
        <v>0.5</v>
      </c>
      <c r="E6">
        <v>0.6</v>
      </c>
      <c r="F6">
        <v>0.65</v>
      </c>
      <c r="G6">
        <v>0.52117543663233301</v>
      </c>
      <c r="H6">
        <v>0.56239177489177405</v>
      </c>
      <c r="I6" t="s">
        <v>51</v>
      </c>
      <c r="J6" t="s">
        <v>264</v>
      </c>
      <c r="K6" t="s">
        <v>395</v>
      </c>
      <c r="L6">
        <v>0</v>
      </c>
      <c r="M6">
        <v>0.3</v>
      </c>
      <c r="N6">
        <v>120</v>
      </c>
      <c r="O6" s="4">
        <v>42393.595648148148</v>
      </c>
    </row>
    <row r="7" spans="1:15" x14ac:dyDescent="0.25">
      <c r="A7">
        <v>10</v>
      </c>
      <c r="B7">
        <v>12</v>
      </c>
      <c r="C7">
        <v>13</v>
      </c>
      <c r="D7">
        <v>0.5</v>
      </c>
      <c r="E7">
        <v>0.6</v>
      </c>
      <c r="F7">
        <v>0.65</v>
      </c>
      <c r="G7">
        <v>0.51994567002213099</v>
      </c>
      <c r="H7">
        <v>0.56116200828157303</v>
      </c>
      <c r="I7" t="s">
        <v>51</v>
      </c>
      <c r="J7" t="s">
        <v>264</v>
      </c>
      <c r="K7" t="s">
        <v>396</v>
      </c>
      <c r="L7">
        <v>0</v>
      </c>
      <c r="M7">
        <v>0.4</v>
      </c>
      <c r="N7">
        <v>120</v>
      </c>
      <c r="O7" s="4">
        <v>42393.595659722225</v>
      </c>
    </row>
    <row r="8" spans="1:15" x14ac:dyDescent="0.25">
      <c r="A8">
        <v>9</v>
      </c>
      <c r="B8">
        <v>12</v>
      </c>
      <c r="C8">
        <v>13</v>
      </c>
      <c r="D8">
        <v>0.45</v>
      </c>
      <c r="E8">
        <v>0.6</v>
      </c>
      <c r="F8">
        <v>0.65</v>
      </c>
      <c r="G8">
        <v>0.50744567002213103</v>
      </c>
      <c r="H8">
        <v>0.53616200828157301</v>
      </c>
      <c r="I8" t="s">
        <v>51</v>
      </c>
      <c r="J8" t="s">
        <v>264</v>
      </c>
      <c r="K8" t="s">
        <v>397</v>
      </c>
      <c r="L8">
        <v>0</v>
      </c>
      <c r="M8">
        <v>0.5</v>
      </c>
      <c r="N8">
        <v>120</v>
      </c>
      <c r="O8" s="4">
        <v>42393.595659722225</v>
      </c>
    </row>
    <row r="9" spans="1:15" x14ac:dyDescent="0.25">
      <c r="A9">
        <v>8</v>
      </c>
      <c r="B9">
        <v>12</v>
      </c>
      <c r="C9">
        <v>13</v>
      </c>
      <c r="D9">
        <v>0.4</v>
      </c>
      <c r="E9">
        <v>0.6</v>
      </c>
      <c r="F9">
        <v>0.65</v>
      </c>
      <c r="G9">
        <v>0.48219483390173001</v>
      </c>
      <c r="H9">
        <v>0.51075091575091502</v>
      </c>
      <c r="I9" t="s">
        <v>51</v>
      </c>
      <c r="J9" t="s">
        <v>264</v>
      </c>
      <c r="K9" t="s">
        <v>398</v>
      </c>
      <c r="L9">
        <v>0</v>
      </c>
      <c r="M9">
        <v>0.6</v>
      </c>
      <c r="N9">
        <v>120</v>
      </c>
      <c r="O9" s="4">
        <v>42393.595659722225</v>
      </c>
    </row>
    <row r="10" spans="1:15" x14ac:dyDescent="0.25">
      <c r="A10">
        <v>8</v>
      </c>
      <c r="B10">
        <v>12</v>
      </c>
      <c r="C10">
        <v>13</v>
      </c>
      <c r="D10">
        <v>0.4</v>
      </c>
      <c r="E10">
        <v>0.6</v>
      </c>
      <c r="F10">
        <v>0.65</v>
      </c>
      <c r="G10">
        <v>0.47372413793103402</v>
      </c>
      <c r="H10">
        <v>0.502142857142857</v>
      </c>
      <c r="I10" t="s">
        <v>51</v>
      </c>
      <c r="J10" t="s">
        <v>264</v>
      </c>
      <c r="K10" t="s">
        <v>399</v>
      </c>
      <c r="L10">
        <v>0</v>
      </c>
      <c r="M10">
        <v>0.7</v>
      </c>
      <c r="N10">
        <v>120</v>
      </c>
      <c r="O10" s="4">
        <v>42393.595659722225</v>
      </c>
    </row>
    <row r="11" spans="1:15" x14ac:dyDescent="0.25">
      <c r="A11">
        <v>7</v>
      </c>
      <c r="B11">
        <v>12</v>
      </c>
      <c r="C11">
        <v>13</v>
      </c>
      <c r="D11">
        <v>0.35</v>
      </c>
      <c r="E11">
        <v>0.6</v>
      </c>
      <c r="F11">
        <v>0.65</v>
      </c>
      <c r="G11">
        <v>0.44455747126436701</v>
      </c>
      <c r="H11">
        <v>0.47297619047618999</v>
      </c>
      <c r="I11" t="s">
        <v>51</v>
      </c>
      <c r="J11" t="s">
        <v>264</v>
      </c>
      <c r="K11" t="s">
        <v>400</v>
      </c>
      <c r="L11">
        <v>0</v>
      </c>
      <c r="M11">
        <v>0.79999999999999905</v>
      </c>
      <c r="N11">
        <v>120</v>
      </c>
      <c r="O11" s="4">
        <v>42393.595659722225</v>
      </c>
    </row>
    <row r="12" spans="1:15" x14ac:dyDescent="0.25">
      <c r="A12">
        <v>5</v>
      </c>
      <c r="B12">
        <v>12</v>
      </c>
      <c r="C12">
        <v>13</v>
      </c>
      <c r="D12">
        <v>0.25</v>
      </c>
      <c r="E12">
        <v>0.6</v>
      </c>
      <c r="F12">
        <v>0.65</v>
      </c>
      <c r="G12">
        <v>0.39447413793103397</v>
      </c>
      <c r="H12">
        <v>0.40622619047619002</v>
      </c>
      <c r="I12" t="s">
        <v>51</v>
      </c>
      <c r="J12" t="s">
        <v>264</v>
      </c>
      <c r="K12" t="s">
        <v>401</v>
      </c>
      <c r="L12">
        <v>0</v>
      </c>
      <c r="M12">
        <v>0.89999999999999902</v>
      </c>
      <c r="N12">
        <v>120</v>
      </c>
      <c r="O12" s="4">
        <v>42393.595671296294</v>
      </c>
    </row>
    <row r="13" spans="1:15" x14ac:dyDescent="0.25">
      <c r="A13">
        <v>10</v>
      </c>
      <c r="B13">
        <v>12</v>
      </c>
      <c r="C13">
        <v>13</v>
      </c>
      <c r="D13">
        <v>0.5</v>
      </c>
      <c r="E13">
        <v>0.6</v>
      </c>
      <c r="F13">
        <v>0.65</v>
      </c>
      <c r="G13">
        <v>0.517126723010779</v>
      </c>
      <c r="H13">
        <v>0.56508855981416894</v>
      </c>
      <c r="I13" t="s">
        <v>51</v>
      </c>
      <c r="J13" t="s">
        <v>264</v>
      </c>
      <c r="K13" t="s">
        <v>402</v>
      </c>
      <c r="L13">
        <v>0.1</v>
      </c>
      <c r="M13">
        <v>0</v>
      </c>
      <c r="N13">
        <v>120</v>
      </c>
      <c r="O13" s="4">
        <v>42393.595671296294</v>
      </c>
    </row>
    <row r="14" spans="1:15" x14ac:dyDescent="0.25">
      <c r="A14">
        <v>10</v>
      </c>
      <c r="B14">
        <v>12</v>
      </c>
      <c r="C14">
        <v>13</v>
      </c>
      <c r="D14">
        <v>0.5</v>
      </c>
      <c r="E14">
        <v>0.6</v>
      </c>
      <c r="F14">
        <v>0.65</v>
      </c>
      <c r="G14">
        <v>0.517126723010779</v>
      </c>
      <c r="H14">
        <v>0.56508855981416894</v>
      </c>
      <c r="I14" t="s">
        <v>51</v>
      </c>
      <c r="J14" t="s">
        <v>264</v>
      </c>
      <c r="K14" t="s">
        <v>403</v>
      </c>
      <c r="L14">
        <v>0.1</v>
      </c>
      <c r="M14">
        <v>0.1</v>
      </c>
      <c r="N14">
        <v>120</v>
      </c>
      <c r="O14" s="4">
        <v>42393.595671296294</v>
      </c>
    </row>
    <row r="15" spans="1:15" x14ac:dyDescent="0.25">
      <c r="A15">
        <v>10</v>
      </c>
      <c r="B15">
        <v>12</v>
      </c>
      <c r="C15">
        <v>13</v>
      </c>
      <c r="D15">
        <v>0.5</v>
      </c>
      <c r="E15">
        <v>0.6</v>
      </c>
      <c r="F15">
        <v>0.65</v>
      </c>
      <c r="G15">
        <v>0.51698124833042103</v>
      </c>
      <c r="H15">
        <v>0.56496951219512204</v>
      </c>
      <c r="I15" t="s">
        <v>51</v>
      </c>
      <c r="J15" t="s">
        <v>264</v>
      </c>
      <c r="K15" t="s">
        <v>404</v>
      </c>
      <c r="L15">
        <v>0.1</v>
      </c>
      <c r="M15">
        <v>0.2</v>
      </c>
      <c r="N15">
        <v>120</v>
      </c>
      <c r="O15" s="4">
        <v>42393.595682870371</v>
      </c>
    </row>
    <row r="16" spans="1:15" x14ac:dyDescent="0.25">
      <c r="A16">
        <v>10</v>
      </c>
      <c r="B16">
        <v>12</v>
      </c>
      <c r="C16">
        <v>13</v>
      </c>
      <c r="D16">
        <v>0.5</v>
      </c>
      <c r="E16">
        <v>0.6</v>
      </c>
      <c r="F16">
        <v>0.65</v>
      </c>
      <c r="G16">
        <v>0.51475920208398396</v>
      </c>
      <c r="H16">
        <v>0.56393794213916104</v>
      </c>
      <c r="I16" t="s">
        <v>51</v>
      </c>
      <c r="J16" t="s">
        <v>264</v>
      </c>
      <c r="K16" t="s">
        <v>405</v>
      </c>
      <c r="L16">
        <v>0.1</v>
      </c>
      <c r="M16">
        <v>0.3</v>
      </c>
      <c r="N16">
        <v>120</v>
      </c>
      <c r="O16" s="4">
        <v>42393.595682870371</v>
      </c>
    </row>
    <row r="17" spans="1:15" x14ac:dyDescent="0.25">
      <c r="A17">
        <v>10</v>
      </c>
      <c r="B17">
        <v>12</v>
      </c>
      <c r="C17">
        <v>13</v>
      </c>
      <c r="D17">
        <v>0.5</v>
      </c>
      <c r="E17">
        <v>0.6</v>
      </c>
      <c r="F17">
        <v>0.65</v>
      </c>
      <c r="G17">
        <v>0.51435294838062895</v>
      </c>
      <c r="H17">
        <v>0.56360103267181705</v>
      </c>
      <c r="I17" t="s">
        <v>51</v>
      </c>
      <c r="J17" t="s">
        <v>264</v>
      </c>
      <c r="K17" t="s">
        <v>406</v>
      </c>
      <c r="L17">
        <v>0.1</v>
      </c>
      <c r="M17">
        <v>0.4</v>
      </c>
      <c r="N17">
        <v>120</v>
      </c>
      <c r="O17" s="4">
        <v>42393.595682870371</v>
      </c>
    </row>
    <row r="18" spans="1:15" x14ac:dyDescent="0.25">
      <c r="A18">
        <v>8</v>
      </c>
      <c r="B18">
        <v>12</v>
      </c>
      <c r="C18">
        <v>13</v>
      </c>
      <c r="D18">
        <v>0.4</v>
      </c>
      <c r="E18">
        <v>0.6</v>
      </c>
      <c r="F18">
        <v>0.65</v>
      </c>
      <c r="G18">
        <v>0.47606792422604</v>
      </c>
      <c r="H18">
        <v>0.51281600851722797</v>
      </c>
      <c r="I18" t="s">
        <v>51</v>
      </c>
      <c r="J18" t="s">
        <v>264</v>
      </c>
      <c r="K18" t="s">
        <v>407</v>
      </c>
      <c r="L18">
        <v>0.1</v>
      </c>
      <c r="M18">
        <v>0.5</v>
      </c>
      <c r="N18">
        <v>120</v>
      </c>
      <c r="O18" s="4">
        <v>42393.595682870371</v>
      </c>
    </row>
    <row r="19" spans="1:15" x14ac:dyDescent="0.25">
      <c r="A19">
        <v>8</v>
      </c>
      <c r="B19">
        <v>12</v>
      </c>
      <c r="C19">
        <v>13</v>
      </c>
      <c r="D19">
        <v>0.4</v>
      </c>
      <c r="E19">
        <v>0.6</v>
      </c>
      <c r="F19">
        <v>0.65</v>
      </c>
      <c r="G19">
        <v>0.47567029847780401</v>
      </c>
      <c r="H19">
        <v>0.51225812635873602</v>
      </c>
      <c r="I19" t="s">
        <v>51</v>
      </c>
      <c r="J19" t="s">
        <v>264</v>
      </c>
      <c r="K19" t="s">
        <v>408</v>
      </c>
      <c r="L19">
        <v>0.1</v>
      </c>
      <c r="M19">
        <v>0.6</v>
      </c>
      <c r="N19">
        <v>120</v>
      </c>
      <c r="O19" s="4">
        <v>42393.595682870371</v>
      </c>
    </row>
    <row r="20" spans="1:15" x14ac:dyDescent="0.25">
      <c r="A20">
        <v>8</v>
      </c>
      <c r="B20">
        <v>12</v>
      </c>
      <c r="C20">
        <v>13</v>
      </c>
      <c r="D20">
        <v>0.4</v>
      </c>
      <c r="E20">
        <v>0.6</v>
      </c>
      <c r="F20">
        <v>0.65</v>
      </c>
      <c r="G20">
        <v>0.45887924757468401</v>
      </c>
      <c r="H20">
        <v>0.49550812635873598</v>
      </c>
      <c r="I20" t="s">
        <v>51</v>
      </c>
      <c r="J20" t="s">
        <v>264</v>
      </c>
      <c r="K20" t="s">
        <v>409</v>
      </c>
      <c r="L20">
        <v>0.1</v>
      </c>
      <c r="M20">
        <v>0.7</v>
      </c>
      <c r="N20">
        <v>120</v>
      </c>
      <c r="O20" s="4">
        <v>42393.595682870371</v>
      </c>
    </row>
    <row r="21" spans="1:15" x14ac:dyDescent="0.25">
      <c r="A21">
        <v>7</v>
      </c>
      <c r="B21">
        <v>12</v>
      </c>
      <c r="C21">
        <v>13</v>
      </c>
      <c r="D21">
        <v>0.35</v>
      </c>
      <c r="E21">
        <v>0.6</v>
      </c>
      <c r="F21">
        <v>0.65</v>
      </c>
      <c r="G21">
        <v>0.43130232449776101</v>
      </c>
      <c r="H21">
        <v>0.46793120328181298</v>
      </c>
      <c r="I21" t="s">
        <v>51</v>
      </c>
      <c r="J21" t="s">
        <v>264</v>
      </c>
      <c r="K21" t="s">
        <v>410</v>
      </c>
      <c r="L21">
        <v>0.1</v>
      </c>
      <c r="M21">
        <v>0.79999999999999905</v>
      </c>
      <c r="N21">
        <v>120</v>
      </c>
      <c r="O21" s="4">
        <v>42393.595694444448</v>
      </c>
    </row>
    <row r="22" spans="1:15" x14ac:dyDescent="0.25">
      <c r="A22">
        <v>5</v>
      </c>
      <c r="B22">
        <v>12</v>
      </c>
      <c r="C22">
        <v>13</v>
      </c>
      <c r="D22">
        <v>0.25</v>
      </c>
      <c r="E22">
        <v>0.6</v>
      </c>
      <c r="F22">
        <v>0.65</v>
      </c>
      <c r="G22">
        <v>0.38296899116442801</v>
      </c>
      <c r="H22">
        <v>0.39459786994847901</v>
      </c>
      <c r="I22" t="s">
        <v>51</v>
      </c>
      <c r="J22" t="s">
        <v>264</v>
      </c>
      <c r="K22" t="s">
        <v>411</v>
      </c>
      <c r="L22">
        <v>0.1</v>
      </c>
      <c r="M22">
        <v>0.89999999999999902</v>
      </c>
      <c r="N22">
        <v>120</v>
      </c>
      <c r="O22" s="4">
        <v>42393.595694444448</v>
      </c>
    </row>
    <row r="23" spans="1:15" x14ac:dyDescent="0.25">
      <c r="A23">
        <v>10</v>
      </c>
      <c r="B23">
        <v>12</v>
      </c>
      <c r="C23">
        <v>13</v>
      </c>
      <c r="D23">
        <v>0.5</v>
      </c>
      <c r="E23">
        <v>0.6</v>
      </c>
      <c r="F23">
        <v>0.65</v>
      </c>
      <c r="G23">
        <v>0.51761785523139603</v>
      </c>
      <c r="H23">
        <v>0.56540782388343303</v>
      </c>
      <c r="I23" t="s">
        <v>51</v>
      </c>
      <c r="J23" t="s">
        <v>264</v>
      </c>
      <c r="K23" t="s">
        <v>412</v>
      </c>
      <c r="L23">
        <v>0.2</v>
      </c>
      <c r="M23">
        <v>0</v>
      </c>
      <c r="N23">
        <v>120</v>
      </c>
      <c r="O23" s="4">
        <v>42393.595694444448</v>
      </c>
    </row>
    <row r="24" spans="1:15" x14ac:dyDescent="0.25">
      <c r="A24">
        <v>10</v>
      </c>
      <c r="B24">
        <v>12</v>
      </c>
      <c r="C24">
        <v>13</v>
      </c>
      <c r="D24">
        <v>0.5</v>
      </c>
      <c r="E24">
        <v>0.6</v>
      </c>
      <c r="F24">
        <v>0.65</v>
      </c>
      <c r="G24">
        <v>0.51761785523139603</v>
      </c>
      <c r="H24">
        <v>0.56540782388343303</v>
      </c>
      <c r="I24" t="s">
        <v>51</v>
      </c>
      <c r="J24" t="s">
        <v>264</v>
      </c>
      <c r="K24" t="s">
        <v>413</v>
      </c>
      <c r="L24">
        <v>0.2</v>
      </c>
      <c r="M24">
        <v>0.1</v>
      </c>
      <c r="N24">
        <v>120</v>
      </c>
      <c r="O24" s="4">
        <v>42393.595694444448</v>
      </c>
    </row>
    <row r="25" spans="1:15" x14ac:dyDescent="0.25">
      <c r="A25">
        <v>10</v>
      </c>
      <c r="B25">
        <v>12</v>
      </c>
      <c r="C25">
        <v>13</v>
      </c>
      <c r="D25">
        <v>0.5</v>
      </c>
      <c r="E25">
        <v>0.6</v>
      </c>
      <c r="F25">
        <v>0.65</v>
      </c>
      <c r="G25">
        <v>0.51733855120209105</v>
      </c>
      <c r="H25">
        <v>0.56512851985412904</v>
      </c>
      <c r="I25" t="s">
        <v>51</v>
      </c>
      <c r="J25" t="s">
        <v>264</v>
      </c>
      <c r="K25" t="s">
        <v>414</v>
      </c>
      <c r="L25">
        <v>0.2</v>
      </c>
      <c r="M25">
        <v>0.2</v>
      </c>
      <c r="N25">
        <v>120</v>
      </c>
      <c r="O25" s="4">
        <v>42393.595694444448</v>
      </c>
    </row>
    <row r="26" spans="1:15" x14ac:dyDescent="0.25">
      <c r="A26">
        <v>10</v>
      </c>
      <c r="B26">
        <v>12</v>
      </c>
      <c r="C26">
        <v>13</v>
      </c>
      <c r="D26">
        <v>0.5</v>
      </c>
      <c r="E26">
        <v>0.6</v>
      </c>
      <c r="F26">
        <v>0.65</v>
      </c>
      <c r="G26">
        <v>0.514169910557428</v>
      </c>
      <c r="H26">
        <v>0.56315035539994196</v>
      </c>
      <c r="I26" t="s">
        <v>51</v>
      </c>
      <c r="J26" t="s">
        <v>264</v>
      </c>
      <c r="K26" t="s">
        <v>415</v>
      </c>
      <c r="L26">
        <v>0.2</v>
      </c>
      <c r="M26">
        <v>0.3</v>
      </c>
      <c r="N26">
        <v>120</v>
      </c>
      <c r="O26" s="4">
        <v>42393.595694444448</v>
      </c>
    </row>
    <row r="27" spans="1:15" x14ac:dyDescent="0.25">
      <c r="A27">
        <v>10</v>
      </c>
      <c r="B27">
        <v>12</v>
      </c>
      <c r="C27">
        <v>13</v>
      </c>
      <c r="D27">
        <v>0.5</v>
      </c>
      <c r="E27">
        <v>0.6</v>
      </c>
      <c r="F27">
        <v>0.65</v>
      </c>
      <c r="G27">
        <v>0.51400660786909702</v>
      </c>
      <c r="H27">
        <v>0.56307913032871704</v>
      </c>
      <c r="I27" t="s">
        <v>51</v>
      </c>
      <c r="J27" t="s">
        <v>264</v>
      </c>
      <c r="K27" t="s">
        <v>416</v>
      </c>
      <c r="L27">
        <v>0.2</v>
      </c>
      <c r="M27">
        <v>0.4</v>
      </c>
      <c r="N27">
        <v>120</v>
      </c>
      <c r="O27" s="4">
        <v>42393.595694444448</v>
      </c>
    </row>
    <row r="28" spans="1:15" x14ac:dyDescent="0.25">
      <c r="A28">
        <v>8</v>
      </c>
      <c r="B28">
        <v>12</v>
      </c>
      <c r="C28">
        <v>13</v>
      </c>
      <c r="D28">
        <v>0.4</v>
      </c>
      <c r="E28">
        <v>0.6</v>
      </c>
      <c r="F28">
        <v>0.65</v>
      </c>
      <c r="G28">
        <v>0.47625213888216</v>
      </c>
      <c r="H28">
        <v>0.51292241305243402</v>
      </c>
      <c r="I28" t="s">
        <v>51</v>
      </c>
      <c r="J28" t="s">
        <v>264</v>
      </c>
      <c r="K28" t="s">
        <v>417</v>
      </c>
      <c r="L28">
        <v>0.2</v>
      </c>
      <c r="M28">
        <v>0.5</v>
      </c>
      <c r="N28">
        <v>120</v>
      </c>
      <c r="O28" s="4">
        <v>42393.595694444448</v>
      </c>
    </row>
    <row r="29" spans="1:15" x14ac:dyDescent="0.25">
      <c r="A29">
        <v>8</v>
      </c>
      <c r="B29">
        <v>12</v>
      </c>
      <c r="C29">
        <v>13</v>
      </c>
      <c r="D29">
        <v>0.4</v>
      </c>
      <c r="E29">
        <v>0.6</v>
      </c>
      <c r="F29">
        <v>0.65</v>
      </c>
      <c r="G29">
        <v>0.471715326294179</v>
      </c>
      <c r="H29">
        <v>0.508232048818966</v>
      </c>
      <c r="I29" t="s">
        <v>51</v>
      </c>
      <c r="J29" t="s">
        <v>264</v>
      </c>
      <c r="K29" t="s">
        <v>418</v>
      </c>
      <c r="L29">
        <v>0.2</v>
      </c>
      <c r="M29">
        <v>0.6</v>
      </c>
      <c r="N29">
        <v>120</v>
      </c>
      <c r="O29" s="4">
        <v>42393.595694444448</v>
      </c>
    </row>
    <row r="30" spans="1:15" x14ac:dyDescent="0.25">
      <c r="A30">
        <v>7</v>
      </c>
      <c r="B30">
        <v>12</v>
      </c>
      <c r="C30">
        <v>13</v>
      </c>
      <c r="D30">
        <v>0.35</v>
      </c>
      <c r="E30">
        <v>0.6</v>
      </c>
      <c r="F30">
        <v>0.65</v>
      </c>
      <c r="G30">
        <v>0.43421532629417903</v>
      </c>
      <c r="H30">
        <v>0.47073204881896602</v>
      </c>
      <c r="I30" t="s">
        <v>51</v>
      </c>
      <c r="J30" t="s">
        <v>264</v>
      </c>
      <c r="K30" t="s">
        <v>419</v>
      </c>
      <c r="L30">
        <v>0.2</v>
      </c>
      <c r="M30">
        <v>0.7</v>
      </c>
      <c r="N30">
        <v>120</v>
      </c>
      <c r="O30" s="4">
        <v>42393.595706018517</v>
      </c>
    </row>
    <row r="31" spans="1:15" x14ac:dyDescent="0.25">
      <c r="A31">
        <v>7</v>
      </c>
      <c r="B31">
        <v>12</v>
      </c>
      <c r="C31">
        <v>13</v>
      </c>
      <c r="D31">
        <v>0.35</v>
      </c>
      <c r="E31">
        <v>0.6</v>
      </c>
      <c r="F31">
        <v>0.65</v>
      </c>
      <c r="G31">
        <v>0.43160936721261101</v>
      </c>
      <c r="H31">
        <v>0.468126089737398</v>
      </c>
      <c r="I31" t="s">
        <v>51</v>
      </c>
      <c r="J31" t="s">
        <v>264</v>
      </c>
      <c r="K31" t="s">
        <v>420</v>
      </c>
      <c r="L31">
        <v>0.2</v>
      </c>
      <c r="M31">
        <v>0.79999999999999905</v>
      </c>
      <c r="N31">
        <v>120</v>
      </c>
      <c r="O31" s="4">
        <v>42393.595706018517</v>
      </c>
    </row>
    <row r="32" spans="1:15" x14ac:dyDescent="0.25">
      <c r="A32">
        <v>4</v>
      </c>
      <c r="B32">
        <v>12</v>
      </c>
      <c r="C32">
        <v>13</v>
      </c>
      <c r="D32">
        <v>0.2</v>
      </c>
      <c r="E32">
        <v>0.6</v>
      </c>
      <c r="F32">
        <v>0.65</v>
      </c>
      <c r="G32">
        <v>0.35417094356729001</v>
      </c>
      <c r="H32">
        <v>0.36568766609207698</v>
      </c>
      <c r="I32" t="s">
        <v>51</v>
      </c>
      <c r="J32" t="s">
        <v>264</v>
      </c>
      <c r="K32" t="s">
        <v>421</v>
      </c>
      <c r="L32">
        <v>0.2</v>
      </c>
      <c r="M32">
        <v>0.89999999999999902</v>
      </c>
      <c r="N32">
        <v>120</v>
      </c>
      <c r="O32" s="4">
        <v>42393.595706018517</v>
      </c>
    </row>
    <row r="33" spans="1:15" x14ac:dyDescent="0.25">
      <c r="A33" s="13">
        <v>10</v>
      </c>
      <c r="B33" s="13">
        <v>12</v>
      </c>
      <c r="C33" s="13">
        <v>14</v>
      </c>
      <c r="D33" s="13">
        <v>0.5</v>
      </c>
      <c r="E33" s="13">
        <v>0.6</v>
      </c>
      <c r="F33" s="13">
        <v>0.7</v>
      </c>
      <c r="G33" s="13">
        <v>0.52516955266955201</v>
      </c>
      <c r="H33" s="13">
        <v>0.57133116883116797</v>
      </c>
      <c r="I33" s="13" t="s">
        <v>51</v>
      </c>
      <c r="J33" s="13" t="s">
        <v>264</v>
      </c>
      <c r="K33" s="13" t="s">
        <v>422</v>
      </c>
      <c r="L33" s="13">
        <v>0.3</v>
      </c>
      <c r="M33" s="13">
        <v>0</v>
      </c>
      <c r="N33" s="13">
        <v>120</v>
      </c>
      <c r="O33" s="17">
        <v>42393.595706018517</v>
      </c>
    </row>
    <row r="34" spans="1:15" x14ac:dyDescent="0.25">
      <c r="A34">
        <v>10</v>
      </c>
      <c r="B34">
        <v>12</v>
      </c>
      <c r="C34">
        <v>14</v>
      </c>
      <c r="D34">
        <v>0.5</v>
      </c>
      <c r="E34">
        <v>0.6</v>
      </c>
      <c r="F34">
        <v>0.7</v>
      </c>
      <c r="G34">
        <v>0.52498892869582503</v>
      </c>
      <c r="H34">
        <v>0.57115054485744099</v>
      </c>
      <c r="I34" t="s">
        <v>51</v>
      </c>
      <c r="J34" t="s">
        <v>264</v>
      </c>
      <c r="K34" t="s">
        <v>423</v>
      </c>
      <c r="L34">
        <v>0.3</v>
      </c>
      <c r="M34">
        <v>0.1</v>
      </c>
      <c r="N34">
        <v>120</v>
      </c>
      <c r="O34" s="4">
        <v>42393.595706018517</v>
      </c>
    </row>
    <row r="35" spans="1:15" x14ac:dyDescent="0.25">
      <c r="A35">
        <v>10</v>
      </c>
      <c r="B35">
        <v>12</v>
      </c>
      <c r="C35">
        <v>14</v>
      </c>
      <c r="D35">
        <v>0.5</v>
      </c>
      <c r="E35">
        <v>0.6</v>
      </c>
      <c r="F35">
        <v>0.7</v>
      </c>
      <c r="G35">
        <v>0.52260797631487199</v>
      </c>
      <c r="H35">
        <v>0.56996006866696503</v>
      </c>
      <c r="I35" t="s">
        <v>51</v>
      </c>
      <c r="J35" t="s">
        <v>264</v>
      </c>
      <c r="K35" t="s">
        <v>424</v>
      </c>
      <c r="L35">
        <v>0.3</v>
      </c>
      <c r="M35">
        <v>0.2</v>
      </c>
      <c r="N35">
        <v>120</v>
      </c>
      <c r="O35" s="4">
        <v>42393.595706018517</v>
      </c>
    </row>
    <row r="36" spans="1:15" x14ac:dyDescent="0.25">
      <c r="A36">
        <v>10</v>
      </c>
      <c r="B36">
        <v>12</v>
      </c>
      <c r="C36">
        <v>14</v>
      </c>
      <c r="D36">
        <v>0.5</v>
      </c>
      <c r="E36">
        <v>0.6</v>
      </c>
      <c r="F36">
        <v>0.7</v>
      </c>
      <c r="G36">
        <v>0.52027179349600405</v>
      </c>
      <c r="H36">
        <v>0.56789132450263202</v>
      </c>
      <c r="I36" t="s">
        <v>51</v>
      </c>
      <c r="J36" t="s">
        <v>264</v>
      </c>
      <c r="K36" t="s">
        <v>425</v>
      </c>
      <c r="L36">
        <v>0.3</v>
      </c>
      <c r="M36">
        <v>0.3</v>
      </c>
      <c r="N36">
        <v>120</v>
      </c>
      <c r="O36" s="4">
        <v>42393.595706018517</v>
      </c>
    </row>
    <row r="37" spans="1:15" x14ac:dyDescent="0.25">
      <c r="A37">
        <v>10</v>
      </c>
      <c r="B37">
        <v>12</v>
      </c>
      <c r="C37">
        <v>14</v>
      </c>
      <c r="D37">
        <v>0.5</v>
      </c>
      <c r="E37">
        <v>0.6</v>
      </c>
      <c r="F37">
        <v>0.7</v>
      </c>
      <c r="G37">
        <v>0.52003824008704802</v>
      </c>
      <c r="H37">
        <v>0.56789132450263202</v>
      </c>
      <c r="I37" t="s">
        <v>51</v>
      </c>
      <c r="J37" t="s">
        <v>264</v>
      </c>
      <c r="K37" t="s">
        <v>426</v>
      </c>
      <c r="L37">
        <v>0.3</v>
      </c>
      <c r="M37">
        <v>0.4</v>
      </c>
      <c r="N37">
        <v>120</v>
      </c>
      <c r="O37" s="4">
        <v>42393.595706018517</v>
      </c>
    </row>
    <row r="38" spans="1:15" x14ac:dyDescent="0.25">
      <c r="A38">
        <v>8</v>
      </c>
      <c r="B38">
        <v>12</v>
      </c>
      <c r="C38">
        <v>14</v>
      </c>
      <c r="D38">
        <v>0.4</v>
      </c>
      <c r="E38">
        <v>0.6</v>
      </c>
      <c r="F38">
        <v>0.7</v>
      </c>
      <c r="G38">
        <v>0.481046176594984</v>
      </c>
      <c r="H38">
        <v>0.51655799116929901</v>
      </c>
      <c r="I38" t="s">
        <v>51</v>
      </c>
      <c r="J38" t="s">
        <v>264</v>
      </c>
      <c r="K38" t="s">
        <v>427</v>
      </c>
      <c r="L38">
        <v>0.3</v>
      </c>
      <c r="M38">
        <v>0.5</v>
      </c>
      <c r="N38">
        <v>120</v>
      </c>
      <c r="O38" s="4">
        <v>42393.595717592594</v>
      </c>
    </row>
    <row r="39" spans="1:15" x14ac:dyDescent="0.25">
      <c r="A39">
        <v>8</v>
      </c>
      <c r="B39">
        <v>12</v>
      </c>
      <c r="C39">
        <v>13</v>
      </c>
      <c r="D39">
        <v>0.4</v>
      </c>
      <c r="E39">
        <v>0.6</v>
      </c>
      <c r="F39">
        <v>0.65</v>
      </c>
      <c r="G39">
        <v>0.46289738094618899</v>
      </c>
      <c r="H39">
        <v>0.49835869046999798</v>
      </c>
      <c r="I39" t="s">
        <v>51</v>
      </c>
      <c r="J39" t="s">
        <v>264</v>
      </c>
      <c r="K39" t="s">
        <v>428</v>
      </c>
      <c r="L39">
        <v>0.3</v>
      </c>
      <c r="M39">
        <v>0.6</v>
      </c>
      <c r="N39">
        <v>120</v>
      </c>
      <c r="O39" s="4">
        <v>42393.595717592594</v>
      </c>
    </row>
    <row r="40" spans="1:15" x14ac:dyDescent="0.25">
      <c r="A40">
        <v>7</v>
      </c>
      <c r="B40">
        <v>12</v>
      </c>
      <c r="C40">
        <v>13</v>
      </c>
      <c r="D40">
        <v>0.35</v>
      </c>
      <c r="E40">
        <v>0.6</v>
      </c>
      <c r="F40">
        <v>0.65</v>
      </c>
      <c r="G40">
        <v>0.43539738094618902</v>
      </c>
      <c r="H40">
        <v>0.47085869046999801</v>
      </c>
      <c r="I40" t="s">
        <v>51</v>
      </c>
      <c r="J40" t="s">
        <v>264</v>
      </c>
      <c r="K40" t="s">
        <v>429</v>
      </c>
      <c r="L40">
        <v>0.3</v>
      </c>
      <c r="M40">
        <v>0.7</v>
      </c>
      <c r="N40">
        <v>120</v>
      </c>
      <c r="O40" s="4">
        <v>42393.595717592594</v>
      </c>
    </row>
    <row r="41" spans="1:15" x14ac:dyDescent="0.25">
      <c r="A41">
        <v>6</v>
      </c>
      <c r="B41">
        <v>12</v>
      </c>
      <c r="C41">
        <v>13</v>
      </c>
      <c r="D41">
        <v>0.3</v>
      </c>
      <c r="E41">
        <v>0.6</v>
      </c>
      <c r="F41">
        <v>0.65</v>
      </c>
      <c r="G41">
        <v>0.40754573259454002</v>
      </c>
      <c r="H41">
        <v>0.44300704211835001</v>
      </c>
      <c r="I41" t="s">
        <v>51</v>
      </c>
      <c r="J41" t="s">
        <v>264</v>
      </c>
      <c r="K41" t="s">
        <v>430</v>
      </c>
      <c r="L41">
        <v>0.3</v>
      </c>
      <c r="M41">
        <v>0.79999999999999905</v>
      </c>
      <c r="N41">
        <v>120</v>
      </c>
      <c r="O41" s="4">
        <v>42393.595717592594</v>
      </c>
    </row>
    <row r="42" spans="1:15" x14ac:dyDescent="0.25">
      <c r="A42">
        <v>3</v>
      </c>
      <c r="B42">
        <v>12</v>
      </c>
      <c r="C42">
        <v>13</v>
      </c>
      <c r="D42">
        <v>0.15</v>
      </c>
      <c r="E42">
        <v>0.6</v>
      </c>
      <c r="F42">
        <v>0.65</v>
      </c>
      <c r="G42">
        <v>0.31582159466350601</v>
      </c>
      <c r="H42">
        <v>0.32628290418731598</v>
      </c>
      <c r="I42" t="s">
        <v>51</v>
      </c>
      <c r="J42" t="s">
        <v>264</v>
      </c>
      <c r="K42" t="s">
        <v>431</v>
      </c>
      <c r="L42">
        <v>0.3</v>
      </c>
      <c r="M42">
        <v>0.89999999999999902</v>
      </c>
      <c r="N42">
        <v>120</v>
      </c>
      <c r="O42" s="4">
        <v>42393.595717592594</v>
      </c>
    </row>
    <row r="43" spans="1:15" x14ac:dyDescent="0.25">
      <c r="A43">
        <v>9</v>
      </c>
      <c r="B43">
        <v>13</v>
      </c>
      <c r="C43">
        <v>15</v>
      </c>
      <c r="D43">
        <v>0.45</v>
      </c>
      <c r="E43">
        <v>0.65</v>
      </c>
      <c r="F43">
        <v>0.75</v>
      </c>
      <c r="G43">
        <v>0.51812505732987202</v>
      </c>
      <c r="H43">
        <v>0.56469712885154</v>
      </c>
      <c r="I43" t="s">
        <v>51</v>
      </c>
      <c r="J43" t="s">
        <v>264</v>
      </c>
      <c r="K43" t="s">
        <v>432</v>
      </c>
      <c r="L43">
        <v>0.4</v>
      </c>
      <c r="M43">
        <v>0</v>
      </c>
      <c r="N43">
        <v>120</v>
      </c>
      <c r="O43" s="4">
        <v>42393.595717592594</v>
      </c>
    </row>
    <row r="44" spans="1:15" x14ac:dyDescent="0.25">
      <c r="A44">
        <v>9</v>
      </c>
      <c r="B44">
        <v>13</v>
      </c>
      <c r="C44">
        <v>15</v>
      </c>
      <c r="D44">
        <v>0.45</v>
      </c>
      <c r="E44">
        <v>0.65</v>
      </c>
      <c r="F44">
        <v>0.75</v>
      </c>
      <c r="G44">
        <v>0.51801683222164696</v>
      </c>
      <c r="H44">
        <v>0.56458890374331505</v>
      </c>
      <c r="I44" t="s">
        <v>51</v>
      </c>
      <c r="J44" t="s">
        <v>264</v>
      </c>
      <c r="K44" t="s">
        <v>433</v>
      </c>
      <c r="L44">
        <v>0.4</v>
      </c>
      <c r="M44">
        <v>0.1</v>
      </c>
      <c r="N44">
        <v>120</v>
      </c>
      <c r="O44" s="4">
        <v>42393.595717592594</v>
      </c>
    </row>
    <row r="45" spans="1:15" x14ac:dyDescent="0.25">
      <c r="A45">
        <v>9</v>
      </c>
      <c r="B45">
        <v>13</v>
      </c>
      <c r="C45">
        <v>15</v>
      </c>
      <c r="D45">
        <v>0.45</v>
      </c>
      <c r="E45">
        <v>0.65</v>
      </c>
      <c r="F45">
        <v>0.75</v>
      </c>
      <c r="G45">
        <v>0.51656414310911103</v>
      </c>
      <c r="H45">
        <v>0.56432669082125597</v>
      </c>
      <c r="I45" t="s">
        <v>51</v>
      </c>
      <c r="J45" t="s">
        <v>264</v>
      </c>
      <c r="K45" t="s">
        <v>434</v>
      </c>
      <c r="L45">
        <v>0.4</v>
      </c>
      <c r="M45">
        <v>0.2</v>
      </c>
      <c r="N45">
        <v>120</v>
      </c>
      <c r="O45" s="4">
        <v>42393.595717592594</v>
      </c>
    </row>
    <row r="46" spans="1:15" x14ac:dyDescent="0.25">
      <c r="A46">
        <v>9</v>
      </c>
      <c r="B46">
        <v>13</v>
      </c>
      <c r="C46">
        <v>15</v>
      </c>
      <c r="D46">
        <v>0.45</v>
      </c>
      <c r="E46">
        <v>0.65</v>
      </c>
      <c r="F46">
        <v>0.75</v>
      </c>
      <c r="G46">
        <v>0.515544892199303</v>
      </c>
      <c r="H46">
        <v>0.56335784313725401</v>
      </c>
      <c r="I46" t="s">
        <v>51</v>
      </c>
      <c r="J46" t="s">
        <v>264</v>
      </c>
      <c r="K46" t="s">
        <v>435</v>
      </c>
      <c r="L46">
        <v>0.4</v>
      </c>
      <c r="M46">
        <v>0.3</v>
      </c>
      <c r="N46">
        <v>120</v>
      </c>
      <c r="O46" s="4">
        <v>42393.595729166664</v>
      </c>
    </row>
    <row r="47" spans="1:15" x14ac:dyDescent="0.25">
      <c r="A47">
        <v>7</v>
      </c>
      <c r="B47">
        <v>13</v>
      </c>
      <c r="C47">
        <v>15</v>
      </c>
      <c r="D47">
        <v>0.35</v>
      </c>
      <c r="E47">
        <v>0.65</v>
      </c>
      <c r="F47">
        <v>0.75</v>
      </c>
      <c r="G47">
        <v>0.47781536003556102</v>
      </c>
      <c r="H47">
        <v>0.51312831097351197</v>
      </c>
      <c r="I47" t="s">
        <v>51</v>
      </c>
      <c r="J47" t="s">
        <v>264</v>
      </c>
      <c r="K47" t="s">
        <v>436</v>
      </c>
      <c r="L47">
        <v>0.4</v>
      </c>
      <c r="M47">
        <v>0.4</v>
      </c>
      <c r="N47">
        <v>120</v>
      </c>
      <c r="O47" s="4">
        <v>42393.595729166664</v>
      </c>
    </row>
    <row r="48" spans="1:15" x14ac:dyDescent="0.25">
      <c r="A48">
        <v>7</v>
      </c>
      <c r="B48">
        <v>13</v>
      </c>
      <c r="C48">
        <v>15</v>
      </c>
      <c r="D48">
        <v>0.35</v>
      </c>
      <c r="E48">
        <v>0.65</v>
      </c>
      <c r="F48">
        <v>0.75</v>
      </c>
      <c r="G48">
        <v>0.45234915956936</v>
      </c>
      <c r="H48">
        <v>0.488128310973512</v>
      </c>
      <c r="I48" t="s">
        <v>51</v>
      </c>
      <c r="J48" t="s">
        <v>264</v>
      </c>
      <c r="K48" t="s">
        <v>437</v>
      </c>
      <c r="L48">
        <v>0.4</v>
      </c>
      <c r="M48">
        <v>0.5</v>
      </c>
      <c r="N48">
        <v>120</v>
      </c>
      <c r="O48" s="4">
        <v>42393.595729166664</v>
      </c>
    </row>
    <row r="49" spans="1:15" x14ac:dyDescent="0.25">
      <c r="A49">
        <v>7</v>
      </c>
      <c r="B49">
        <v>12</v>
      </c>
      <c r="C49">
        <v>15</v>
      </c>
      <c r="D49">
        <v>0.35</v>
      </c>
      <c r="E49">
        <v>0.6</v>
      </c>
      <c r="F49">
        <v>0.75</v>
      </c>
      <c r="G49">
        <v>0.44373804845824899</v>
      </c>
      <c r="H49">
        <v>0.479239422084623</v>
      </c>
      <c r="I49" t="s">
        <v>51</v>
      </c>
      <c r="J49" t="s">
        <v>264</v>
      </c>
      <c r="K49" t="s">
        <v>438</v>
      </c>
      <c r="L49">
        <v>0.4</v>
      </c>
      <c r="M49">
        <v>0.6</v>
      </c>
      <c r="N49">
        <v>120</v>
      </c>
      <c r="O49" s="4">
        <v>42393.595729166664</v>
      </c>
    </row>
    <row r="50" spans="1:15" x14ac:dyDescent="0.25">
      <c r="A50">
        <v>6</v>
      </c>
      <c r="B50">
        <v>12</v>
      </c>
      <c r="C50">
        <v>15</v>
      </c>
      <c r="D50">
        <v>0.3</v>
      </c>
      <c r="E50">
        <v>0.6</v>
      </c>
      <c r="F50">
        <v>0.75</v>
      </c>
      <c r="G50">
        <v>0.41397156494176601</v>
      </c>
      <c r="H50">
        <v>0.44965608875128898</v>
      </c>
      <c r="I50" t="s">
        <v>51</v>
      </c>
      <c r="J50" t="s">
        <v>264</v>
      </c>
      <c r="K50" t="s">
        <v>439</v>
      </c>
      <c r="L50">
        <v>0.4</v>
      </c>
      <c r="M50">
        <v>0.7</v>
      </c>
      <c r="N50">
        <v>120</v>
      </c>
      <c r="O50" s="4">
        <v>42393.595729166664</v>
      </c>
    </row>
    <row r="51" spans="1:15" x14ac:dyDescent="0.25">
      <c r="A51">
        <v>3</v>
      </c>
      <c r="B51">
        <v>12</v>
      </c>
      <c r="C51">
        <v>15</v>
      </c>
      <c r="D51">
        <v>0.15</v>
      </c>
      <c r="E51">
        <v>0.6</v>
      </c>
      <c r="F51">
        <v>0.75</v>
      </c>
      <c r="G51">
        <v>0.34314067361087403</v>
      </c>
      <c r="H51">
        <v>0.36305138789658897</v>
      </c>
      <c r="I51" t="s">
        <v>51</v>
      </c>
      <c r="J51" t="s">
        <v>264</v>
      </c>
      <c r="K51" t="s">
        <v>440</v>
      </c>
      <c r="L51">
        <v>0.4</v>
      </c>
      <c r="M51">
        <v>0.79999999999999905</v>
      </c>
      <c r="N51">
        <v>120</v>
      </c>
      <c r="O51" s="4">
        <v>42393.595729166664</v>
      </c>
    </row>
    <row r="52" spans="1:15" x14ac:dyDescent="0.25">
      <c r="A52">
        <v>2</v>
      </c>
      <c r="B52">
        <v>12</v>
      </c>
      <c r="C52">
        <v>14</v>
      </c>
      <c r="D52">
        <v>0.1</v>
      </c>
      <c r="E52">
        <v>0.6</v>
      </c>
      <c r="F52">
        <v>0.7</v>
      </c>
      <c r="G52">
        <v>0.29176903842344998</v>
      </c>
      <c r="H52">
        <v>0.30350514953456098</v>
      </c>
      <c r="I52" t="s">
        <v>51</v>
      </c>
      <c r="J52" t="s">
        <v>264</v>
      </c>
      <c r="K52" t="s">
        <v>441</v>
      </c>
      <c r="L52">
        <v>0.4</v>
      </c>
      <c r="M52">
        <v>0.89999999999999902</v>
      </c>
      <c r="N52">
        <v>120</v>
      </c>
      <c r="O52" s="4">
        <v>42393.595729166664</v>
      </c>
    </row>
    <row r="53" spans="1:15" x14ac:dyDescent="0.25">
      <c r="A53">
        <v>2</v>
      </c>
      <c r="B53">
        <v>13</v>
      </c>
      <c r="C53">
        <v>15</v>
      </c>
      <c r="D53">
        <v>0.1</v>
      </c>
      <c r="E53">
        <v>0.65</v>
      </c>
      <c r="F53">
        <v>0.75</v>
      </c>
      <c r="G53">
        <v>0.360212796266488</v>
      </c>
      <c r="H53">
        <v>0.37799142743221598</v>
      </c>
      <c r="I53" t="s">
        <v>51</v>
      </c>
      <c r="J53" t="s">
        <v>264</v>
      </c>
      <c r="K53" t="s">
        <v>442</v>
      </c>
      <c r="L53">
        <v>0.5</v>
      </c>
      <c r="M53">
        <v>0</v>
      </c>
      <c r="N53">
        <v>120</v>
      </c>
      <c r="O53" s="4">
        <v>42393.59574074074</v>
      </c>
    </row>
    <row r="54" spans="1:15" x14ac:dyDescent="0.25">
      <c r="A54">
        <v>2</v>
      </c>
      <c r="B54">
        <v>13</v>
      </c>
      <c r="C54">
        <v>15</v>
      </c>
      <c r="D54">
        <v>0.1</v>
      </c>
      <c r="E54">
        <v>0.65</v>
      </c>
      <c r="F54">
        <v>0.75</v>
      </c>
      <c r="G54">
        <v>0.36011398203723899</v>
      </c>
      <c r="H54">
        <v>0.37789261320296702</v>
      </c>
      <c r="I54" t="s">
        <v>51</v>
      </c>
      <c r="J54" t="s">
        <v>264</v>
      </c>
      <c r="K54" t="s">
        <v>443</v>
      </c>
      <c r="L54">
        <v>0.5</v>
      </c>
      <c r="M54">
        <v>0.1</v>
      </c>
      <c r="N54">
        <v>120</v>
      </c>
      <c r="O54" s="4">
        <v>42393.59574074074</v>
      </c>
    </row>
    <row r="55" spans="1:15" x14ac:dyDescent="0.25">
      <c r="A55">
        <v>2</v>
      </c>
      <c r="B55">
        <v>13</v>
      </c>
      <c r="C55">
        <v>15</v>
      </c>
      <c r="D55">
        <v>0.1</v>
      </c>
      <c r="E55">
        <v>0.65</v>
      </c>
      <c r="F55">
        <v>0.75</v>
      </c>
      <c r="G55">
        <v>0.35816894387704801</v>
      </c>
      <c r="H55">
        <v>0.37684043218563301</v>
      </c>
      <c r="I55" t="s">
        <v>51</v>
      </c>
      <c r="J55" t="s">
        <v>264</v>
      </c>
      <c r="K55" t="s">
        <v>444</v>
      </c>
      <c r="L55">
        <v>0.5</v>
      </c>
      <c r="M55">
        <v>0.2</v>
      </c>
      <c r="N55">
        <v>120</v>
      </c>
      <c r="O55" s="4">
        <v>42393.59574074074</v>
      </c>
    </row>
    <row r="56" spans="1:15" x14ac:dyDescent="0.25">
      <c r="A56">
        <v>2</v>
      </c>
      <c r="B56">
        <v>13</v>
      </c>
      <c r="C56">
        <v>15</v>
      </c>
      <c r="D56">
        <v>0.1</v>
      </c>
      <c r="E56">
        <v>0.65</v>
      </c>
      <c r="F56">
        <v>0.75</v>
      </c>
      <c r="G56">
        <v>0.35773975277245301</v>
      </c>
      <c r="H56">
        <v>0.37646164430684498</v>
      </c>
      <c r="I56" t="s">
        <v>51</v>
      </c>
      <c r="J56" t="s">
        <v>264</v>
      </c>
      <c r="K56" t="s">
        <v>445</v>
      </c>
      <c r="L56">
        <v>0.5</v>
      </c>
      <c r="M56">
        <v>0.3</v>
      </c>
      <c r="N56">
        <v>120</v>
      </c>
      <c r="O56" s="4">
        <v>42393.59574074074</v>
      </c>
    </row>
    <row r="57" spans="1:15" x14ac:dyDescent="0.25">
      <c r="A57">
        <v>2</v>
      </c>
      <c r="B57">
        <v>13</v>
      </c>
      <c r="C57">
        <v>15</v>
      </c>
      <c r="D57">
        <v>0.1</v>
      </c>
      <c r="E57">
        <v>0.65</v>
      </c>
      <c r="F57">
        <v>0.75</v>
      </c>
      <c r="G57">
        <v>0.340400924933626</v>
      </c>
      <c r="H57">
        <v>0.35495614980135098</v>
      </c>
      <c r="I57" t="s">
        <v>51</v>
      </c>
      <c r="J57" t="s">
        <v>264</v>
      </c>
      <c r="K57" t="s">
        <v>446</v>
      </c>
      <c r="L57">
        <v>0.5</v>
      </c>
      <c r="M57">
        <v>0.4</v>
      </c>
      <c r="N57">
        <v>120</v>
      </c>
      <c r="O57" s="4">
        <v>42393.59574074074</v>
      </c>
    </row>
    <row r="58" spans="1:15" x14ac:dyDescent="0.25">
      <c r="A58">
        <v>2</v>
      </c>
      <c r="B58">
        <v>13</v>
      </c>
      <c r="C58">
        <v>15</v>
      </c>
      <c r="D58">
        <v>0.1</v>
      </c>
      <c r="E58">
        <v>0.65</v>
      </c>
      <c r="F58">
        <v>0.75</v>
      </c>
      <c r="G58">
        <v>0.335400924933626</v>
      </c>
      <c r="H58">
        <v>0.34995614980135098</v>
      </c>
      <c r="I58" t="s">
        <v>51</v>
      </c>
      <c r="J58" t="s">
        <v>264</v>
      </c>
      <c r="K58" t="s">
        <v>447</v>
      </c>
      <c r="L58">
        <v>0.5</v>
      </c>
      <c r="M58">
        <v>0.5</v>
      </c>
      <c r="N58">
        <v>120</v>
      </c>
      <c r="O58" s="4">
        <v>42393.59574074074</v>
      </c>
    </row>
    <row r="59" spans="1:15" x14ac:dyDescent="0.25">
      <c r="A59">
        <v>2</v>
      </c>
      <c r="B59">
        <v>12</v>
      </c>
      <c r="C59">
        <v>14</v>
      </c>
      <c r="D59">
        <v>0.1</v>
      </c>
      <c r="E59">
        <v>0.6</v>
      </c>
      <c r="F59">
        <v>0.7</v>
      </c>
      <c r="G59">
        <v>0.324262156294857</v>
      </c>
      <c r="H59">
        <v>0.33926350910871</v>
      </c>
      <c r="I59" t="s">
        <v>51</v>
      </c>
      <c r="J59" t="s">
        <v>264</v>
      </c>
      <c r="K59" t="s">
        <v>448</v>
      </c>
      <c r="L59">
        <v>0.5</v>
      </c>
      <c r="M59">
        <v>0.6</v>
      </c>
      <c r="N59">
        <v>120</v>
      </c>
      <c r="O59" s="4">
        <v>42393.59574074074</v>
      </c>
    </row>
    <row r="60" spans="1:15" x14ac:dyDescent="0.25">
      <c r="A60">
        <v>1</v>
      </c>
      <c r="B60">
        <v>11</v>
      </c>
      <c r="C60">
        <v>14</v>
      </c>
      <c r="D60">
        <v>0.05</v>
      </c>
      <c r="E60">
        <v>0.55000000000000004</v>
      </c>
      <c r="F60">
        <v>0.7</v>
      </c>
      <c r="G60">
        <v>0.27418101058871103</v>
      </c>
      <c r="H60">
        <v>0.283626807847009</v>
      </c>
      <c r="I60" t="s">
        <v>51</v>
      </c>
      <c r="J60" t="s">
        <v>264</v>
      </c>
      <c r="K60" t="s">
        <v>449</v>
      </c>
      <c r="L60">
        <v>0.5</v>
      </c>
      <c r="M60">
        <v>0.7</v>
      </c>
      <c r="N60">
        <v>120</v>
      </c>
      <c r="O60" s="4">
        <v>42393.59574074074</v>
      </c>
    </row>
    <row r="61" spans="1:15" x14ac:dyDescent="0.25">
      <c r="A61">
        <v>1</v>
      </c>
      <c r="B61">
        <v>10</v>
      </c>
      <c r="C61">
        <v>14</v>
      </c>
      <c r="D61">
        <v>0.05</v>
      </c>
      <c r="E61">
        <v>0.5</v>
      </c>
      <c r="F61">
        <v>0.7</v>
      </c>
      <c r="G61">
        <v>0.26081340597110703</v>
      </c>
      <c r="H61">
        <v>0.26606728403748497</v>
      </c>
      <c r="I61" t="s">
        <v>51</v>
      </c>
      <c r="J61" t="s">
        <v>264</v>
      </c>
      <c r="K61" t="s">
        <v>450</v>
      </c>
      <c r="L61">
        <v>0.5</v>
      </c>
      <c r="M61">
        <v>0.79999999999999905</v>
      </c>
      <c r="N61">
        <v>120</v>
      </c>
      <c r="O61" s="4">
        <v>42393.59574074074</v>
      </c>
    </row>
    <row r="62" spans="1:15" x14ac:dyDescent="0.25">
      <c r="A62">
        <v>1</v>
      </c>
      <c r="B62">
        <v>10</v>
      </c>
      <c r="C62">
        <v>14</v>
      </c>
      <c r="D62">
        <v>0.05</v>
      </c>
      <c r="E62">
        <v>0.5</v>
      </c>
      <c r="F62">
        <v>0.7</v>
      </c>
      <c r="G62">
        <v>0.23384942972404199</v>
      </c>
      <c r="H62">
        <v>0.23915065627526899</v>
      </c>
      <c r="I62" t="s">
        <v>51</v>
      </c>
      <c r="J62" t="s">
        <v>264</v>
      </c>
      <c r="K62" t="s">
        <v>451</v>
      </c>
      <c r="L62">
        <v>0.5</v>
      </c>
      <c r="M62">
        <v>0.89999999999999902</v>
      </c>
      <c r="N62">
        <v>120</v>
      </c>
      <c r="O62" s="4">
        <v>42393.59574074074</v>
      </c>
    </row>
    <row r="63" spans="1:15" x14ac:dyDescent="0.25">
      <c r="A63">
        <v>2</v>
      </c>
      <c r="B63">
        <v>13</v>
      </c>
      <c r="C63">
        <v>16</v>
      </c>
      <c r="D63">
        <v>0.1</v>
      </c>
      <c r="E63">
        <v>0.65</v>
      </c>
      <c r="F63">
        <v>0.8</v>
      </c>
      <c r="G63">
        <v>0.31151608807858799</v>
      </c>
      <c r="H63">
        <v>0.32902867965367899</v>
      </c>
      <c r="I63" t="s">
        <v>51</v>
      </c>
      <c r="J63" t="s">
        <v>264</v>
      </c>
      <c r="K63" t="s">
        <v>452</v>
      </c>
      <c r="L63">
        <v>0.6</v>
      </c>
      <c r="M63">
        <v>0</v>
      </c>
      <c r="N63">
        <v>120</v>
      </c>
      <c r="O63" s="4">
        <v>42393.595752314817</v>
      </c>
    </row>
    <row r="64" spans="1:15" x14ac:dyDescent="0.25">
      <c r="A64">
        <v>2</v>
      </c>
      <c r="B64">
        <v>13</v>
      </c>
      <c r="C64">
        <v>16</v>
      </c>
      <c r="D64">
        <v>0.1</v>
      </c>
      <c r="E64">
        <v>0.65</v>
      </c>
      <c r="F64">
        <v>0.8</v>
      </c>
      <c r="G64">
        <v>0.31141727384933898</v>
      </c>
      <c r="H64">
        <v>0.32892986542442998</v>
      </c>
      <c r="I64" t="s">
        <v>51</v>
      </c>
      <c r="J64" t="s">
        <v>264</v>
      </c>
      <c r="K64" t="s">
        <v>453</v>
      </c>
      <c r="L64">
        <v>0.6</v>
      </c>
      <c r="M64">
        <v>0.1</v>
      </c>
      <c r="N64">
        <v>120</v>
      </c>
      <c r="O64" s="4">
        <v>42393.595752314817</v>
      </c>
    </row>
    <row r="65" spans="1:15" x14ac:dyDescent="0.25">
      <c r="A65">
        <v>2</v>
      </c>
      <c r="B65">
        <v>13</v>
      </c>
      <c r="C65">
        <v>16</v>
      </c>
      <c r="D65">
        <v>0.1</v>
      </c>
      <c r="E65">
        <v>0.65</v>
      </c>
      <c r="F65">
        <v>0.8</v>
      </c>
      <c r="G65">
        <v>0.30530556902248002</v>
      </c>
      <c r="H65">
        <v>0.32371101774042899</v>
      </c>
      <c r="I65" t="s">
        <v>51</v>
      </c>
      <c r="J65" t="s">
        <v>264</v>
      </c>
      <c r="K65" t="s">
        <v>454</v>
      </c>
      <c r="L65">
        <v>0.6</v>
      </c>
      <c r="M65">
        <v>0.2</v>
      </c>
      <c r="N65">
        <v>120</v>
      </c>
      <c r="O65" s="4">
        <v>42393.595752314817</v>
      </c>
    </row>
    <row r="66" spans="1:15" x14ac:dyDescent="0.25">
      <c r="A66">
        <v>2</v>
      </c>
      <c r="B66">
        <v>13</v>
      </c>
      <c r="C66">
        <v>16</v>
      </c>
      <c r="D66">
        <v>0.1</v>
      </c>
      <c r="E66">
        <v>0.65</v>
      </c>
      <c r="F66">
        <v>0.8</v>
      </c>
      <c r="G66">
        <v>0.28331377609318698</v>
      </c>
      <c r="H66">
        <v>0.29204435107376198</v>
      </c>
      <c r="I66" t="s">
        <v>51</v>
      </c>
      <c r="J66" t="s">
        <v>264</v>
      </c>
      <c r="K66" t="s">
        <v>455</v>
      </c>
      <c r="L66">
        <v>0.6</v>
      </c>
      <c r="M66">
        <v>0.3</v>
      </c>
      <c r="N66">
        <v>120</v>
      </c>
      <c r="O66" s="4">
        <v>42393.595752314817</v>
      </c>
    </row>
    <row r="67" spans="1:15" x14ac:dyDescent="0.25">
      <c r="A67">
        <v>2</v>
      </c>
      <c r="B67">
        <v>13</v>
      </c>
      <c r="C67">
        <v>16</v>
      </c>
      <c r="D67">
        <v>0.1</v>
      </c>
      <c r="E67">
        <v>0.65</v>
      </c>
      <c r="F67">
        <v>0.8</v>
      </c>
      <c r="G67">
        <v>0.280736853016264</v>
      </c>
      <c r="H67">
        <v>0.289467427996839</v>
      </c>
      <c r="I67" t="s">
        <v>51</v>
      </c>
      <c r="J67" t="s">
        <v>264</v>
      </c>
      <c r="K67" t="s">
        <v>456</v>
      </c>
      <c r="L67">
        <v>0.6</v>
      </c>
      <c r="M67">
        <v>0.4</v>
      </c>
      <c r="N67">
        <v>120</v>
      </c>
      <c r="O67" s="4">
        <v>42393.595752314817</v>
      </c>
    </row>
    <row r="68" spans="1:15" x14ac:dyDescent="0.25">
      <c r="A68">
        <v>2</v>
      </c>
      <c r="B68">
        <v>13</v>
      </c>
      <c r="C68">
        <v>16</v>
      </c>
      <c r="D68">
        <v>0.1</v>
      </c>
      <c r="E68">
        <v>0.65</v>
      </c>
      <c r="F68">
        <v>0.8</v>
      </c>
      <c r="G68">
        <v>0.27573685301626399</v>
      </c>
      <c r="H68">
        <v>0.284467427996839</v>
      </c>
      <c r="I68" t="s">
        <v>51</v>
      </c>
      <c r="J68" t="s">
        <v>264</v>
      </c>
      <c r="K68" t="s">
        <v>457</v>
      </c>
      <c r="L68">
        <v>0.6</v>
      </c>
      <c r="M68">
        <v>0.5</v>
      </c>
      <c r="N68">
        <v>120</v>
      </c>
      <c r="O68" s="4">
        <v>42393.595752314817</v>
      </c>
    </row>
    <row r="69" spans="1:15" x14ac:dyDescent="0.25">
      <c r="A69">
        <v>1</v>
      </c>
      <c r="B69">
        <v>11</v>
      </c>
      <c r="C69">
        <v>15</v>
      </c>
      <c r="D69">
        <v>0.05</v>
      </c>
      <c r="E69">
        <v>0.55000000000000004</v>
      </c>
      <c r="F69">
        <v>0.75</v>
      </c>
      <c r="G69">
        <v>0.24098577076518199</v>
      </c>
      <c r="H69">
        <v>0.25032240635181802</v>
      </c>
      <c r="I69" t="s">
        <v>51</v>
      </c>
      <c r="J69" t="s">
        <v>264</v>
      </c>
      <c r="K69" t="s">
        <v>458</v>
      </c>
      <c r="L69">
        <v>0.6</v>
      </c>
      <c r="M69">
        <v>0.6</v>
      </c>
      <c r="N69">
        <v>120</v>
      </c>
      <c r="O69" s="4">
        <v>42393.595752314817</v>
      </c>
    </row>
    <row r="70" spans="1:15" x14ac:dyDescent="0.25">
      <c r="A70">
        <v>1</v>
      </c>
      <c r="B70">
        <v>10</v>
      </c>
      <c r="C70">
        <v>15</v>
      </c>
      <c r="D70">
        <v>0.05</v>
      </c>
      <c r="E70">
        <v>0.5</v>
      </c>
      <c r="F70">
        <v>0.75</v>
      </c>
      <c r="G70">
        <v>0.21752168855109999</v>
      </c>
      <c r="H70">
        <v>0.22685832413773499</v>
      </c>
      <c r="I70" t="s">
        <v>51</v>
      </c>
      <c r="J70" t="s">
        <v>264</v>
      </c>
      <c r="K70" t="s">
        <v>459</v>
      </c>
      <c r="L70">
        <v>0.6</v>
      </c>
      <c r="M70">
        <v>0.7</v>
      </c>
      <c r="N70">
        <v>120</v>
      </c>
      <c r="O70" s="4">
        <v>42393.595763888887</v>
      </c>
    </row>
    <row r="71" spans="1:15" x14ac:dyDescent="0.25">
      <c r="A71">
        <v>1</v>
      </c>
      <c r="B71">
        <v>9</v>
      </c>
      <c r="C71">
        <v>15</v>
      </c>
      <c r="D71">
        <v>0.05</v>
      </c>
      <c r="E71">
        <v>0.45</v>
      </c>
      <c r="F71">
        <v>0.75</v>
      </c>
      <c r="G71">
        <v>0.200413102692514</v>
      </c>
      <c r="H71">
        <v>0.205608324137735</v>
      </c>
      <c r="I71" t="s">
        <v>51</v>
      </c>
      <c r="J71" t="s">
        <v>264</v>
      </c>
      <c r="K71" t="s">
        <v>460</v>
      </c>
      <c r="L71">
        <v>0.6</v>
      </c>
      <c r="M71">
        <v>0.79999999999999905</v>
      </c>
      <c r="N71">
        <v>120</v>
      </c>
      <c r="O71" s="4">
        <v>42393.595763888887</v>
      </c>
    </row>
    <row r="72" spans="1:15" x14ac:dyDescent="0.25">
      <c r="A72">
        <v>1</v>
      </c>
      <c r="B72">
        <v>6</v>
      </c>
      <c r="C72">
        <v>15</v>
      </c>
      <c r="D72">
        <v>0.05</v>
      </c>
      <c r="E72">
        <v>0.3</v>
      </c>
      <c r="F72">
        <v>0.75</v>
      </c>
      <c r="G72">
        <v>0.17998982226923399</v>
      </c>
      <c r="H72">
        <v>0.18407393260334401</v>
      </c>
      <c r="I72" t="s">
        <v>51</v>
      </c>
      <c r="J72" t="s">
        <v>264</v>
      </c>
      <c r="K72" t="s">
        <v>461</v>
      </c>
      <c r="L72">
        <v>0.6</v>
      </c>
      <c r="M72">
        <v>0.89999999999999902</v>
      </c>
      <c r="N72">
        <v>120</v>
      </c>
      <c r="O72" s="4">
        <v>42393.595763888887</v>
      </c>
    </row>
    <row r="73" spans="1:15" x14ac:dyDescent="0.25">
      <c r="A73">
        <v>2</v>
      </c>
      <c r="B73">
        <v>11</v>
      </c>
      <c r="C73">
        <v>16</v>
      </c>
      <c r="D73">
        <v>0.1</v>
      </c>
      <c r="E73">
        <v>0.55000000000000004</v>
      </c>
      <c r="F73">
        <v>0.8</v>
      </c>
      <c r="G73">
        <v>0.29616918717247598</v>
      </c>
      <c r="H73">
        <v>0.30478525860104799</v>
      </c>
      <c r="I73" t="s">
        <v>51</v>
      </c>
      <c r="J73" t="s">
        <v>264</v>
      </c>
      <c r="K73" t="s">
        <v>462</v>
      </c>
      <c r="L73">
        <v>0.7</v>
      </c>
      <c r="M73">
        <v>0</v>
      </c>
      <c r="N73">
        <v>120</v>
      </c>
      <c r="O73" s="4">
        <v>42393.595763888887</v>
      </c>
    </row>
    <row r="74" spans="1:15" x14ac:dyDescent="0.25">
      <c r="A74">
        <v>2</v>
      </c>
      <c r="B74">
        <v>11</v>
      </c>
      <c r="C74">
        <v>16</v>
      </c>
      <c r="D74">
        <v>0.1</v>
      </c>
      <c r="E74">
        <v>0.55000000000000004</v>
      </c>
      <c r="F74">
        <v>0.8</v>
      </c>
      <c r="G74">
        <v>0.28684418246703702</v>
      </c>
      <c r="H74">
        <v>0.29635311103846501</v>
      </c>
      <c r="I74" t="s">
        <v>51</v>
      </c>
      <c r="J74" t="s">
        <v>264</v>
      </c>
      <c r="K74" t="s">
        <v>463</v>
      </c>
      <c r="L74">
        <v>0.7</v>
      </c>
      <c r="M74">
        <v>0.1</v>
      </c>
      <c r="N74">
        <v>120</v>
      </c>
      <c r="O74" s="4">
        <v>42393.595763888887</v>
      </c>
    </row>
    <row r="75" spans="1:15" x14ac:dyDescent="0.25">
      <c r="A75">
        <v>2</v>
      </c>
      <c r="B75">
        <v>11</v>
      </c>
      <c r="C75">
        <v>15</v>
      </c>
      <c r="D75">
        <v>0.1</v>
      </c>
      <c r="E75">
        <v>0.55000000000000004</v>
      </c>
      <c r="F75">
        <v>0.75</v>
      </c>
      <c r="G75">
        <v>0.28603679653679598</v>
      </c>
      <c r="H75">
        <v>0.29559307359307302</v>
      </c>
      <c r="I75" t="s">
        <v>51</v>
      </c>
      <c r="J75" t="s">
        <v>264</v>
      </c>
      <c r="K75" t="s">
        <v>464</v>
      </c>
      <c r="L75">
        <v>0.7</v>
      </c>
      <c r="M75">
        <v>0.2</v>
      </c>
      <c r="N75">
        <v>120</v>
      </c>
      <c r="O75" s="4">
        <v>42393.595763888887</v>
      </c>
    </row>
    <row r="76" spans="1:15" x14ac:dyDescent="0.25">
      <c r="A76">
        <v>2</v>
      </c>
      <c r="B76">
        <v>10</v>
      </c>
      <c r="C76">
        <v>15</v>
      </c>
      <c r="D76">
        <v>0.1</v>
      </c>
      <c r="E76">
        <v>0.5</v>
      </c>
      <c r="F76">
        <v>0.75</v>
      </c>
      <c r="G76">
        <v>0.275959873459873</v>
      </c>
      <c r="H76">
        <v>0.281349483849483</v>
      </c>
      <c r="I76" t="s">
        <v>51</v>
      </c>
      <c r="J76" t="s">
        <v>264</v>
      </c>
      <c r="K76" t="s">
        <v>465</v>
      </c>
      <c r="L76">
        <v>0.7</v>
      </c>
      <c r="M76">
        <v>0.3</v>
      </c>
      <c r="N76">
        <v>120</v>
      </c>
      <c r="O76" s="4">
        <v>42393.595763888887</v>
      </c>
    </row>
    <row r="77" spans="1:15" x14ac:dyDescent="0.25">
      <c r="A77">
        <v>2</v>
      </c>
      <c r="B77">
        <v>9</v>
      </c>
      <c r="C77">
        <v>15</v>
      </c>
      <c r="D77">
        <v>0.1</v>
      </c>
      <c r="E77">
        <v>0.45</v>
      </c>
      <c r="F77">
        <v>0.75</v>
      </c>
      <c r="G77">
        <v>0.27179320679320601</v>
      </c>
      <c r="H77">
        <v>0.27718281718281701</v>
      </c>
      <c r="I77" t="s">
        <v>51</v>
      </c>
      <c r="J77" t="s">
        <v>264</v>
      </c>
      <c r="K77" t="s">
        <v>466</v>
      </c>
      <c r="L77">
        <v>0.7</v>
      </c>
      <c r="M77">
        <v>0.4</v>
      </c>
      <c r="N77">
        <v>120</v>
      </c>
      <c r="O77" s="4">
        <v>42393.595763888887</v>
      </c>
    </row>
    <row r="78" spans="1:15" x14ac:dyDescent="0.25">
      <c r="A78">
        <v>2</v>
      </c>
      <c r="B78">
        <v>9</v>
      </c>
      <c r="C78">
        <v>15</v>
      </c>
      <c r="D78">
        <v>0.1</v>
      </c>
      <c r="E78">
        <v>0.45</v>
      </c>
      <c r="F78">
        <v>0.75</v>
      </c>
      <c r="G78">
        <v>0.27179320679320601</v>
      </c>
      <c r="H78">
        <v>0.27718281718281701</v>
      </c>
      <c r="I78" t="s">
        <v>51</v>
      </c>
      <c r="J78" t="s">
        <v>264</v>
      </c>
      <c r="K78" t="s">
        <v>467</v>
      </c>
      <c r="L78">
        <v>0.7</v>
      </c>
      <c r="M78">
        <v>0.5</v>
      </c>
      <c r="N78">
        <v>120</v>
      </c>
      <c r="O78" s="4">
        <v>42393.595763888887</v>
      </c>
    </row>
    <row r="79" spans="1:15" x14ac:dyDescent="0.25">
      <c r="A79">
        <v>2</v>
      </c>
      <c r="B79">
        <v>9</v>
      </c>
      <c r="C79">
        <v>15</v>
      </c>
      <c r="D79">
        <v>0.1</v>
      </c>
      <c r="E79">
        <v>0.45</v>
      </c>
      <c r="F79">
        <v>0.75</v>
      </c>
      <c r="G79">
        <v>0.254460076960076</v>
      </c>
      <c r="H79">
        <v>0.25925444925444902</v>
      </c>
      <c r="I79" t="s">
        <v>51</v>
      </c>
      <c r="J79" t="s">
        <v>264</v>
      </c>
      <c r="K79" t="s">
        <v>468</v>
      </c>
      <c r="L79">
        <v>0.7</v>
      </c>
      <c r="M79">
        <v>0.6</v>
      </c>
      <c r="N79">
        <v>120</v>
      </c>
      <c r="O79" s="4">
        <v>42393.595763888887</v>
      </c>
    </row>
    <row r="80" spans="1:15" x14ac:dyDescent="0.25">
      <c r="A80">
        <v>1</v>
      </c>
      <c r="B80">
        <v>7</v>
      </c>
      <c r="C80">
        <v>15</v>
      </c>
      <c r="D80">
        <v>0.05</v>
      </c>
      <c r="E80">
        <v>0.35</v>
      </c>
      <c r="F80">
        <v>0.75</v>
      </c>
      <c r="G80">
        <v>0.21375901875901801</v>
      </c>
      <c r="H80">
        <v>0.21770683020682999</v>
      </c>
      <c r="I80" t="s">
        <v>51</v>
      </c>
      <c r="J80" t="s">
        <v>264</v>
      </c>
      <c r="K80" t="s">
        <v>469</v>
      </c>
      <c r="L80">
        <v>0.7</v>
      </c>
      <c r="M80">
        <v>0.7</v>
      </c>
      <c r="N80">
        <v>120</v>
      </c>
      <c r="O80" s="4">
        <v>42393.595763888887</v>
      </c>
    </row>
    <row r="81" spans="1:15" x14ac:dyDescent="0.25">
      <c r="A81">
        <v>1</v>
      </c>
      <c r="B81">
        <v>6</v>
      </c>
      <c r="C81">
        <v>15</v>
      </c>
      <c r="D81">
        <v>0.05</v>
      </c>
      <c r="E81">
        <v>0.3</v>
      </c>
      <c r="F81">
        <v>0.75</v>
      </c>
      <c r="G81">
        <v>0.184056637806637</v>
      </c>
      <c r="H81">
        <v>0.188374819624819</v>
      </c>
      <c r="I81" t="s">
        <v>51</v>
      </c>
      <c r="J81" t="s">
        <v>264</v>
      </c>
      <c r="K81" t="s">
        <v>470</v>
      </c>
      <c r="L81">
        <v>0.7</v>
      </c>
      <c r="M81">
        <v>0.79999999999999905</v>
      </c>
      <c r="N81">
        <v>120</v>
      </c>
      <c r="O81" s="4">
        <v>42393.595775462964</v>
      </c>
    </row>
    <row r="82" spans="1:15" x14ac:dyDescent="0.25">
      <c r="A82">
        <v>1</v>
      </c>
      <c r="B82">
        <v>4</v>
      </c>
      <c r="C82">
        <v>15</v>
      </c>
      <c r="D82">
        <v>0.05</v>
      </c>
      <c r="E82">
        <v>0.2</v>
      </c>
      <c r="F82">
        <v>0.75</v>
      </c>
      <c r="G82">
        <v>0.165386002886002</v>
      </c>
      <c r="H82">
        <v>0.16910894660894599</v>
      </c>
      <c r="I82" t="s">
        <v>51</v>
      </c>
      <c r="J82" t="s">
        <v>264</v>
      </c>
      <c r="K82" t="s">
        <v>471</v>
      </c>
      <c r="L82">
        <v>0.7</v>
      </c>
      <c r="M82">
        <v>0.89999999999999902</v>
      </c>
      <c r="N82">
        <v>120</v>
      </c>
      <c r="O82" s="4">
        <v>42393.595775462964</v>
      </c>
    </row>
    <row r="83" spans="1:15" x14ac:dyDescent="0.25">
      <c r="A83">
        <v>2</v>
      </c>
      <c r="B83">
        <v>9</v>
      </c>
      <c r="C83">
        <v>16</v>
      </c>
      <c r="D83">
        <v>0.1</v>
      </c>
      <c r="E83">
        <v>0.45</v>
      </c>
      <c r="F83">
        <v>0.8</v>
      </c>
      <c r="G83">
        <v>0.27717207317536202</v>
      </c>
      <c r="H83">
        <v>0.28467703349282297</v>
      </c>
      <c r="I83" t="s">
        <v>51</v>
      </c>
      <c r="J83" t="s">
        <v>264</v>
      </c>
      <c r="K83" t="s">
        <v>472</v>
      </c>
      <c r="L83">
        <v>0.79999999999999905</v>
      </c>
      <c r="M83">
        <v>0</v>
      </c>
      <c r="N83">
        <v>120</v>
      </c>
      <c r="O83" s="4">
        <v>42393.595775462964</v>
      </c>
    </row>
    <row r="84" spans="1:15" x14ac:dyDescent="0.25">
      <c r="A84">
        <v>2</v>
      </c>
      <c r="B84">
        <v>9</v>
      </c>
      <c r="C84">
        <v>15</v>
      </c>
      <c r="D84">
        <v>0.1</v>
      </c>
      <c r="E84">
        <v>0.45</v>
      </c>
      <c r="F84">
        <v>0.75</v>
      </c>
      <c r="G84">
        <v>0.27542036435786399</v>
      </c>
      <c r="H84">
        <v>0.28381818181818103</v>
      </c>
      <c r="I84" t="s">
        <v>51</v>
      </c>
      <c r="J84" t="s">
        <v>264</v>
      </c>
      <c r="K84" t="s">
        <v>473</v>
      </c>
      <c r="L84">
        <v>0.79999999999999905</v>
      </c>
      <c r="M84">
        <v>0.1</v>
      </c>
      <c r="N84">
        <v>120</v>
      </c>
      <c r="O84" s="4">
        <v>42393.595775462964</v>
      </c>
    </row>
    <row r="85" spans="1:15" x14ac:dyDescent="0.25">
      <c r="A85">
        <v>2</v>
      </c>
      <c r="B85">
        <v>9</v>
      </c>
      <c r="C85">
        <v>15</v>
      </c>
      <c r="D85">
        <v>0.1</v>
      </c>
      <c r="E85">
        <v>0.45</v>
      </c>
      <c r="F85">
        <v>0.75</v>
      </c>
      <c r="G85">
        <v>0.25910561660561598</v>
      </c>
      <c r="H85">
        <v>0.26338411588411498</v>
      </c>
      <c r="I85" t="s">
        <v>51</v>
      </c>
      <c r="J85" t="s">
        <v>264</v>
      </c>
      <c r="K85" t="s">
        <v>474</v>
      </c>
      <c r="L85">
        <v>0.79999999999999905</v>
      </c>
      <c r="M85">
        <v>0.2</v>
      </c>
      <c r="N85">
        <v>120</v>
      </c>
      <c r="O85" s="4">
        <v>42393.595775462964</v>
      </c>
    </row>
    <row r="86" spans="1:15" x14ac:dyDescent="0.25">
      <c r="A86">
        <v>2</v>
      </c>
      <c r="B86">
        <v>8</v>
      </c>
      <c r="C86">
        <v>15</v>
      </c>
      <c r="D86">
        <v>0.1</v>
      </c>
      <c r="E86">
        <v>0.4</v>
      </c>
      <c r="F86">
        <v>0.75</v>
      </c>
      <c r="G86">
        <v>0.25624847374847298</v>
      </c>
      <c r="H86">
        <v>0.26052697302697297</v>
      </c>
      <c r="I86" t="s">
        <v>51</v>
      </c>
      <c r="J86" t="s">
        <v>264</v>
      </c>
      <c r="K86" t="s">
        <v>475</v>
      </c>
      <c r="L86">
        <v>0.79999999999999905</v>
      </c>
      <c r="M86">
        <v>0.3</v>
      </c>
      <c r="N86">
        <v>120</v>
      </c>
      <c r="O86" s="4">
        <v>42393.595775462964</v>
      </c>
    </row>
    <row r="87" spans="1:15" x14ac:dyDescent="0.25">
      <c r="A87">
        <v>2</v>
      </c>
      <c r="B87">
        <v>7</v>
      </c>
      <c r="C87">
        <v>15</v>
      </c>
      <c r="D87">
        <v>0.1</v>
      </c>
      <c r="E87">
        <v>0.35</v>
      </c>
      <c r="F87">
        <v>0.75</v>
      </c>
      <c r="G87">
        <v>0.254581807081807</v>
      </c>
      <c r="H87">
        <v>0.25886030636030599</v>
      </c>
      <c r="I87" t="s">
        <v>51</v>
      </c>
      <c r="J87" t="s">
        <v>264</v>
      </c>
      <c r="K87" t="s">
        <v>476</v>
      </c>
      <c r="L87">
        <v>0.79999999999999905</v>
      </c>
      <c r="M87">
        <v>0.4</v>
      </c>
      <c r="N87">
        <v>120</v>
      </c>
      <c r="O87" s="4">
        <v>42393.595775462964</v>
      </c>
    </row>
    <row r="88" spans="1:15" x14ac:dyDescent="0.25">
      <c r="A88">
        <v>2</v>
      </c>
      <c r="B88">
        <v>7</v>
      </c>
      <c r="C88">
        <v>15</v>
      </c>
      <c r="D88">
        <v>0.1</v>
      </c>
      <c r="E88">
        <v>0.35</v>
      </c>
      <c r="F88">
        <v>0.75</v>
      </c>
      <c r="G88">
        <v>0.246951058201058</v>
      </c>
      <c r="H88">
        <v>0.251229557479557</v>
      </c>
      <c r="I88" t="s">
        <v>51</v>
      </c>
      <c r="J88" t="s">
        <v>264</v>
      </c>
      <c r="K88" t="s">
        <v>477</v>
      </c>
      <c r="L88">
        <v>0.79999999999999905</v>
      </c>
      <c r="M88">
        <v>0.5</v>
      </c>
      <c r="N88">
        <v>120</v>
      </c>
      <c r="O88" s="4">
        <v>42393.595775462964</v>
      </c>
    </row>
    <row r="89" spans="1:15" x14ac:dyDescent="0.25">
      <c r="A89">
        <v>2</v>
      </c>
      <c r="B89">
        <v>6</v>
      </c>
      <c r="C89">
        <v>15</v>
      </c>
      <c r="D89">
        <v>0.1</v>
      </c>
      <c r="E89">
        <v>0.3</v>
      </c>
      <c r="F89">
        <v>0.75</v>
      </c>
      <c r="G89">
        <v>0.23946428571428499</v>
      </c>
      <c r="H89">
        <v>0.24420574795574701</v>
      </c>
      <c r="I89" t="s">
        <v>51</v>
      </c>
      <c r="J89" t="s">
        <v>264</v>
      </c>
      <c r="K89" t="s">
        <v>478</v>
      </c>
      <c r="L89">
        <v>0.79999999999999905</v>
      </c>
      <c r="M89">
        <v>0.6</v>
      </c>
      <c r="N89">
        <v>120</v>
      </c>
      <c r="O89" s="4">
        <v>42393.595775462964</v>
      </c>
    </row>
    <row r="90" spans="1:15" x14ac:dyDescent="0.25">
      <c r="A90">
        <v>1</v>
      </c>
      <c r="B90">
        <v>6</v>
      </c>
      <c r="C90">
        <v>15</v>
      </c>
      <c r="D90">
        <v>0.05</v>
      </c>
      <c r="E90">
        <v>0.3</v>
      </c>
      <c r="F90">
        <v>0.75</v>
      </c>
      <c r="G90">
        <v>0.19901455026455001</v>
      </c>
      <c r="H90">
        <v>0.20273749398749399</v>
      </c>
      <c r="I90" t="s">
        <v>51</v>
      </c>
      <c r="J90" t="s">
        <v>264</v>
      </c>
      <c r="K90" t="s">
        <v>479</v>
      </c>
      <c r="L90">
        <v>0.79999999999999905</v>
      </c>
      <c r="M90">
        <v>0.7</v>
      </c>
      <c r="N90">
        <v>120</v>
      </c>
      <c r="O90" s="4">
        <v>42393.595775462964</v>
      </c>
    </row>
    <row r="91" spans="1:15" x14ac:dyDescent="0.25">
      <c r="A91">
        <v>1</v>
      </c>
      <c r="B91">
        <v>5</v>
      </c>
      <c r="C91">
        <v>15</v>
      </c>
      <c r="D91">
        <v>0.05</v>
      </c>
      <c r="E91">
        <v>0.25</v>
      </c>
      <c r="F91">
        <v>0.75</v>
      </c>
      <c r="G91">
        <v>0.181554232804232</v>
      </c>
      <c r="H91">
        <v>0.18481421356421299</v>
      </c>
      <c r="I91" t="s">
        <v>51</v>
      </c>
      <c r="J91" t="s">
        <v>264</v>
      </c>
      <c r="K91" t="s">
        <v>480</v>
      </c>
      <c r="L91">
        <v>0.79999999999999905</v>
      </c>
      <c r="M91">
        <v>0.79999999999999905</v>
      </c>
      <c r="N91">
        <v>120</v>
      </c>
      <c r="O91" s="4">
        <v>42393.595775462964</v>
      </c>
    </row>
    <row r="92" spans="1:15" x14ac:dyDescent="0.25">
      <c r="A92">
        <v>1</v>
      </c>
      <c r="B92">
        <v>3</v>
      </c>
      <c r="C92">
        <v>15</v>
      </c>
      <c r="D92">
        <v>0.05</v>
      </c>
      <c r="E92">
        <v>0.15</v>
      </c>
      <c r="F92">
        <v>0.75</v>
      </c>
      <c r="G92">
        <v>0.16058201058200999</v>
      </c>
      <c r="H92">
        <v>0.16384199134199101</v>
      </c>
      <c r="I92" t="s">
        <v>51</v>
      </c>
      <c r="J92" t="s">
        <v>264</v>
      </c>
      <c r="K92" t="s">
        <v>481</v>
      </c>
      <c r="L92">
        <v>0.79999999999999905</v>
      </c>
      <c r="M92">
        <v>0.89999999999999902</v>
      </c>
      <c r="N92">
        <v>120</v>
      </c>
      <c r="O92" s="4">
        <v>42393.59578703704</v>
      </c>
    </row>
    <row r="93" spans="1:15" x14ac:dyDescent="0.25">
      <c r="A93">
        <v>2</v>
      </c>
      <c r="B93">
        <v>6</v>
      </c>
      <c r="C93">
        <v>14</v>
      </c>
      <c r="D93">
        <v>0.1</v>
      </c>
      <c r="E93">
        <v>0.3</v>
      </c>
      <c r="F93">
        <v>0.7</v>
      </c>
      <c r="G93">
        <v>0.24572005297334201</v>
      </c>
      <c r="H93">
        <v>0.25393388774967701</v>
      </c>
      <c r="I93" t="s">
        <v>51</v>
      </c>
      <c r="J93" t="s">
        <v>264</v>
      </c>
      <c r="K93" t="s">
        <v>482</v>
      </c>
      <c r="L93">
        <v>0.89999999999999902</v>
      </c>
      <c r="M93">
        <v>0</v>
      </c>
      <c r="N93">
        <v>120</v>
      </c>
      <c r="O93" s="4">
        <v>42393.59578703704</v>
      </c>
    </row>
    <row r="94" spans="1:15" x14ac:dyDescent="0.25">
      <c r="A94">
        <v>2</v>
      </c>
      <c r="B94">
        <v>6</v>
      </c>
      <c r="C94">
        <v>13</v>
      </c>
      <c r="D94">
        <v>0.1</v>
      </c>
      <c r="E94">
        <v>0.3</v>
      </c>
      <c r="F94">
        <v>0.65</v>
      </c>
      <c r="G94">
        <v>0.23729645354645301</v>
      </c>
      <c r="H94">
        <v>0.242283827283827</v>
      </c>
      <c r="I94" t="s">
        <v>51</v>
      </c>
      <c r="J94" t="s">
        <v>264</v>
      </c>
      <c r="K94" t="s">
        <v>483</v>
      </c>
      <c r="L94">
        <v>0.89999999999999902</v>
      </c>
      <c r="M94">
        <v>0.1</v>
      </c>
      <c r="N94">
        <v>120</v>
      </c>
      <c r="O94" s="4">
        <v>42393.59578703704</v>
      </c>
    </row>
    <row r="95" spans="1:15" x14ac:dyDescent="0.25">
      <c r="A95">
        <v>2</v>
      </c>
      <c r="B95">
        <v>6</v>
      </c>
      <c r="C95">
        <v>13</v>
      </c>
      <c r="D95">
        <v>0.1</v>
      </c>
      <c r="E95">
        <v>0.3</v>
      </c>
      <c r="F95">
        <v>0.65</v>
      </c>
      <c r="G95">
        <v>0.23640359640359601</v>
      </c>
      <c r="H95">
        <v>0.24139097014097</v>
      </c>
      <c r="I95" t="s">
        <v>51</v>
      </c>
      <c r="J95" t="s">
        <v>264</v>
      </c>
      <c r="K95" t="s">
        <v>484</v>
      </c>
      <c r="L95">
        <v>0.89999999999999902</v>
      </c>
      <c r="M95">
        <v>0.2</v>
      </c>
      <c r="N95">
        <v>120</v>
      </c>
      <c r="O95" s="4">
        <v>42393.59578703704</v>
      </c>
    </row>
    <row r="96" spans="1:15" x14ac:dyDescent="0.25">
      <c r="A96">
        <v>2</v>
      </c>
      <c r="B96">
        <v>6</v>
      </c>
      <c r="C96">
        <v>13</v>
      </c>
      <c r="D96">
        <v>0.1</v>
      </c>
      <c r="E96">
        <v>0.3</v>
      </c>
      <c r="F96">
        <v>0.65</v>
      </c>
      <c r="G96">
        <v>0.23335618085618001</v>
      </c>
      <c r="H96">
        <v>0.238343554593554</v>
      </c>
      <c r="I96" t="s">
        <v>51</v>
      </c>
      <c r="J96" t="s">
        <v>264</v>
      </c>
      <c r="K96" t="s">
        <v>485</v>
      </c>
      <c r="L96">
        <v>0.89999999999999902</v>
      </c>
      <c r="M96">
        <v>0.3</v>
      </c>
      <c r="N96">
        <v>120</v>
      </c>
      <c r="O96" s="4">
        <v>42393.59578703704</v>
      </c>
    </row>
    <row r="97" spans="1:15" x14ac:dyDescent="0.25">
      <c r="A97">
        <v>2</v>
      </c>
      <c r="B97">
        <v>6</v>
      </c>
      <c r="C97">
        <v>13</v>
      </c>
      <c r="D97">
        <v>0.1</v>
      </c>
      <c r="E97">
        <v>0.3</v>
      </c>
      <c r="F97">
        <v>0.65</v>
      </c>
      <c r="G97">
        <v>0.22631072631072599</v>
      </c>
      <c r="H97">
        <v>0.231298100048099</v>
      </c>
      <c r="I97" t="s">
        <v>51</v>
      </c>
      <c r="J97" t="s">
        <v>264</v>
      </c>
      <c r="K97" t="s">
        <v>486</v>
      </c>
      <c r="L97">
        <v>0.89999999999999902</v>
      </c>
      <c r="M97">
        <v>0.4</v>
      </c>
      <c r="N97">
        <v>120</v>
      </c>
      <c r="O97" s="4">
        <v>42393.59578703704</v>
      </c>
    </row>
    <row r="98" spans="1:15" x14ac:dyDescent="0.25">
      <c r="A98">
        <v>2</v>
      </c>
      <c r="B98">
        <v>5</v>
      </c>
      <c r="C98">
        <v>13</v>
      </c>
      <c r="D98">
        <v>0.1</v>
      </c>
      <c r="E98">
        <v>0.25</v>
      </c>
      <c r="F98">
        <v>0.65</v>
      </c>
      <c r="G98">
        <v>0.22242183742183699</v>
      </c>
      <c r="H98">
        <v>0.228242544492544</v>
      </c>
      <c r="I98" t="s">
        <v>51</v>
      </c>
      <c r="J98" t="s">
        <v>264</v>
      </c>
      <c r="K98" t="s">
        <v>487</v>
      </c>
      <c r="L98">
        <v>0.89999999999999902</v>
      </c>
      <c r="M98">
        <v>0.5</v>
      </c>
      <c r="N98">
        <v>120</v>
      </c>
      <c r="O98" s="4">
        <v>42393.59578703704</v>
      </c>
    </row>
    <row r="99" spans="1:15" x14ac:dyDescent="0.25">
      <c r="A99">
        <v>2</v>
      </c>
      <c r="B99">
        <v>5</v>
      </c>
      <c r="C99">
        <v>13</v>
      </c>
      <c r="D99">
        <v>0.1</v>
      </c>
      <c r="E99">
        <v>0.25</v>
      </c>
      <c r="F99">
        <v>0.65</v>
      </c>
      <c r="G99">
        <v>0.22051046176046099</v>
      </c>
      <c r="H99">
        <v>0.22573593073593001</v>
      </c>
      <c r="I99" t="s">
        <v>51</v>
      </c>
      <c r="J99" t="s">
        <v>264</v>
      </c>
      <c r="K99" t="s">
        <v>488</v>
      </c>
      <c r="L99">
        <v>0.89999999999999902</v>
      </c>
      <c r="M99">
        <v>0.6</v>
      </c>
      <c r="N99">
        <v>120</v>
      </c>
      <c r="O99" s="4">
        <v>42393.59578703704</v>
      </c>
    </row>
    <row r="100" spans="1:15" x14ac:dyDescent="0.25">
      <c r="A100">
        <v>2</v>
      </c>
      <c r="B100">
        <v>4</v>
      </c>
      <c r="C100">
        <v>13</v>
      </c>
      <c r="D100">
        <v>0.1</v>
      </c>
      <c r="E100">
        <v>0.2</v>
      </c>
      <c r="F100">
        <v>0.65</v>
      </c>
      <c r="G100">
        <v>0.20705808080808</v>
      </c>
      <c r="H100">
        <v>0.21148989898989901</v>
      </c>
      <c r="I100" t="s">
        <v>51</v>
      </c>
      <c r="J100" t="s">
        <v>264</v>
      </c>
      <c r="K100" t="s">
        <v>489</v>
      </c>
      <c r="L100">
        <v>0.89999999999999902</v>
      </c>
      <c r="M100">
        <v>0.7</v>
      </c>
      <c r="N100">
        <v>120</v>
      </c>
      <c r="O100" s="4">
        <v>42393.59578703704</v>
      </c>
    </row>
    <row r="101" spans="1:15" x14ac:dyDescent="0.25">
      <c r="A101">
        <v>1</v>
      </c>
      <c r="B101">
        <v>3</v>
      </c>
      <c r="C101">
        <v>12</v>
      </c>
      <c r="D101">
        <v>0.05</v>
      </c>
      <c r="E101">
        <v>0.15</v>
      </c>
      <c r="F101">
        <v>0.6</v>
      </c>
      <c r="G101">
        <v>0.16067099567099499</v>
      </c>
      <c r="H101">
        <v>0.16450757575757499</v>
      </c>
      <c r="I101" t="s">
        <v>51</v>
      </c>
      <c r="J101" t="s">
        <v>264</v>
      </c>
      <c r="K101" t="s">
        <v>490</v>
      </c>
      <c r="L101">
        <v>0.89999999999999902</v>
      </c>
      <c r="M101">
        <v>0.79999999999999905</v>
      </c>
      <c r="N101">
        <v>120</v>
      </c>
      <c r="O101" s="4">
        <v>42393.59578703704</v>
      </c>
    </row>
    <row r="102" spans="1:15" x14ac:dyDescent="0.25">
      <c r="A102">
        <v>1</v>
      </c>
      <c r="B102">
        <v>2</v>
      </c>
      <c r="C102">
        <v>11</v>
      </c>
      <c r="D102">
        <v>0.05</v>
      </c>
      <c r="E102">
        <v>0.1</v>
      </c>
      <c r="F102">
        <v>0.55000000000000004</v>
      </c>
      <c r="G102">
        <v>0.14900245451715999</v>
      </c>
      <c r="H102">
        <v>0.15272366522366501</v>
      </c>
      <c r="I102" t="s">
        <v>51</v>
      </c>
      <c r="J102" t="s">
        <v>264</v>
      </c>
      <c r="K102" t="s">
        <v>491</v>
      </c>
      <c r="L102">
        <v>0.89999999999999902</v>
      </c>
      <c r="M102">
        <v>0.89999999999999902</v>
      </c>
      <c r="N102">
        <v>120</v>
      </c>
      <c r="O102" s="4">
        <v>42393.59578703704</v>
      </c>
    </row>
    <row r="103" spans="1:15" x14ac:dyDescent="0.25">
      <c r="A103">
        <f>MAX(A3:A102)</f>
        <v>10</v>
      </c>
      <c r="B103">
        <f t="shared" ref="B103:H103" si="0">MAX(B3:B102)</f>
        <v>13</v>
      </c>
      <c r="C103">
        <f t="shared" si="0"/>
        <v>16</v>
      </c>
      <c r="D103">
        <f t="shared" si="0"/>
        <v>0.5</v>
      </c>
      <c r="E103">
        <f t="shared" si="0"/>
        <v>0.65</v>
      </c>
      <c r="F103">
        <f t="shared" si="0"/>
        <v>0.8</v>
      </c>
      <c r="G103">
        <f t="shared" si="0"/>
        <v>0.52516955266955201</v>
      </c>
      <c r="H103">
        <f t="shared" si="0"/>
        <v>0.57133116883116797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T20"/>
  <sheetViews>
    <sheetView topLeftCell="J1" workbookViewId="0">
      <selection activeCell="S4" sqref="S4"/>
    </sheetView>
  </sheetViews>
  <sheetFormatPr baseColWidth="10" defaultColWidth="8.83203125" defaultRowHeight="17" x14ac:dyDescent="0.25"/>
  <cols>
    <col min="1" max="1" width="21.1640625" bestFit="1" customWidth="1"/>
    <col min="14" max="14" width="5" customWidth="1"/>
    <col min="15" max="15" width="2.5" bestFit="1" customWidth="1"/>
    <col min="21" max="21" width="2.83203125" customWidth="1"/>
  </cols>
  <sheetData>
    <row r="1" spans="1:20" x14ac:dyDescent="0.25">
      <c r="A1" t="s">
        <v>249</v>
      </c>
      <c r="B1" t="s">
        <v>253</v>
      </c>
      <c r="P1" t="s">
        <v>249</v>
      </c>
    </row>
    <row r="2" spans="1:20" x14ac:dyDescent="0.25">
      <c r="B2">
        <v>0</v>
      </c>
      <c r="C2">
        <v>0.1</v>
      </c>
      <c r="D2">
        <v>0.2</v>
      </c>
      <c r="E2">
        <v>0.3</v>
      </c>
      <c r="F2">
        <v>0.4</v>
      </c>
      <c r="G2" t="s">
        <v>252</v>
      </c>
      <c r="Q2" t="s">
        <v>273</v>
      </c>
      <c r="R2" t="s">
        <v>13</v>
      </c>
      <c r="S2" t="s">
        <v>274</v>
      </c>
    </row>
    <row r="3" spans="1:20" x14ac:dyDescent="0.25">
      <c r="A3" t="s">
        <v>246</v>
      </c>
      <c r="B3">
        <v>0.8</v>
      </c>
      <c r="C3">
        <f>$B$3*(1-C2)</f>
        <v>0.72000000000000008</v>
      </c>
      <c r="D3">
        <f t="shared" ref="D3:F3" si="0">$B$3*(1-D2)</f>
        <v>0.64000000000000012</v>
      </c>
      <c r="E3">
        <f t="shared" si="0"/>
        <v>0.55999999999999994</v>
      </c>
      <c r="F3">
        <f t="shared" si="0"/>
        <v>0.48</v>
      </c>
      <c r="G3">
        <f>AVERAGE(B3:F3)</f>
        <v>0.64</v>
      </c>
      <c r="O3" t="s">
        <v>275</v>
      </c>
      <c r="Q3">
        <v>0.4</v>
      </c>
      <c r="R3">
        <v>0.2</v>
      </c>
      <c r="S3">
        <v>0.3</v>
      </c>
      <c r="T3" t="s">
        <v>252</v>
      </c>
    </row>
    <row r="4" spans="1:20" x14ac:dyDescent="0.25">
      <c r="A4" t="s">
        <v>247</v>
      </c>
      <c r="B4">
        <v>0.2</v>
      </c>
      <c r="C4">
        <f>$B$4*(1-C2)</f>
        <v>0.18000000000000002</v>
      </c>
      <c r="D4">
        <f t="shared" ref="D4:F4" si="1">$B$4*(1-D2)</f>
        <v>0.16000000000000003</v>
      </c>
      <c r="E4">
        <f t="shared" si="1"/>
        <v>0.13999999999999999</v>
      </c>
      <c r="F4">
        <f t="shared" si="1"/>
        <v>0.12</v>
      </c>
      <c r="G4">
        <f t="shared" ref="G4:G5" si="2">AVERAGE(B4:F4)</f>
        <v>0.16</v>
      </c>
      <c r="P4" t="s">
        <v>246</v>
      </c>
      <c r="Q4">
        <f>(1-Q6)*(1-Q$3)</f>
        <v>0.48</v>
      </c>
      <c r="R4">
        <f>(1-R6)*(1-R$3)</f>
        <v>0.8</v>
      </c>
      <c r="S4">
        <f>(1-S6)*(1-S$3)</f>
        <v>0.7</v>
      </c>
      <c r="T4">
        <f>AVERAGE(Q4:S4)</f>
        <v>0.66</v>
      </c>
    </row>
    <row r="5" spans="1:20" x14ac:dyDescent="0.25">
      <c r="A5" t="s">
        <v>248</v>
      </c>
      <c r="B5">
        <v>0</v>
      </c>
      <c r="C5">
        <f>C2</f>
        <v>0.1</v>
      </c>
      <c r="D5">
        <f>D2</f>
        <v>0.2</v>
      </c>
      <c r="E5">
        <f>E2</f>
        <v>0.3</v>
      </c>
      <c r="F5">
        <f>F2</f>
        <v>0.4</v>
      </c>
      <c r="G5">
        <f t="shared" si="2"/>
        <v>0.2</v>
      </c>
      <c r="P5" t="s">
        <v>247</v>
      </c>
      <c r="Q5">
        <f>(1-Q6)*Q$3</f>
        <v>0.32000000000000006</v>
      </c>
      <c r="R5">
        <f>(1-R6)*R$3</f>
        <v>0.2</v>
      </c>
      <c r="S5">
        <f>(1-S6)*S$3</f>
        <v>0.3</v>
      </c>
      <c r="T5">
        <f t="shared" ref="T5:T7" si="3">AVERAGE(Q5:S5)</f>
        <v>0.27333333333333337</v>
      </c>
    </row>
    <row r="6" spans="1:20" x14ac:dyDescent="0.25">
      <c r="B6">
        <f t="shared" ref="B6:G6" si="4">SUM(B3:B5)</f>
        <v>1</v>
      </c>
      <c r="C6">
        <f t="shared" si="4"/>
        <v>1.0000000000000002</v>
      </c>
      <c r="D6">
        <f t="shared" si="4"/>
        <v>1.0000000000000002</v>
      </c>
      <c r="E6">
        <f t="shared" si="4"/>
        <v>1</v>
      </c>
      <c r="F6">
        <f t="shared" si="4"/>
        <v>1</v>
      </c>
      <c r="G6">
        <f t="shared" si="4"/>
        <v>1</v>
      </c>
      <c r="O6" t="s">
        <v>276</v>
      </c>
      <c r="P6" t="s">
        <v>248</v>
      </c>
      <c r="Q6">
        <v>0.2</v>
      </c>
      <c r="R6">
        <v>0</v>
      </c>
      <c r="S6">
        <v>0</v>
      </c>
      <c r="T6">
        <f t="shared" si="3"/>
        <v>6.6666666666666666E-2</v>
      </c>
    </row>
    <row r="7" spans="1:20" x14ac:dyDescent="0.25">
      <c r="A7" t="s">
        <v>250</v>
      </c>
      <c r="B7" t="s">
        <v>253</v>
      </c>
      <c r="Q7">
        <f t="shared" ref="Q7:S7" si="5">SUM(Q4:Q6)</f>
        <v>1</v>
      </c>
      <c r="R7">
        <f t="shared" si="5"/>
        <v>1</v>
      </c>
      <c r="S7">
        <f t="shared" si="5"/>
        <v>1</v>
      </c>
      <c r="T7">
        <f t="shared" si="3"/>
        <v>1</v>
      </c>
    </row>
    <row r="8" spans="1:20" x14ac:dyDescent="0.25">
      <c r="B8">
        <v>0</v>
      </c>
      <c r="C8">
        <v>0.1</v>
      </c>
      <c r="D8">
        <v>0.2</v>
      </c>
      <c r="E8">
        <v>0.3</v>
      </c>
      <c r="F8">
        <v>0.4</v>
      </c>
      <c r="P8" t="s">
        <v>250</v>
      </c>
    </row>
    <row r="9" spans="1:20" x14ac:dyDescent="0.25">
      <c r="A9" t="s">
        <v>246</v>
      </c>
      <c r="B9">
        <v>0.8</v>
      </c>
      <c r="C9">
        <f>$B$9*(1-C8)</f>
        <v>0.72000000000000008</v>
      </c>
      <c r="D9">
        <f t="shared" ref="D9:F9" si="6">$B$9*(1-D8)</f>
        <v>0.64000000000000012</v>
      </c>
      <c r="E9">
        <f t="shared" si="6"/>
        <v>0.55999999999999994</v>
      </c>
      <c r="F9">
        <f t="shared" si="6"/>
        <v>0.48</v>
      </c>
      <c r="Q9" t="s">
        <v>273</v>
      </c>
      <c r="R9" t="s">
        <v>13</v>
      </c>
      <c r="S9" t="s">
        <v>274</v>
      </c>
    </row>
    <row r="10" spans="1:20" x14ac:dyDescent="0.25">
      <c r="A10" t="s">
        <v>247</v>
      </c>
      <c r="B10">
        <v>0.2</v>
      </c>
      <c r="C10">
        <f>$B$10*(1-C8)</f>
        <v>0.18000000000000002</v>
      </c>
      <c r="D10">
        <f t="shared" ref="D10:F10" si="7">$B$10*(1-D8)</f>
        <v>0.16000000000000003</v>
      </c>
      <c r="E10">
        <f t="shared" si="7"/>
        <v>0.13999999999999999</v>
      </c>
      <c r="F10">
        <f t="shared" si="7"/>
        <v>0.12</v>
      </c>
      <c r="O10" t="s">
        <v>278</v>
      </c>
      <c r="Q10">
        <v>0.4</v>
      </c>
      <c r="R10">
        <v>0.2</v>
      </c>
      <c r="S10">
        <v>0.4</v>
      </c>
      <c r="T10" t="s">
        <v>252</v>
      </c>
    </row>
    <row r="11" spans="1:20" x14ac:dyDescent="0.25">
      <c r="A11" t="s">
        <v>251</v>
      </c>
      <c r="B11">
        <v>1</v>
      </c>
      <c r="C11">
        <f>$B$11*(1-C8)</f>
        <v>0.9</v>
      </c>
      <c r="D11">
        <f t="shared" ref="D11:F11" si="8">$B$11*(1-D8)</f>
        <v>0.8</v>
      </c>
      <c r="E11">
        <f t="shared" si="8"/>
        <v>0.7</v>
      </c>
      <c r="F11">
        <f t="shared" si="8"/>
        <v>0.6</v>
      </c>
      <c r="P11" t="s">
        <v>246</v>
      </c>
      <c r="Q11">
        <f>(1-Q$10)*0.5*(1-Q$14)</f>
        <v>0.24</v>
      </c>
      <c r="R11">
        <f>(1-R$10)*0.5*(1-R$14)</f>
        <v>0.36000000000000004</v>
      </c>
      <c r="S11">
        <f>(1-S$10)*0.5*(1-S$14)</f>
        <v>0.27</v>
      </c>
      <c r="T11">
        <f>AVERAGE(Q11:S11)</f>
        <v>0.29000000000000004</v>
      </c>
    </row>
    <row r="12" spans="1:20" x14ac:dyDescent="0.25">
      <c r="A12" t="s">
        <v>248</v>
      </c>
      <c r="B12">
        <f>B8</f>
        <v>0</v>
      </c>
      <c r="C12">
        <f t="shared" ref="C12:F12" si="9">C8</f>
        <v>0.1</v>
      </c>
      <c r="D12">
        <f t="shared" si="9"/>
        <v>0.2</v>
      </c>
      <c r="E12">
        <f t="shared" si="9"/>
        <v>0.3</v>
      </c>
      <c r="F12">
        <f t="shared" si="9"/>
        <v>0.4</v>
      </c>
      <c r="P12" t="s">
        <v>247</v>
      </c>
      <c r="Q12">
        <f>Q$10*0.5*(1-Q$14)</f>
        <v>0.16000000000000003</v>
      </c>
      <c r="R12">
        <f>R$10*0.5*(1-R$14)</f>
        <v>9.0000000000000011E-2</v>
      </c>
      <c r="S12">
        <f>S$10*0.5*(1-S$14)</f>
        <v>0.18000000000000002</v>
      </c>
      <c r="T12">
        <f t="shared" ref="T12:T15" si="10">AVERAGE(Q12:S12)</f>
        <v>0.14333333333333334</v>
      </c>
    </row>
    <row r="13" spans="1:20" x14ac:dyDescent="0.25">
      <c r="B13">
        <f t="shared" ref="B13:F13" si="11">SUM(B9:B12)</f>
        <v>2</v>
      </c>
      <c r="C13">
        <f t="shared" si="11"/>
        <v>1.9000000000000004</v>
      </c>
      <c r="D13">
        <f t="shared" si="11"/>
        <v>1.8</v>
      </c>
      <c r="E13">
        <f t="shared" si="11"/>
        <v>1.7</v>
      </c>
      <c r="F13">
        <f t="shared" si="11"/>
        <v>1.6</v>
      </c>
      <c r="P13" t="s">
        <v>251</v>
      </c>
      <c r="Q13">
        <f>1*0.5*(1-Q$14)</f>
        <v>0.4</v>
      </c>
      <c r="R13">
        <f>1*0.5*(1-R$14)</f>
        <v>0.45</v>
      </c>
      <c r="S13">
        <f>1*0.5*(1-S$14)</f>
        <v>0.45</v>
      </c>
      <c r="T13">
        <f t="shared" si="10"/>
        <v>0.43333333333333335</v>
      </c>
    </row>
    <row r="14" spans="1:20" x14ac:dyDescent="0.25">
      <c r="B14">
        <f>SUM(B9:B11)</f>
        <v>2</v>
      </c>
      <c r="C14">
        <f t="shared" ref="C14:F14" si="12">SUM(C9:C11)</f>
        <v>1.8000000000000003</v>
      </c>
      <c r="D14">
        <f t="shared" si="12"/>
        <v>1.6</v>
      </c>
      <c r="E14">
        <f t="shared" si="12"/>
        <v>1.4</v>
      </c>
      <c r="F14">
        <f t="shared" si="12"/>
        <v>1.2</v>
      </c>
      <c r="O14" t="s">
        <v>277</v>
      </c>
      <c r="P14" t="s">
        <v>248</v>
      </c>
      <c r="Q14">
        <v>0.2</v>
      </c>
      <c r="R14">
        <v>0.1</v>
      </c>
      <c r="S14">
        <v>0.1</v>
      </c>
      <c r="T14">
        <f t="shared" si="10"/>
        <v>0.13333333333333333</v>
      </c>
    </row>
    <row r="15" spans="1:20" x14ac:dyDescent="0.25">
      <c r="G15" t="s">
        <v>252</v>
      </c>
      <c r="Q15">
        <f t="shared" ref="Q15:S15" si="13">SUM(Q11:Q14)</f>
        <v>1</v>
      </c>
      <c r="R15">
        <f t="shared" si="13"/>
        <v>1.0000000000000002</v>
      </c>
      <c r="S15">
        <f t="shared" si="13"/>
        <v>1.0000000000000002</v>
      </c>
      <c r="T15">
        <f t="shared" si="10"/>
        <v>1</v>
      </c>
    </row>
    <row r="16" spans="1:20" x14ac:dyDescent="0.25">
      <c r="A16" t="s">
        <v>246</v>
      </c>
      <c r="B16">
        <f>B9/$B$13</f>
        <v>0.4</v>
      </c>
      <c r="C16">
        <f>C9/$C$13</f>
        <v>0.37894736842105259</v>
      </c>
      <c r="D16">
        <f>D9/$D$13</f>
        <v>0.35555555555555562</v>
      </c>
      <c r="E16">
        <f>E9/$E$13</f>
        <v>0.32941176470588235</v>
      </c>
      <c r="F16">
        <f>F9/$F$13</f>
        <v>0.3</v>
      </c>
      <c r="G16">
        <f>AVERAGE(B16:F16)</f>
        <v>0.3527829377364981</v>
      </c>
    </row>
    <row r="17" spans="1:7" x14ac:dyDescent="0.25">
      <c r="A17" t="s">
        <v>247</v>
      </c>
      <c r="B17">
        <f>B10/$B$13</f>
        <v>0.1</v>
      </c>
      <c r="C17">
        <f>C10/$C$13</f>
        <v>9.4736842105263147E-2</v>
      </c>
      <c r="D17">
        <f>D10/$D$13</f>
        <v>8.8888888888888906E-2</v>
      </c>
      <c r="E17">
        <f>E10/$E$13</f>
        <v>8.2352941176470587E-2</v>
      </c>
      <c r="F17">
        <f>F10/$F$13</f>
        <v>7.4999999999999997E-2</v>
      </c>
      <c r="G17">
        <f t="shared" ref="G17:G19" si="14">AVERAGE(B17:F17)</f>
        <v>8.8195734434124526E-2</v>
      </c>
    </row>
    <row r="18" spans="1:7" x14ac:dyDescent="0.25">
      <c r="A18" t="s">
        <v>251</v>
      </c>
      <c r="B18">
        <f>B11/$B$13</f>
        <v>0.5</v>
      </c>
      <c r="C18">
        <f>C11/$C$13</f>
        <v>0.47368421052631571</v>
      </c>
      <c r="D18">
        <f>D11/$D$13</f>
        <v>0.44444444444444448</v>
      </c>
      <c r="E18">
        <f>E11/$E$13</f>
        <v>0.41176470588235292</v>
      </c>
      <c r="F18">
        <f>F11/$F$13</f>
        <v>0.37499999999999994</v>
      </c>
      <c r="G18">
        <f t="shared" si="14"/>
        <v>0.44097867217062259</v>
      </c>
    </row>
    <row r="19" spans="1:7" x14ac:dyDescent="0.25">
      <c r="A19" t="s">
        <v>248</v>
      </c>
      <c r="B19">
        <f>B12/$B$13</f>
        <v>0</v>
      </c>
      <c r="C19">
        <f>C12/$C$13</f>
        <v>5.2631578947368411E-2</v>
      </c>
      <c r="D19">
        <f>D12/$D$13</f>
        <v>0.11111111111111112</v>
      </c>
      <c r="E19">
        <f>E12/$E$13</f>
        <v>0.17647058823529413</v>
      </c>
      <c r="F19">
        <f>F12/$F$13</f>
        <v>0.25</v>
      </c>
      <c r="G19">
        <f t="shared" si="14"/>
        <v>0.11804265565875474</v>
      </c>
    </row>
    <row r="20" spans="1:7" x14ac:dyDescent="0.25">
      <c r="B20">
        <f>SUM(B16:B19)</f>
        <v>1</v>
      </c>
      <c r="C20">
        <f t="shared" ref="C20:G20" si="15">SUM(C16:C19)</f>
        <v>0.99999999999999978</v>
      </c>
      <c r="D20">
        <f t="shared" si="15"/>
        <v>1.0000000000000002</v>
      </c>
      <c r="E20">
        <f t="shared" si="15"/>
        <v>1</v>
      </c>
      <c r="F20">
        <f t="shared" si="15"/>
        <v>1</v>
      </c>
      <c r="G20">
        <f t="shared" si="15"/>
        <v>0.99999999999999989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S32"/>
  <sheetViews>
    <sheetView tabSelected="1" topLeftCell="O1" zoomScale="85" zoomScaleNormal="85" zoomScalePageLayoutView="85" workbookViewId="0">
      <pane ySplit="1" topLeftCell="A2" activePane="bottomLeft" state="frozen"/>
      <selection pane="bottomLeft" activeCell="R23" sqref="R23:S23"/>
    </sheetView>
  </sheetViews>
  <sheetFormatPr baseColWidth="10" defaultColWidth="8.83203125" defaultRowHeight="17" x14ac:dyDescent="0.25"/>
  <cols>
    <col min="11" max="11" width="14.1640625" customWidth="1"/>
    <col min="15" max="15" width="14.33203125" bestFit="1" customWidth="1"/>
  </cols>
  <sheetData>
    <row r="1" spans="1:19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Q1" t="s">
        <v>11</v>
      </c>
    </row>
    <row r="2" spans="1:19" x14ac:dyDescent="0.25">
      <c r="A2">
        <v>107</v>
      </c>
      <c r="B2">
        <v>183</v>
      </c>
      <c r="C2">
        <v>208</v>
      </c>
      <c r="D2">
        <v>0.37676056338028102</v>
      </c>
      <c r="E2">
        <v>0.64436619718309796</v>
      </c>
      <c r="F2">
        <v>0.73239436619718301</v>
      </c>
      <c r="G2">
        <v>0.32347260474002598</v>
      </c>
      <c r="H2">
        <v>0.49126065104596001</v>
      </c>
      <c r="I2" t="s">
        <v>30</v>
      </c>
      <c r="J2" t="s">
        <v>5</v>
      </c>
      <c r="K2" t="s">
        <v>254</v>
      </c>
      <c r="L2">
        <v>0.2</v>
      </c>
      <c r="M2">
        <v>0.3</v>
      </c>
      <c r="N2">
        <v>90</v>
      </c>
      <c r="O2" s="3">
        <v>42144.883831018517</v>
      </c>
      <c r="R2" t="s">
        <v>3</v>
      </c>
      <c r="S2" t="s">
        <v>4</v>
      </c>
    </row>
    <row r="3" spans="1:19" x14ac:dyDescent="0.25">
      <c r="A3">
        <v>107</v>
      </c>
      <c r="B3">
        <v>183</v>
      </c>
      <c r="C3">
        <v>208</v>
      </c>
      <c r="D3">
        <v>0.37676056338028102</v>
      </c>
      <c r="E3">
        <v>0.64436619718309796</v>
      </c>
      <c r="F3">
        <v>0.73239436619718301</v>
      </c>
      <c r="G3">
        <v>0.32490817456395099</v>
      </c>
      <c r="H3">
        <v>0.49127178665849802</v>
      </c>
      <c r="I3" t="s">
        <v>30</v>
      </c>
      <c r="J3" t="s">
        <v>5</v>
      </c>
      <c r="K3" t="s">
        <v>255</v>
      </c>
      <c r="L3">
        <v>0.2</v>
      </c>
      <c r="M3">
        <v>0.3</v>
      </c>
      <c r="N3">
        <v>90</v>
      </c>
      <c r="O3" s="3">
        <v>42144.88553240741</v>
      </c>
      <c r="Q3" s="5">
        <v>1</v>
      </c>
      <c r="R3">
        <v>0.32347260474002598</v>
      </c>
      <c r="S3">
        <v>0.49126065104596001</v>
      </c>
    </row>
    <row r="4" spans="1:19" x14ac:dyDescent="0.25">
      <c r="A4">
        <v>107</v>
      </c>
      <c r="B4">
        <v>183</v>
      </c>
      <c r="C4">
        <v>208</v>
      </c>
      <c r="D4">
        <v>0.37676056338028102</v>
      </c>
      <c r="E4">
        <v>0.64436619718309796</v>
      </c>
      <c r="F4">
        <v>0.73239436619718301</v>
      </c>
      <c r="G4">
        <v>0.334801202084061</v>
      </c>
      <c r="H4">
        <v>0.49280992620619501</v>
      </c>
      <c r="I4" t="s">
        <v>30</v>
      </c>
      <c r="J4" t="s">
        <v>5</v>
      </c>
      <c r="K4" t="s">
        <v>256</v>
      </c>
      <c r="L4">
        <v>0.2</v>
      </c>
      <c r="M4">
        <v>0.3</v>
      </c>
      <c r="N4">
        <v>90</v>
      </c>
      <c r="O4" s="3">
        <v>42144.886840277781</v>
      </c>
      <c r="Q4" s="5">
        <v>0.5</v>
      </c>
      <c r="R4">
        <v>0.32490817456395099</v>
      </c>
      <c r="S4">
        <v>0.49127178665849802</v>
      </c>
    </row>
    <row r="5" spans="1:19" x14ac:dyDescent="0.25">
      <c r="A5">
        <v>107</v>
      </c>
      <c r="B5">
        <v>185</v>
      </c>
      <c r="C5">
        <v>208</v>
      </c>
      <c r="D5">
        <v>0.37676056338028102</v>
      </c>
      <c r="E5">
        <v>0.65140845070422504</v>
      </c>
      <c r="F5">
        <v>0.73239436619718301</v>
      </c>
      <c r="G5">
        <v>0.33916148249255701</v>
      </c>
      <c r="H5">
        <v>0.49318692680480503</v>
      </c>
      <c r="I5" t="s">
        <v>30</v>
      </c>
      <c r="J5" t="s">
        <v>5</v>
      </c>
      <c r="K5" t="s">
        <v>257</v>
      </c>
      <c r="L5">
        <v>0.2</v>
      </c>
      <c r="M5">
        <v>0.3</v>
      </c>
      <c r="N5">
        <v>90</v>
      </c>
      <c r="O5" s="3">
        <v>42144.887812499997</v>
      </c>
      <c r="Q5" s="5">
        <v>0.2</v>
      </c>
      <c r="R5">
        <v>0.334801202084061</v>
      </c>
      <c r="S5">
        <v>0.49280992620619501</v>
      </c>
    </row>
    <row r="6" spans="1:19" x14ac:dyDescent="0.25">
      <c r="A6">
        <v>105</v>
      </c>
      <c r="B6">
        <v>176</v>
      </c>
      <c r="C6">
        <v>204</v>
      </c>
      <c r="D6">
        <v>0.36971830985915399</v>
      </c>
      <c r="E6">
        <v>0.61971830985915399</v>
      </c>
      <c r="F6">
        <v>0.71830985915492895</v>
      </c>
      <c r="G6">
        <v>0.34491325721427302</v>
      </c>
      <c r="H6">
        <v>0.48309456671525403</v>
      </c>
      <c r="I6" t="s">
        <v>30</v>
      </c>
      <c r="J6" t="s">
        <v>5</v>
      </c>
      <c r="K6" t="s">
        <v>258</v>
      </c>
      <c r="L6">
        <v>0.2</v>
      </c>
      <c r="M6">
        <v>0.3</v>
      </c>
      <c r="N6">
        <v>90</v>
      </c>
      <c r="O6" s="3">
        <v>42144.888645833336</v>
      </c>
      <c r="Q6" s="5">
        <v>0.1</v>
      </c>
      <c r="R6">
        <v>0.33916148249255701</v>
      </c>
      <c r="S6">
        <v>0.49318692680480503</v>
      </c>
    </row>
    <row r="7" spans="1:19" x14ac:dyDescent="0.25">
      <c r="A7">
        <v>67</v>
      </c>
      <c r="B7">
        <v>81</v>
      </c>
      <c r="C7">
        <v>88</v>
      </c>
      <c r="D7">
        <v>0.68367346938775497</v>
      </c>
      <c r="E7">
        <v>0.82653061224489799</v>
      </c>
      <c r="F7">
        <v>0.89795918367346905</v>
      </c>
      <c r="G7">
        <v>0.63680423311749002</v>
      </c>
      <c r="H7">
        <v>0.74610347948364997</v>
      </c>
      <c r="I7" t="s">
        <v>40</v>
      </c>
      <c r="J7" t="s">
        <v>5</v>
      </c>
      <c r="K7" t="s">
        <v>259</v>
      </c>
      <c r="L7">
        <v>0.2</v>
      </c>
      <c r="M7">
        <v>0</v>
      </c>
      <c r="N7">
        <v>15</v>
      </c>
      <c r="O7" s="3">
        <v>42144.879467592589</v>
      </c>
      <c r="Q7" s="5">
        <v>0.05</v>
      </c>
      <c r="R7">
        <v>0.34491325721427302</v>
      </c>
      <c r="S7">
        <v>0.48309456671525403</v>
      </c>
    </row>
    <row r="8" spans="1:19" x14ac:dyDescent="0.25">
      <c r="A8">
        <v>67</v>
      </c>
      <c r="B8">
        <v>81</v>
      </c>
      <c r="C8">
        <v>88</v>
      </c>
      <c r="D8">
        <v>0.68367346938775497</v>
      </c>
      <c r="E8">
        <v>0.82653061224489799</v>
      </c>
      <c r="F8">
        <v>0.89795918367346905</v>
      </c>
      <c r="G8">
        <v>0.63680423311749101</v>
      </c>
      <c r="H8">
        <v>0.74610347948364997</v>
      </c>
      <c r="I8" t="s">
        <v>40</v>
      </c>
      <c r="J8" t="s">
        <v>5</v>
      </c>
      <c r="K8" t="s">
        <v>260</v>
      </c>
      <c r="L8">
        <v>0.2</v>
      </c>
      <c r="M8">
        <v>0</v>
      </c>
      <c r="N8">
        <v>15</v>
      </c>
      <c r="O8" s="3">
        <v>42144.880115740743</v>
      </c>
    </row>
    <row r="9" spans="1:19" x14ac:dyDescent="0.25">
      <c r="A9">
        <v>67</v>
      </c>
      <c r="B9">
        <v>81</v>
      </c>
      <c r="C9">
        <v>88</v>
      </c>
      <c r="D9">
        <v>0.68367346938775497</v>
      </c>
      <c r="E9">
        <v>0.82653061224489799</v>
      </c>
      <c r="F9">
        <v>0.89795918367346905</v>
      </c>
      <c r="G9">
        <v>0.63903308574284701</v>
      </c>
      <c r="H9">
        <v>0.746065826045891</v>
      </c>
      <c r="I9" t="s">
        <v>40</v>
      </c>
      <c r="J9" t="s">
        <v>5</v>
      </c>
      <c r="K9" t="s">
        <v>261</v>
      </c>
      <c r="L9">
        <v>0.2</v>
      </c>
      <c r="M9">
        <v>0</v>
      </c>
      <c r="N9">
        <v>15</v>
      </c>
      <c r="O9" s="3">
        <v>42144.880578703705</v>
      </c>
      <c r="Q9" t="s">
        <v>13</v>
      </c>
    </row>
    <row r="10" spans="1:19" x14ac:dyDescent="0.25">
      <c r="A10">
        <v>67</v>
      </c>
      <c r="B10">
        <v>81</v>
      </c>
      <c r="C10">
        <v>88</v>
      </c>
      <c r="D10">
        <v>0.68367346938775497</v>
      </c>
      <c r="E10">
        <v>0.82653061224489799</v>
      </c>
      <c r="F10">
        <v>0.89795918367346905</v>
      </c>
      <c r="G10">
        <v>0.64534111656341497</v>
      </c>
      <c r="H10">
        <v>0.74607695026062304</v>
      </c>
      <c r="I10" t="s">
        <v>40</v>
      </c>
      <c r="J10" t="s">
        <v>5</v>
      </c>
      <c r="K10" t="s">
        <v>262</v>
      </c>
      <c r="L10">
        <v>0.2</v>
      </c>
      <c r="M10">
        <v>0</v>
      </c>
      <c r="N10">
        <v>15</v>
      </c>
      <c r="O10" s="3">
        <v>42144.881030092591</v>
      </c>
      <c r="R10" t="s">
        <v>3</v>
      </c>
      <c r="S10" t="s">
        <v>4</v>
      </c>
    </row>
    <row r="11" spans="1:19" x14ac:dyDescent="0.25">
      <c r="A11">
        <v>68</v>
      </c>
      <c r="B11">
        <v>83</v>
      </c>
      <c r="C11">
        <v>89</v>
      </c>
      <c r="D11">
        <v>0.69387755102040805</v>
      </c>
      <c r="E11">
        <v>0.84693877551020402</v>
      </c>
      <c r="F11">
        <v>0.90816326530612201</v>
      </c>
      <c r="G11">
        <v>0.66425217415210902</v>
      </c>
      <c r="H11">
        <v>0.75538707227549795</v>
      </c>
      <c r="I11" t="s">
        <v>40</v>
      </c>
      <c r="J11" t="s">
        <v>5</v>
      </c>
      <c r="K11" t="s">
        <v>263</v>
      </c>
      <c r="L11">
        <v>0.2</v>
      </c>
      <c r="M11">
        <v>0</v>
      </c>
      <c r="N11">
        <v>15</v>
      </c>
      <c r="O11" s="3">
        <v>42144.881504629629</v>
      </c>
      <c r="Q11" s="5">
        <v>1</v>
      </c>
      <c r="R11">
        <v>0.63680423311749002</v>
      </c>
      <c r="S11">
        <v>0.74610347948364997</v>
      </c>
    </row>
    <row r="12" spans="1:19" x14ac:dyDescent="0.25">
      <c r="Q12" s="5">
        <v>0.5</v>
      </c>
      <c r="R12">
        <v>0.63680423311749101</v>
      </c>
      <c r="S12">
        <v>0.74610347948364997</v>
      </c>
    </row>
    <row r="13" spans="1:19" x14ac:dyDescent="0.25">
      <c r="Q13" s="5">
        <v>0.2</v>
      </c>
      <c r="R13">
        <v>0.63903308574284701</v>
      </c>
      <c r="S13">
        <v>0.746065826045891</v>
      </c>
    </row>
    <row r="14" spans="1:19" x14ac:dyDescent="0.25">
      <c r="Q14" s="5">
        <v>0.1</v>
      </c>
      <c r="R14">
        <v>0.64534111656341497</v>
      </c>
      <c r="S14">
        <v>0.74607695026062304</v>
      </c>
    </row>
    <row r="15" spans="1:19" x14ac:dyDescent="0.25">
      <c r="Q15" s="5">
        <v>0.05</v>
      </c>
      <c r="R15">
        <v>0.66425217415210902</v>
      </c>
      <c r="S15">
        <v>0.75538707227549795</v>
      </c>
    </row>
    <row r="17" spans="1:19" s="7" customFormat="1" x14ac:dyDescent="0.25">
      <c r="A17" s="7" t="s">
        <v>265</v>
      </c>
    </row>
    <row r="18" spans="1:19" x14ac:dyDescent="0.25">
      <c r="A18">
        <v>111</v>
      </c>
      <c r="B18">
        <v>191</v>
      </c>
      <c r="C18">
        <v>218</v>
      </c>
      <c r="D18">
        <v>0.39084507042253502</v>
      </c>
      <c r="E18">
        <v>0.67253521126760496</v>
      </c>
      <c r="F18">
        <v>0.76760563380281599</v>
      </c>
      <c r="G18">
        <v>0.34244247534609901</v>
      </c>
      <c r="H18">
        <v>0.52127556227132499</v>
      </c>
      <c r="I18" t="s">
        <v>30</v>
      </c>
      <c r="J18" t="s">
        <v>264</v>
      </c>
      <c r="K18" t="s">
        <v>492</v>
      </c>
      <c r="L18">
        <v>0.4</v>
      </c>
      <c r="M18">
        <v>0.2</v>
      </c>
      <c r="N18">
        <v>120</v>
      </c>
      <c r="O18" s="4">
        <v>42393.604953703703</v>
      </c>
      <c r="Q18" t="s">
        <v>11</v>
      </c>
    </row>
    <row r="19" spans="1:19" x14ac:dyDescent="0.25">
      <c r="A19">
        <v>111</v>
      </c>
      <c r="B19">
        <v>191</v>
      </c>
      <c r="C19">
        <v>218</v>
      </c>
      <c r="D19">
        <v>0.39084507042253502</v>
      </c>
      <c r="E19">
        <v>0.67253521126760496</v>
      </c>
      <c r="F19">
        <v>0.76760563380281599</v>
      </c>
      <c r="G19">
        <v>0.343871154649252</v>
      </c>
      <c r="H19">
        <v>0.52127809820139603</v>
      </c>
      <c r="I19" t="s">
        <v>30</v>
      </c>
      <c r="J19" t="s">
        <v>264</v>
      </c>
      <c r="K19" t="s">
        <v>493</v>
      </c>
      <c r="L19">
        <v>0.4</v>
      </c>
      <c r="M19">
        <v>0.2</v>
      </c>
      <c r="N19">
        <v>120</v>
      </c>
      <c r="O19" s="4">
        <v>42393.60869212963</v>
      </c>
      <c r="R19" t="s">
        <v>3</v>
      </c>
      <c r="S19" t="s">
        <v>4</v>
      </c>
    </row>
    <row r="20" spans="1:19" x14ac:dyDescent="0.25">
      <c r="A20">
        <v>111</v>
      </c>
      <c r="B20">
        <v>191</v>
      </c>
      <c r="C20">
        <v>218</v>
      </c>
      <c r="D20">
        <v>0.39084507042253502</v>
      </c>
      <c r="E20">
        <v>0.67253521126760496</v>
      </c>
      <c r="F20">
        <v>0.76760563380281599</v>
      </c>
      <c r="G20">
        <v>0.35405808408317901</v>
      </c>
      <c r="H20">
        <v>0.52220240507771198</v>
      </c>
      <c r="I20" t="s">
        <v>30</v>
      </c>
      <c r="J20" t="s">
        <v>264</v>
      </c>
      <c r="K20" t="s">
        <v>494</v>
      </c>
      <c r="L20">
        <v>0.4</v>
      </c>
      <c r="M20">
        <v>0.2</v>
      </c>
      <c r="N20">
        <v>120</v>
      </c>
      <c r="O20" s="4">
        <v>42393.611655092594</v>
      </c>
      <c r="Q20" s="5">
        <v>1</v>
      </c>
      <c r="R20">
        <f>G18</f>
        <v>0.34244247534609901</v>
      </c>
      <c r="S20">
        <f>H18</f>
        <v>0.52127556227132499</v>
      </c>
    </row>
    <row r="21" spans="1:19" x14ac:dyDescent="0.25">
      <c r="A21">
        <v>110</v>
      </c>
      <c r="B21">
        <v>191</v>
      </c>
      <c r="C21">
        <v>218</v>
      </c>
      <c r="D21">
        <v>0.38732394366197098</v>
      </c>
      <c r="E21">
        <v>0.67253521126760496</v>
      </c>
      <c r="F21">
        <v>0.76760563380281599</v>
      </c>
      <c r="G21">
        <v>0.35612535066675999</v>
      </c>
      <c r="H21">
        <v>0.52057241941930299</v>
      </c>
      <c r="I21" t="s">
        <v>30</v>
      </c>
      <c r="J21" t="s">
        <v>264</v>
      </c>
      <c r="K21" t="s">
        <v>495</v>
      </c>
      <c r="L21">
        <v>0.4</v>
      </c>
      <c r="M21">
        <v>0.2</v>
      </c>
      <c r="N21">
        <v>120</v>
      </c>
      <c r="O21" s="4">
        <v>42393.61409722222</v>
      </c>
      <c r="Q21" s="5">
        <v>0.5</v>
      </c>
      <c r="R21">
        <f>G19</f>
        <v>0.343871154649252</v>
      </c>
      <c r="S21">
        <f>H19</f>
        <v>0.52127809820139603</v>
      </c>
    </row>
    <row r="22" spans="1:19" x14ac:dyDescent="0.25">
      <c r="A22">
        <v>101</v>
      </c>
      <c r="B22">
        <v>181</v>
      </c>
      <c r="C22">
        <v>209</v>
      </c>
      <c r="D22">
        <v>0.35563380281690099</v>
      </c>
      <c r="E22">
        <v>0.63732394366197098</v>
      </c>
      <c r="F22">
        <v>0.73591549295774605</v>
      </c>
      <c r="G22">
        <v>0.34884869006763503</v>
      </c>
      <c r="H22">
        <v>0.48974527137475299</v>
      </c>
      <c r="I22" t="s">
        <v>30</v>
      </c>
      <c r="J22" t="s">
        <v>264</v>
      </c>
      <c r="K22" t="s">
        <v>496</v>
      </c>
      <c r="L22">
        <v>0.4</v>
      </c>
      <c r="M22">
        <v>0.2</v>
      </c>
      <c r="N22">
        <v>120</v>
      </c>
      <c r="O22" s="4">
        <v>42393.616215277776</v>
      </c>
      <c r="Q22" s="5">
        <v>0.2</v>
      </c>
      <c r="R22">
        <f>G20</f>
        <v>0.35405808408317901</v>
      </c>
      <c r="S22">
        <f>H20</f>
        <v>0.52220240507771198</v>
      </c>
    </row>
    <row r="23" spans="1:19" x14ac:dyDescent="0.25">
      <c r="A23">
        <v>68</v>
      </c>
      <c r="B23">
        <v>80</v>
      </c>
      <c r="C23">
        <v>86</v>
      </c>
      <c r="D23">
        <v>0.69387755102040805</v>
      </c>
      <c r="E23">
        <v>0.81632653061224403</v>
      </c>
      <c r="F23">
        <v>0.87755102040816302</v>
      </c>
      <c r="G23">
        <v>0.64520465396758298</v>
      </c>
      <c r="H23">
        <v>0.75002805642246695</v>
      </c>
      <c r="I23" t="s">
        <v>40</v>
      </c>
      <c r="J23" t="s">
        <v>264</v>
      </c>
      <c r="K23" t="s">
        <v>497</v>
      </c>
      <c r="L23">
        <v>0.2</v>
      </c>
      <c r="M23">
        <v>0.1</v>
      </c>
      <c r="N23">
        <v>120</v>
      </c>
      <c r="O23" s="4">
        <v>42393.61923611111</v>
      </c>
      <c r="Q23" s="5">
        <v>0.1</v>
      </c>
      <c r="R23">
        <f>G21</f>
        <v>0.35612535066675999</v>
      </c>
      <c r="S23">
        <f>H21</f>
        <v>0.52057241941930299</v>
      </c>
    </row>
    <row r="24" spans="1:19" x14ac:dyDescent="0.25">
      <c r="A24">
        <v>68</v>
      </c>
      <c r="B24">
        <v>80</v>
      </c>
      <c r="C24">
        <v>86</v>
      </c>
      <c r="D24">
        <v>0.69387755102040805</v>
      </c>
      <c r="E24">
        <v>0.81632653061224403</v>
      </c>
      <c r="F24">
        <v>0.87755102040816302</v>
      </c>
      <c r="G24">
        <v>0.64520494421908003</v>
      </c>
      <c r="H24">
        <v>0.75002805642246695</v>
      </c>
      <c r="I24" t="s">
        <v>40</v>
      </c>
      <c r="J24" t="s">
        <v>264</v>
      </c>
      <c r="K24" t="s">
        <v>498</v>
      </c>
      <c r="L24">
        <v>0.2</v>
      </c>
      <c r="M24">
        <v>0.1</v>
      </c>
      <c r="N24">
        <v>120</v>
      </c>
      <c r="O24" s="4">
        <v>42393.620266203703</v>
      </c>
      <c r="Q24" s="5">
        <v>0.05</v>
      </c>
      <c r="R24">
        <f>G22</f>
        <v>0.34884869006763503</v>
      </c>
      <c r="S24">
        <f>H22</f>
        <v>0.48974527137475299</v>
      </c>
    </row>
    <row r="25" spans="1:19" x14ac:dyDescent="0.25">
      <c r="A25">
        <v>68</v>
      </c>
      <c r="B25">
        <v>80</v>
      </c>
      <c r="C25">
        <v>86</v>
      </c>
      <c r="D25">
        <v>0.69387755102040805</v>
      </c>
      <c r="E25">
        <v>0.81632653061224403</v>
      </c>
      <c r="F25">
        <v>0.87755102040816302</v>
      </c>
      <c r="G25">
        <v>0.64732997454952601</v>
      </c>
      <c r="H25">
        <v>0.75004219009578499</v>
      </c>
      <c r="I25" t="s">
        <v>40</v>
      </c>
      <c r="J25" t="s">
        <v>264</v>
      </c>
      <c r="K25" t="s">
        <v>499</v>
      </c>
      <c r="L25">
        <v>0.2</v>
      </c>
      <c r="M25">
        <v>0.1</v>
      </c>
      <c r="N25">
        <v>120</v>
      </c>
      <c r="O25" s="4">
        <v>42393.62091435185</v>
      </c>
    </row>
    <row r="26" spans="1:19" x14ac:dyDescent="0.25">
      <c r="A26">
        <v>68</v>
      </c>
      <c r="B26">
        <v>80</v>
      </c>
      <c r="C26">
        <v>86</v>
      </c>
      <c r="D26">
        <v>0.69387755102040805</v>
      </c>
      <c r="E26">
        <v>0.81632653061224403</v>
      </c>
      <c r="F26">
        <v>0.87755102040816302</v>
      </c>
      <c r="G26">
        <v>0.65310502635857803</v>
      </c>
      <c r="H26">
        <v>0.74994857466796205</v>
      </c>
      <c r="I26" t="s">
        <v>40</v>
      </c>
      <c r="J26" t="s">
        <v>264</v>
      </c>
      <c r="K26" t="s">
        <v>500</v>
      </c>
      <c r="L26">
        <v>0.2</v>
      </c>
      <c r="M26">
        <v>0.1</v>
      </c>
      <c r="N26">
        <v>120</v>
      </c>
      <c r="O26" s="4">
        <v>42393.621527777781</v>
      </c>
      <c r="Q26" t="s">
        <v>13</v>
      </c>
    </row>
    <row r="27" spans="1:19" x14ac:dyDescent="0.25">
      <c r="A27">
        <v>66</v>
      </c>
      <c r="B27">
        <v>82</v>
      </c>
      <c r="C27">
        <v>87</v>
      </c>
      <c r="D27">
        <v>0.67346938775510201</v>
      </c>
      <c r="E27">
        <v>0.83673469387755095</v>
      </c>
      <c r="F27">
        <v>0.88775510204081598</v>
      </c>
      <c r="G27">
        <v>0.65452950906298901</v>
      </c>
      <c r="H27">
        <v>0.74427846030186895</v>
      </c>
      <c r="I27" t="s">
        <v>40</v>
      </c>
      <c r="J27" t="s">
        <v>264</v>
      </c>
      <c r="K27" t="s">
        <v>501</v>
      </c>
      <c r="L27">
        <v>0.2</v>
      </c>
      <c r="M27">
        <v>0.1</v>
      </c>
      <c r="N27">
        <v>120</v>
      </c>
      <c r="O27" s="4">
        <v>42393.622175925928</v>
      </c>
      <c r="R27" t="s">
        <v>3</v>
      </c>
      <c r="S27" t="s">
        <v>4</v>
      </c>
    </row>
    <row r="28" spans="1:19" x14ac:dyDescent="0.25">
      <c r="Q28" s="5">
        <v>1</v>
      </c>
      <c r="R28">
        <f>G23</f>
        <v>0.64520465396758298</v>
      </c>
      <c r="S28">
        <f>H23</f>
        <v>0.75002805642246695</v>
      </c>
    </row>
    <row r="29" spans="1:19" x14ac:dyDescent="0.25">
      <c r="Q29" s="5">
        <v>0.5</v>
      </c>
      <c r="R29">
        <f>G24</f>
        <v>0.64520494421908003</v>
      </c>
      <c r="S29">
        <f>H24</f>
        <v>0.75002805642246695</v>
      </c>
    </row>
    <row r="30" spans="1:19" x14ac:dyDescent="0.25">
      <c r="Q30" s="5">
        <v>0.2</v>
      </c>
      <c r="R30">
        <f>G25</f>
        <v>0.64732997454952601</v>
      </c>
      <c r="S30">
        <f>H25</f>
        <v>0.75004219009578499</v>
      </c>
    </row>
    <row r="31" spans="1:19" x14ac:dyDescent="0.25">
      <c r="Q31" s="5">
        <v>0.1</v>
      </c>
      <c r="R31">
        <f>G26</f>
        <v>0.65310502635857803</v>
      </c>
      <c r="S31">
        <f>H26</f>
        <v>0.74994857466796205</v>
      </c>
    </row>
    <row r="32" spans="1:19" x14ac:dyDescent="0.25">
      <c r="Q32" s="5">
        <v>0.05</v>
      </c>
      <c r="R32">
        <f>G27</f>
        <v>0.65452950906298901</v>
      </c>
      <c r="S32">
        <f>H27</f>
        <v>0.74427846030186895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pane ySplit="1" topLeftCell="A2" activePane="bottomLeft" state="frozen"/>
      <selection pane="bottomLeft" activeCell="I22" sqref="I22"/>
    </sheetView>
  </sheetViews>
  <sheetFormatPr baseColWidth="10" defaultColWidth="8.83203125" defaultRowHeight="17" x14ac:dyDescent="0.25"/>
  <cols>
    <col min="1" max="2" width="7.33203125" bestFit="1" customWidth="1"/>
    <col min="3" max="3" width="8.33203125" bestFit="1" customWidth="1"/>
    <col min="4" max="5" width="12.6640625" bestFit="1" customWidth="1"/>
    <col min="6" max="6" width="13.83203125" bestFit="1" customWidth="1"/>
    <col min="7" max="8" width="12.6640625" bestFit="1" customWidth="1"/>
    <col min="9" max="9" width="14.33203125" bestFit="1" customWidth="1"/>
    <col min="10" max="10" width="12.6640625" hidden="1" customWidth="1"/>
    <col min="11" max="11" width="57.33203125" hidden="1" customWidth="1"/>
    <col min="12" max="12" width="8.6640625" bestFit="1" customWidth="1"/>
    <col min="13" max="13" width="7.1640625" bestFit="1" customWidth="1"/>
    <col min="14" max="14" width="12.6640625" bestFit="1" customWidth="1"/>
    <col min="15" max="15" width="16.6640625" bestFit="1" customWidth="1"/>
  </cols>
  <sheetData>
    <row r="1" spans="1:15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</row>
    <row r="2" spans="1:15" x14ac:dyDescent="0.25">
      <c r="A2" s="1">
        <v>92</v>
      </c>
      <c r="B2" s="1">
        <v>145</v>
      </c>
      <c r="C2" s="1">
        <v>176</v>
      </c>
      <c r="D2" s="1">
        <v>0.323943661971831</v>
      </c>
      <c r="E2" s="1">
        <v>0.51056338028169002</v>
      </c>
      <c r="F2" s="1">
        <v>0.61971830985915399</v>
      </c>
      <c r="G2" s="1">
        <v>0.26780779012530898</v>
      </c>
      <c r="H2" s="1">
        <v>0.41785118836306501</v>
      </c>
      <c r="I2" s="1" t="s">
        <v>30</v>
      </c>
      <c r="J2" s="1" t="s">
        <v>5</v>
      </c>
      <c r="K2" s="1" t="s">
        <v>52</v>
      </c>
      <c r="L2" s="1">
        <v>0</v>
      </c>
      <c r="M2" s="1">
        <v>0</v>
      </c>
      <c r="N2" s="1">
        <v>90</v>
      </c>
      <c r="O2" s="8">
        <v>42144.632997685185</v>
      </c>
    </row>
    <row r="3" spans="1:15" x14ac:dyDescent="0.25">
      <c r="A3" s="1">
        <v>94</v>
      </c>
      <c r="B3" s="1">
        <v>150</v>
      </c>
      <c r="C3" s="1">
        <v>179</v>
      </c>
      <c r="D3" s="1">
        <v>0.33098591549295697</v>
      </c>
      <c r="E3" s="1">
        <v>0.528169014084507</v>
      </c>
      <c r="F3" s="1">
        <v>0.63028169014084501</v>
      </c>
      <c r="G3" s="1">
        <v>0.27634858786273397</v>
      </c>
      <c r="H3" s="1">
        <v>0.42942093329796799</v>
      </c>
      <c r="I3" s="1" t="s">
        <v>30</v>
      </c>
      <c r="J3" s="1" t="s">
        <v>5</v>
      </c>
      <c r="K3" s="1" t="s">
        <v>31</v>
      </c>
      <c r="L3" s="1">
        <v>0.1</v>
      </c>
      <c r="M3" s="1">
        <v>0</v>
      </c>
      <c r="N3" s="1">
        <v>90</v>
      </c>
      <c r="O3" s="8">
        <v>42144.633634259262</v>
      </c>
    </row>
    <row r="4" spans="1:15" x14ac:dyDescent="0.25">
      <c r="A4" s="1">
        <v>98</v>
      </c>
      <c r="B4" s="1">
        <v>160</v>
      </c>
      <c r="C4" s="1">
        <v>184</v>
      </c>
      <c r="D4" s="1">
        <v>0.34507042253521097</v>
      </c>
      <c r="E4" s="1">
        <v>0.56338028169013998</v>
      </c>
      <c r="F4" s="1">
        <v>0.647887323943662</v>
      </c>
      <c r="G4" s="1">
        <v>0.28512190248173802</v>
      </c>
      <c r="H4" s="1">
        <v>0.44408943806621798</v>
      </c>
      <c r="I4" s="1" t="s">
        <v>30</v>
      </c>
      <c r="J4" s="1" t="s">
        <v>5</v>
      </c>
      <c r="K4" s="1" t="s">
        <v>32</v>
      </c>
      <c r="L4" s="1">
        <v>0.2</v>
      </c>
      <c r="M4" s="1">
        <v>0</v>
      </c>
      <c r="N4" s="1">
        <v>90</v>
      </c>
      <c r="O4" s="8">
        <v>42144.634270833332</v>
      </c>
    </row>
    <row r="5" spans="1:15" x14ac:dyDescent="0.25">
      <c r="A5" s="1">
        <v>102</v>
      </c>
      <c r="B5" s="1">
        <v>160</v>
      </c>
      <c r="C5" s="1">
        <v>188</v>
      </c>
      <c r="D5" s="1">
        <v>0.35915492957746398</v>
      </c>
      <c r="E5" s="1">
        <v>0.56338028169013998</v>
      </c>
      <c r="F5" s="1">
        <v>0.66197183098591506</v>
      </c>
      <c r="G5" s="1">
        <v>0.29264407246123397</v>
      </c>
      <c r="H5" s="1">
        <v>0.45852092775062497</v>
      </c>
      <c r="I5" s="1" t="s">
        <v>30</v>
      </c>
      <c r="J5" s="1" t="s">
        <v>5</v>
      </c>
      <c r="K5" s="1" t="s">
        <v>33</v>
      </c>
      <c r="L5" s="1">
        <v>0.3</v>
      </c>
      <c r="M5" s="1">
        <v>0</v>
      </c>
      <c r="N5" s="1">
        <v>90</v>
      </c>
      <c r="O5" s="8">
        <v>42144.63490740741</v>
      </c>
    </row>
    <row r="6" spans="1:15" x14ac:dyDescent="0.25">
      <c r="A6" s="1">
        <v>104</v>
      </c>
      <c r="B6" s="1">
        <v>163</v>
      </c>
      <c r="C6" s="1">
        <v>192</v>
      </c>
      <c r="D6" s="1">
        <v>0.36619718309859101</v>
      </c>
      <c r="E6" s="1">
        <v>0.573943661971831</v>
      </c>
      <c r="F6" s="1">
        <v>0.676056338028169</v>
      </c>
      <c r="G6" s="1">
        <v>0.297464683847248</v>
      </c>
      <c r="H6" s="1">
        <v>0.46650961987085998</v>
      </c>
      <c r="I6" s="1" t="s">
        <v>30</v>
      </c>
      <c r="J6" s="1" t="s">
        <v>5</v>
      </c>
      <c r="K6" s="1" t="s">
        <v>34</v>
      </c>
      <c r="L6" s="1">
        <v>0.4</v>
      </c>
      <c r="M6" s="1">
        <v>0</v>
      </c>
      <c r="N6" s="1">
        <v>90</v>
      </c>
      <c r="O6" s="8">
        <v>42144.635555555556</v>
      </c>
    </row>
    <row r="7" spans="1:15" x14ac:dyDescent="0.25">
      <c r="A7" s="1">
        <v>90</v>
      </c>
      <c r="B7" s="1">
        <v>161</v>
      </c>
      <c r="C7" s="1">
        <v>196</v>
      </c>
      <c r="D7" s="1">
        <v>0.31690140845070403</v>
      </c>
      <c r="E7" s="1">
        <v>0.56690140845070403</v>
      </c>
      <c r="F7" s="1">
        <v>0.69014084507042195</v>
      </c>
      <c r="G7" s="1">
        <v>0.28160155981951301</v>
      </c>
      <c r="H7" s="1">
        <v>0.43663604672827899</v>
      </c>
      <c r="I7" s="1" t="s">
        <v>30</v>
      </c>
      <c r="J7" s="1" t="s">
        <v>5</v>
      </c>
      <c r="K7" s="1" t="s">
        <v>35</v>
      </c>
      <c r="L7" s="1">
        <v>0.5</v>
      </c>
      <c r="M7" s="1">
        <v>0</v>
      </c>
      <c r="N7" s="1">
        <v>90</v>
      </c>
      <c r="O7" s="8">
        <v>42144.636192129627</v>
      </c>
    </row>
    <row r="8" spans="1:15" x14ac:dyDescent="0.25">
      <c r="A8" s="1">
        <v>82</v>
      </c>
      <c r="B8" s="1">
        <v>154</v>
      </c>
      <c r="C8" s="1">
        <v>194</v>
      </c>
      <c r="D8" s="1">
        <v>0.28873239436619702</v>
      </c>
      <c r="E8" s="1">
        <v>0.54225352112675995</v>
      </c>
      <c r="F8" s="1">
        <v>0.68309859154929498</v>
      </c>
      <c r="G8" s="1">
        <v>0.26580867461158803</v>
      </c>
      <c r="H8" s="1">
        <v>0.40757156497059199</v>
      </c>
      <c r="I8" s="1" t="s">
        <v>30</v>
      </c>
      <c r="J8" s="1" t="s">
        <v>5</v>
      </c>
      <c r="K8" s="1" t="s">
        <v>36</v>
      </c>
      <c r="L8" s="1">
        <v>0.6</v>
      </c>
      <c r="M8" s="1">
        <v>0</v>
      </c>
      <c r="N8" s="1">
        <v>90</v>
      </c>
      <c r="O8" s="8">
        <v>42144.636817129627</v>
      </c>
    </row>
    <row r="9" spans="1:15" x14ac:dyDescent="0.25">
      <c r="A9" s="1">
        <v>75</v>
      </c>
      <c r="B9" s="1">
        <v>140</v>
      </c>
      <c r="C9" s="1">
        <v>188</v>
      </c>
      <c r="D9" s="1">
        <v>0.264084507042253</v>
      </c>
      <c r="E9" s="1">
        <v>0.49295774647887303</v>
      </c>
      <c r="F9" s="1">
        <v>0.66197183098591506</v>
      </c>
      <c r="G9" s="1">
        <v>0.25181455883299197</v>
      </c>
      <c r="H9" s="1">
        <v>0.384745869437496</v>
      </c>
      <c r="I9" s="1" t="s">
        <v>30</v>
      </c>
      <c r="J9" s="1" t="s">
        <v>5</v>
      </c>
      <c r="K9" s="1" t="s">
        <v>37</v>
      </c>
      <c r="L9" s="1">
        <v>0.7</v>
      </c>
      <c r="M9" s="1">
        <v>0</v>
      </c>
      <c r="N9" s="1">
        <v>90</v>
      </c>
      <c r="O9" s="8">
        <v>42144.637442129628</v>
      </c>
    </row>
    <row r="10" spans="1:15" x14ac:dyDescent="0.25">
      <c r="A10" s="1">
        <v>74</v>
      </c>
      <c r="B10" s="1">
        <v>137</v>
      </c>
      <c r="C10" s="1">
        <v>170</v>
      </c>
      <c r="D10" s="1">
        <v>0.26056338028169002</v>
      </c>
      <c r="E10" s="1">
        <v>0.48239436619718301</v>
      </c>
      <c r="F10" s="1">
        <v>0.59859154929577396</v>
      </c>
      <c r="G10" s="1">
        <v>0.23901004061445899</v>
      </c>
      <c r="H10" s="1">
        <v>0.36852929136430901</v>
      </c>
      <c r="I10" s="1" t="s">
        <v>30</v>
      </c>
      <c r="J10" s="1" t="s">
        <v>5</v>
      </c>
      <c r="K10" s="1" t="s">
        <v>38</v>
      </c>
      <c r="L10" s="1">
        <v>0.79999999999999905</v>
      </c>
      <c r="M10" s="1">
        <v>0</v>
      </c>
      <c r="N10" s="1">
        <v>90</v>
      </c>
      <c r="O10" s="8">
        <v>42144.638078703705</v>
      </c>
    </row>
    <row r="11" spans="1:15" x14ac:dyDescent="0.25">
      <c r="A11" s="1">
        <v>68</v>
      </c>
      <c r="B11" s="1">
        <v>128</v>
      </c>
      <c r="C11" s="1">
        <v>158</v>
      </c>
      <c r="D11" s="1">
        <v>0.23943661971830901</v>
      </c>
      <c r="E11" s="1">
        <v>0.45070422535211202</v>
      </c>
      <c r="F11" s="1">
        <v>0.55633802816901401</v>
      </c>
      <c r="G11" s="1">
        <v>0.221644244465419</v>
      </c>
      <c r="H11" s="1">
        <v>0.345848829059961</v>
      </c>
      <c r="I11" s="1" t="s">
        <v>30</v>
      </c>
      <c r="J11" s="1" t="s">
        <v>5</v>
      </c>
      <c r="K11" s="1" t="s">
        <v>39</v>
      </c>
      <c r="L11" s="1">
        <v>0.89999999999999902</v>
      </c>
      <c r="M11" s="1">
        <v>0</v>
      </c>
      <c r="N11" s="1">
        <v>90</v>
      </c>
      <c r="O11" s="8">
        <v>42144.638726851852</v>
      </c>
    </row>
    <row r="12" spans="1:15" x14ac:dyDescent="0.25">
      <c r="A12" s="6">
        <v>93</v>
      </c>
      <c r="B12" s="6">
        <v>147</v>
      </c>
      <c r="C12" s="6">
        <v>179</v>
      </c>
      <c r="D12" s="6">
        <v>0.32746478873239399</v>
      </c>
      <c r="E12" s="6">
        <v>0.51760563380281599</v>
      </c>
      <c r="F12" s="6">
        <v>0.63028169014084501</v>
      </c>
      <c r="G12" s="6">
        <v>0.28777653803111303</v>
      </c>
      <c r="H12" s="6">
        <v>0.42371778717523301</v>
      </c>
      <c r="I12" s="6" t="s">
        <v>30</v>
      </c>
      <c r="J12" s="6" t="s">
        <v>264</v>
      </c>
      <c r="K12" s="6" t="s">
        <v>294</v>
      </c>
      <c r="L12" s="6">
        <v>0</v>
      </c>
      <c r="M12" s="6">
        <v>0</v>
      </c>
      <c r="N12" s="6">
        <v>120</v>
      </c>
      <c r="O12" s="9">
        <v>42393.528692129628</v>
      </c>
    </row>
    <row r="13" spans="1:15" x14ac:dyDescent="0.25">
      <c r="A13" s="6">
        <v>95</v>
      </c>
      <c r="B13" s="6">
        <v>155</v>
      </c>
      <c r="C13" s="6">
        <v>181</v>
      </c>
      <c r="D13" s="6">
        <v>0.33450704225352101</v>
      </c>
      <c r="E13" s="6">
        <v>0.54577464788732399</v>
      </c>
      <c r="F13" s="6">
        <v>0.63732394366197098</v>
      </c>
      <c r="G13" s="6">
        <v>0.29477401053970398</v>
      </c>
      <c r="H13" s="6">
        <v>0.43718447367490498</v>
      </c>
      <c r="I13" s="6" t="s">
        <v>30</v>
      </c>
      <c r="J13" s="6" t="s">
        <v>264</v>
      </c>
      <c r="K13" s="6" t="s">
        <v>304</v>
      </c>
      <c r="L13" s="6">
        <v>0.1</v>
      </c>
      <c r="M13" s="6">
        <v>0</v>
      </c>
      <c r="N13" s="6">
        <v>120</v>
      </c>
      <c r="O13" s="9">
        <v>42393.528900462959</v>
      </c>
    </row>
    <row r="14" spans="1:15" x14ac:dyDescent="0.25">
      <c r="A14" s="6">
        <v>98</v>
      </c>
      <c r="B14" s="6">
        <v>162</v>
      </c>
      <c r="C14" s="6">
        <v>191</v>
      </c>
      <c r="D14" s="6">
        <v>0.34507042253521097</v>
      </c>
      <c r="E14" s="6">
        <v>0.57042253521126696</v>
      </c>
      <c r="F14" s="6">
        <v>0.67253521126760496</v>
      </c>
      <c r="G14" s="6">
        <v>0.305890744235574</v>
      </c>
      <c r="H14" s="6">
        <v>0.451390472833749</v>
      </c>
      <c r="I14" s="6" t="s">
        <v>30</v>
      </c>
      <c r="J14" s="6" t="s">
        <v>264</v>
      </c>
      <c r="K14" s="6" t="s">
        <v>242</v>
      </c>
      <c r="L14" s="6">
        <v>0.2</v>
      </c>
      <c r="M14" s="6">
        <v>0</v>
      </c>
      <c r="N14" s="6">
        <v>120</v>
      </c>
      <c r="O14" s="9">
        <v>42393.529120370367</v>
      </c>
    </row>
    <row r="15" spans="1:15" x14ac:dyDescent="0.25">
      <c r="A15" s="6">
        <v>105</v>
      </c>
      <c r="B15" s="6">
        <v>166</v>
      </c>
      <c r="C15" s="6">
        <v>196</v>
      </c>
      <c r="D15" s="6">
        <v>0.36971830985915399</v>
      </c>
      <c r="E15" s="6">
        <v>0.58450704225352101</v>
      </c>
      <c r="F15" s="6">
        <v>0.69014084507042195</v>
      </c>
      <c r="G15" s="6">
        <v>0.31934373742810301</v>
      </c>
      <c r="H15" s="6">
        <v>0.47426737760856902</v>
      </c>
      <c r="I15" s="6" t="s">
        <v>30</v>
      </c>
      <c r="J15" s="6" t="s">
        <v>264</v>
      </c>
      <c r="K15" s="6" t="s">
        <v>321</v>
      </c>
      <c r="L15" s="6">
        <v>0.3</v>
      </c>
      <c r="M15" s="6">
        <v>0</v>
      </c>
      <c r="N15" s="6">
        <v>120</v>
      </c>
      <c r="O15" s="9">
        <v>42393.529340277775</v>
      </c>
    </row>
    <row r="16" spans="1:15" x14ac:dyDescent="0.25">
      <c r="A16" s="6">
        <v>109</v>
      </c>
      <c r="B16" s="6">
        <v>169</v>
      </c>
      <c r="C16" s="6">
        <v>203</v>
      </c>
      <c r="D16" s="6">
        <v>0.38380281690140799</v>
      </c>
      <c r="E16" s="6">
        <v>0.59507042253521103</v>
      </c>
      <c r="F16" s="6">
        <v>0.71478873239436602</v>
      </c>
      <c r="G16" s="6">
        <v>0.32909384100953898</v>
      </c>
      <c r="H16" s="6">
        <v>0.48888848713212602</v>
      </c>
      <c r="I16" s="6" t="s">
        <v>30</v>
      </c>
      <c r="J16" s="6" t="s">
        <v>264</v>
      </c>
      <c r="K16" s="6" t="s">
        <v>331</v>
      </c>
      <c r="L16" s="6">
        <v>0.4</v>
      </c>
      <c r="M16" s="6">
        <v>0</v>
      </c>
      <c r="N16" s="6">
        <v>120</v>
      </c>
      <c r="O16" s="9">
        <v>42393.529560185183</v>
      </c>
    </row>
    <row r="17" spans="1:15" x14ac:dyDescent="0.25">
      <c r="A17" s="6">
        <v>101</v>
      </c>
      <c r="B17" s="6">
        <v>168</v>
      </c>
      <c r="C17" s="6">
        <v>205</v>
      </c>
      <c r="D17" s="6">
        <v>0.35563380281690099</v>
      </c>
      <c r="E17" s="6">
        <v>0.59154929577464699</v>
      </c>
      <c r="F17" s="6">
        <v>0.721830985915493</v>
      </c>
      <c r="G17" s="6">
        <v>0.31989890089446699</v>
      </c>
      <c r="H17" s="6">
        <v>0.47661586607654199</v>
      </c>
      <c r="I17" s="6" t="s">
        <v>30</v>
      </c>
      <c r="J17" s="6" t="s">
        <v>264</v>
      </c>
      <c r="K17" s="6" t="s">
        <v>339</v>
      </c>
      <c r="L17" s="6">
        <v>0.5</v>
      </c>
      <c r="M17" s="6">
        <v>0</v>
      </c>
      <c r="N17" s="6">
        <v>120</v>
      </c>
      <c r="O17" s="9">
        <v>42393.529780092591</v>
      </c>
    </row>
    <row r="18" spans="1:15" x14ac:dyDescent="0.25">
      <c r="A18" s="6">
        <v>94</v>
      </c>
      <c r="B18" s="6">
        <v>169</v>
      </c>
      <c r="C18" s="6">
        <v>203</v>
      </c>
      <c r="D18" s="6">
        <v>0.33098591549295697</v>
      </c>
      <c r="E18" s="6">
        <v>0.59507042253521103</v>
      </c>
      <c r="F18" s="6">
        <v>0.71478873239436602</v>
      </c>
      <c r="G18" s="6">
        <v>0.30594087380781598</v>
      </c>
      <c r="H18" s="6">
        <v>0.45545258861384003</v>
      </c>
      <c r="I18" s="6" t="s">
        <v>30</v>
      </c>
      <c r="J18" s="6" t="s">
        <v>264</v>
      </c>
      <c r="K18" s="6" t="s">
        <v>349</v>
      </c>
      <c r="L18" s="6">
        <v>0.6</v>
      </c>
      <c r="M18" s="6">
        <v>0</v>
      </c>
      <c r="N18" s="6">
        <v>120</v>
      </c>
      <c r="O18" s="9">
        <v>42393.53</v>
      </c>
    </row>
    <row r="19" spans="1:15" x14ac:dyDescent="0.25">
      <c r="A19" s="6">
        <v>86</v>
      </c>
      <c r="B19" s="6">
        <v>156</v>
      </c>
      <c r="C19" s="6">
        <v>199</v>
      </c>
      <c r="D19" s="6">
        <v>0.30281690140845002</v>
      </c>
      <c r="E19" s="6">
        <v>0.54929577464788704</v>
      </c>
      <c r="F19" s="6">
        <v>0.70070422535211196</v>
      </c>
      <c r="G19" s="6">
        <v>0.28680075304508801</v>
      </c>
      <c r="H19" s="6">
        <v>0.42529269989551899</v>
      </c>
      <c r="I19" s="6" t="s">
        <v>30</v>
      </c>
      <c r="J19" s="6" t="s">
        <v>264</v>
      </c>
      <c r="K19" s="6" t="s">
        <v>359</v>
      </c>
      <c r="L19" s="6">
        <v>0.7</v>
      </c>
      <c r="M19" s="6">
        <v>0</v>
      </c>
      <c r="N19" s="6">
        <v>120</v>
      </c>
      <c r="O19" s="9">
        <v>42393.530219907407</v>
      </c>
    </row>
    <row r="20" spans="1:15" x14ac:dyDescent="0.25">
      <c r="A20" s="6">
        <v>82</v>
      </c>
      <c r="B20" s="6">
        <v>150</v>
      </c>
      <c r="C20" s="6">
        <v>181</v>
      </c>
      <c r="D20" s="6">
        <v>0.28873239436619702</v>
      </c>
      <c r="E20" s="6">
        <v>0.528169014084507</v>
      </c>
      <c r="F20" s="6">
        <v>0.63732394366197098</v>
      </c>
      <c r="G20" s="6">
        <v>0.27248849545777698</v>
      </c>
      <c r="H20" s="6">
        <v>0.403232757296559</v>
      </c>
      <c r="I20" s="6" t="s">
        <v>30</v>
      </c>
      <c r="J20" s="6" t="s">
        <v>264</v>
      </c>
      <c r="K20" s="6" t="s">
        <v>369</v>
      </c>
      <c r="L20" s="6">
        <v>0.79999999999999905</v>
      </c>
      <c r="M20" s="6">
        <v>0</v>
      </c>
      <c r="N20" s="6">
        <v>120</v>
      </c>
      <c r="O20" s="9">
        <v>42393.530439814815</v>
      </c>
    </row>
    <row r="21" spans="1:15" x14ac:dyDescent="0.25">
      <c r="A21" s="6">
        <v>76</v>
      </c>
      <c r="B21" s="6">
        <v>142</v>
      </c>
      <c r="C21" s="6">
        <v>178</v>
      </c>
      <c r="D21" s="6">
        <v>0.26760563380281599</v>
      </c>
      <c r="E21" s="6">
        <v>0.5</v>
      </c>
      <c r="F21" s="6">
        <v>0.62676056338028097</v>
      </c>
      <c r="G21" s="6">
        <v>0.24922518073039801</v>
      </c>
      <c r="H21" s="6">
        <v>0.37978113453594298</v>
      </c>
      <c r="I21" s="6" t="s">
        <v>30</v>
      </c>
      <c r="J21" s="6" t="s">
        <v>264</v>
      </c>
      <c r="K21" s="6" t="s">
        <v>379</v>
      </c>
      <c r="L21" s="6">
        <v>0.89999999999999902</v>
      </c>
      <c r="M21" s="6">
        <v>0</v>
      </c>
      <c r="N21" s="6">
        <v>120</v>
      </c>
      <c r="O21" s="9">
        <v>42393.530659722222</v>
      </c>
    </row>
    <row r="22" spans="1: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8"/>
    </row>
    <row r="23" spans="1:15" x14ac:dyDescent="0.25">
      <c r="A23" s="1">
        <v>64</v>
      </c>
      <c r="B23" s="1">
        <v>83</v>
      </c>
      <c r="C23" s="1">
        <v>86</v>
      </c>
      <c r="D23" s="1">
        <v>0.65306122448979498</v>
      </c>
      <c r="E23" s="1">
        <v>0.84693877551020402</v>
      </c>
      <c r="F23" s="1">
        <v>0.87755102040816302</v>
      </c>
      <c r="G23" s="1">
        <v>0.62062332136979004</v>
      </c>
      <c r="H23" s="1">
        <v>0.732090077345663</v>
      </c>
      <c r="I23" s="1" t="s">
        <v>40</v>
      </c>
      <c r="J23" s="1" t="s">
        <v>5</v>
      </c>
      <c r="K23" s="1" t="s">
        <v>41</v>
      </c>
      <c r="L23" s="1">
        <v>0</v>
      </c>
      <c r="M23" s="1">
        <v>0</v>
      </c>
      <c r="N23" s="1">
        <v>15</v>
      </c>
      <c r="O23" s="8">
        <v>42144.631643518522</v>
      </c>
    </row>
    <row r="24" spans="1:15" x14ac:dyDescent="0.25">
      <c r="A24" s="1">
        <v>66</v>
      </c>
      <c r="B24" s="1">
        <v>82</v>
      </c>
      <c r="C24" s="1">
        <v>88</v>
      </c>
      <c r="D24" s="1">
        <v>0.67346938775510201</v>
      </c>
      <c r="E24" s="1">
        <v>0.83673469387755095</v>
      </c>
      <c r="F24" s="1">
        <v>0.89795918367346905</v>
      </c>
      <c r="G24" s="1">
        <v>0.63282276056425601</v>
      </c>
      <c r="H24" s="1">
        <v>0.74419961621761299</v>
      </c>
      <c r="I24" s="1" t="s">
        <v>40</v>
      </c>
      <c r="J24" s="1" t="s">
        <v>5</v>
      </c>
      <c r="K24" s="1" t="s">
        <v>42</v>
      </c>
      <c r="L24" s="1">
        <v>0.1</v>
      </c>
      <c r="M24" s="1">
        <v>0</v>
      </c>
      <c r="N24" s="1">
        <v>15</v>
      </c>
      <c r="O24" s="8">
        <v>42144.631666666668</v>
      </c>
    </row>
    <row r="25" spans="1:15" x14ac:dyDescent="0.25">
      <c r="A25" s="1">
        <v>67</v>
      </c>
      <c r="B25" s="1">
        <v>81</v>
      </c>
      <c r="C25" s="1">
        <v>88</v>
      </c>
      <c r="D25" s="1">
        <v>0.68367346938775497</v>
      </c>
      <c r="E25" s="1">
        <v>0.82653061224489799</v>
      </c>
      <c r="F25" s="1">
        <v>0.89795918367346905</v>
      </c>
      <c r="G25" s="1">
        <v>0.63680423311749002</v>
      </c>
      <c r="H25" s="1">
        <v>0.74610347948364997</v>
      </c>
      <c r="I25" s="1" t="s">
        <v>40</v>
      </c>
      <c r="J25" s="1" t="s">
        <v>5</v>
      </c>
      <c r="K25" s="1" t="s">
        <v>43</v>
      </c>
      <c r="L25" s="1">
        <v>0.2</v>
      </c>
      <c r="M25" s="1">
        <v>0</v>
      </c>
      <c r="N25" s="1">
        <v>15</v>
      </c>
      <c r="O25" s="8">
        <v>42144.631689814814</v>
      </c>
    </row>
    <row r="26" spans="1:15" x14ac:dyDescent="0.25">
      <c r="A26" s="1">
        <v>65</v>
      </c>
      <c r="B26" s="1">
        <v>81</v>
      </c>
      <c r="C26" s="1">
        <v>86</v>
      </c>
      <c r="D26" s="1">
        <v>0.66326530612244805</v>
      </c>
      <c r="E26" s="1">
        <v>0.82653061224489799</v>
      </c>
      <c r="F26" s="1">
        <v>0.87755102040816302</v>
      </c>
      <c r="G26" s="1">
        <v>0.63024204800031403</v>
      </c>
      <c r="H26" s="1">
        <v>0.73566452845888197</v>
      </c>
      <c r="I26" s="1" t="s">
        <v>40</v>
      </c>
      <c r="J26" s="1" t="s">
        <v>5</v>
      </c>
      <c r="K26" s="1" t="s">
        <v>44</v>
      </c>
      <c r="L26" s="1">
        <v>0.3</v>
      </c>
      <c r="M26" s="1">
        <v>0</v>
      </c>
      <c r="N26" s="1">
        <v>15</v>
      </c>
      <c r="O26" s="8">
        <v>42144.631712962961</v>
      </c>
    </row>
    <row r="27" spans="1:15" x14ac:dyDescent="0.25">
      <c r="A27" s="1">
        <v>66</v>
      </c>
      <c r="B27" s="1">
        <v>79</v>
      </c>
      <c r="C27" s="1">
        <v>86</v>
      </c>
      <c r="D27" s="1">
        <v>0.67346938775510201</v>
      </c>
      <c r="E27" s="1">
        <v>0.80612244897959096</v>
      </c>
      <c r="F27" s="1">
        <v>0.87755102040816302</v>
      </c>
      <c r="G27" s="1">
        <v>0.630215761335153</v>
      </c>
      <c r="H27" s="1">
        <v>0.73901827856049096</v>
      </c>
      <c r="I27" s="1" t="s">
        <v>40</v>
      </c>
      <c r="J27" s="1" t="s">
        <v>5</v>
      </c>
      <c r="K27" s="1" t="s">
        <v>45</v>
      </c>
      <c r="L27" s="1">
        <v>0.4</v>
      </c>
      <c r="M27" s="1">
        <v>0</v>
      </c>
      <c r="N27" s="1">
        <v>15</v>
      </c>
      <c r="O27" s="8">
        <v>42144.631724537037</v>
      </c>
    </row>
    <row r="28" spans="1:15" x14ac:dyDescent="0.25">
      <c r="A28" s="1">
        <v>43</v>
      </c>
      <c r="B28" s="1">
        <v>78</v>
      </c>
      <c r="C28" s="1">
        <v>84</v>
      </c>
      <c r="D28" s="1">
        <v>0.43877551020408101</v>
      </c>
      <c r="E28" s="1">
        <v>0.79591836734693799</v>
      </c>
      <c r="F28" s="1">
        <v>0.85714285714285698</v>
      </c>
      <c r="G28" s="1">
        <v>0.51102036149753804</v>
      </c>
      <c r="H28" s="1">
        <v>0.59893546120546803</v>
      </c>
      <c r="I28" s="1" t="s">
        <v>40</v>
      </c>
      <c r="J28" s="1" t="s">
        <v>5</v>
      </c>
      <c r="K28" s="1" t="s">
        <v>46</v>
      </c>
      <c r="L28" s="1">
        <v>0.5</v>
      </c>
      <c r="M28" s="1">
        <v>0</v>
      </c>
      <c r="N28" s="1">
        <v>15</v>
      </c>
      <c r="O28" s="8">
        <v>42144.631747685184</v>
      </c>
    </row>
    <row r="29" spans="1:15" x14ac:dyDescent="0.25">
      <c r="A29" s="1">
        <v>37</v>
      </c>
      <c r="B29" s="1">
        <v>73</v>
      </c>
      <c r="C29" s="1">
        <v>83</v>
      </c>
      <c r="D29" s="1">
        <v>0.37755102040816302</v>
      </c>
      <c r="E29" s="1">
        <v>0.74489795918367296</v>
      </c>
      <c r="F29" s="1">
        <v>0.84693877551020402</v>
      </c>
      <c r="G29" s="1">
        <v>0.47014953111111202</v>
      </c>
      <c r="H29" s="1">
        <v>0.55049156609772398</v>
      </c>
      <c r="I29" s="1" t="s">
        <v>40</v>
      </c>
      <c r="J29" s="1" t="s">
        <v>5</v>
      </c>
      <c r="K29" s="1" t="s">
        <v>47</v>
      </c>
      <c r="L29" s="1">
        <v>0.6</v>
      </c>
      <c r="M29" s="1">
        <v>0</v>
      </c>
      <c r="N29" s="1">
        <v>15</v>
      </c>
      <c r="O29" s="8">
        <v>42144.63177083333</v>
      </c>
    </row>
    <row r="30" spans="1:15" x14ac:dyDescent="0.25">
      <c r="A30" s="1">
        <v>35</v>
      </c>
      <c r="B30" s="1">
        <v>69</v>
      </c>
      <c r="C30" s="1">
        <v>80</v>
      </c>
      <c r="D30" s="1">
        <v>0.35714285714285698</v>
      </c>
      <c r="E30" s="1">
        <v>0.70408163265306101</v>
      </c>
      <c r="F30" s="1">
        <v>0.81632653061224403</v>
      </c>
      <c r="G30" s="1">
        <v>0.42735493674279301</v>
      </c>
      <c r="H30" s="1">
        <v>0.50433830883411401</v>
      </c>
      <c r="I30" s="1" t="s">
        <v>40</v>
      </c>
      <c r="J30" s="1" t="s">
        <v>5</v>
      </c>
      <c r="K30" s="1" t="s">
        <v>48</v>
      </c>
      <c r="L30" s="1">
        <v>0.7</v>
      </c>
      <c r="M30" s="1">
        <v>0</v>
      </c>
      <c r="N30" s="1">
        <v>15</v>
      </c>
      <c r="O30" s="8">
        <v>42144.631782407407</v>
      </c>
    </row>
    <row r="31" spans="1:15" x14ac:dyDescent="0.25">
      <c r="A31" s="1">
        <v>35</v>
      </c>
      <c r="B31" s="1">
        <v>61</v>
      </c>
      <c r="C31" s="1">
        <v>73</v>
      </c>
      <c r="D31" s="1">
        <v>0.35714285714285698</v>
      </c>
      <c r="E31" s="1">
        <v>0.62244897959183598</v>
      </c>
      <c r="F31" s="1">
        <v>0.74489795918367296</v>
      </c>
      <c r="G31" s="1">
        <v>0.40300605878030199</v>
      </c>
      <c r="H31" s="1">
        <v>0.48518880551036497</v>
      </c>
      <c r="I31" s="1" t="s">
        <v>40</v>
      </c>
      <c r="J31" s="1" t="s">
        <v>5</v>
      </c>
      <c r="K31" s="1" t="s">
        <v>49</v>
      </c>
      <c r="L31" s="1">
        <v>0.79999999999999905</v>
      </c>
      <c r="M31" s="1">
        <v>0</v>
      </c>
      <c r="N31" s="1">
        <v>15</v>
      </c>
      <c r="O31" s="8">
        <v>42144.631805555553</v>
      </c>
    </row>
    <row r="32" spans="1:15" x14ac:dyDescent="0.25">
      <c r="A32" s="1">
        <v>35</v>
      </c>
      <c r="B32" s="1">
        <v>56</v>
      </c>
      <c r="C32" s="1">
        <v>66</v>
      </c>
      <c r="D32" s="1">
        <v>0.35714285714285698</v>
      </c>
      <c r="E32" s="1">
        <v>0.57142857142857095</v>
      </c>
      <c r="F32" s="1">
        <v>0.67346938775510201</v>
      </c>
      <c r="G32" s="1">
        <v>0.38572311724756703</v>
      </c>
      <c r="H32" s="1">
        <v>0.46990899211948001</v>
      </c>
      <c r="I32" s="1" t="s">
        <v>40</v>
      </c>
      <c r="J32" s="1" t="s">
        <v>5</v>
      </c>
      <c r="K32" s="1" t="s">
        <v>50</v>
      </c>
      <c r="L32" s="1">
        <v>0.89999999999999902</v>
      </c>
      <c r="M32" s="1">
        <v>0</v>
      </c>
      <c r="N32" s="1">
        <v>15</v>
      </c>
      <c r="O32" s="8">
        <v>42144.631828703707</v>
      </c>
    </row>
    <row r="33" spans="1:15" x14ac:dyDescent="0.25">
      <c r="A33" s="6">
        <v>64</v>
      </c>
      <c r="B33" s="6">
        <v>83</v>
      </c>
      <c r="C33" s="6">
        <v>86</v>
      </c>
      <c r="D33" s="6">
        <v>0.65306122448979498</v>
      </c>
      <c r="E33" s="6">
        <v>0.84693877551020402</v>
      </c>
      <c r="F33" s="6">
        <v>0.87755102040816302</v>
      </c>
      <c r="G33" s="6">
        <v>0.62994263756102897</v>
      </c>
      <c r="H33" s="6">
        <v>0.73195587903563197</v>
      </c>
      <c r="I33" s="6" t="s">
        <v>40</v>
      </c>
      <c r="J33" s="6" t="s">
        <v>264</v>
      </c>
      <c r="K33" s="6" t="s">
        <v>294</v>
      </c>
      <c r="L33" s="6">
        <v>0</v>
      </c>
      <c r="M33" s="6">
        <v>0</v>
      </c>
      <c r="N33" s="6">
        <v>120</v>
      </c>
      <c r="O33" s="9">
        <v>42393.533078703702</v>
      </c>
    </row>
    <row r="34" spans="1:15" x14ac:dyDescent="0.25">
      <c r="A34" s="6">
        <v>66</v>
      </c>
      <c r="B34" s="6">
        <v>81</v>
      </c>
      <c r="C34" s="6">
        <v>87</v>
      </c>
      <c r="D34" s="6">
        <v>0.67346938775510201</v>
      </c>
      <c r="E34" s="6">
        <v>0.82653061224489799</v>
      </c>
      <c r="F34" s="6">
        <v>0.88775510204081598</v>
      </c>
      <c r="G34" s="6">
        <v>0.64219635696756505</v>
      </c>
      <c r="H34" s="6">
        <v>0.741466620561679</v>
      </c>
      <c r="I34" s="6" t="s">
        <v>40</v>
      </c>
      <c r="J34" s="6" t="s">
        <v>264</v>
      </c>
      <c r="K34" s="6" t="s">
        <v>304</v>
      </c>
      <c r="L34" s="6">
        <v>0.1</v>
      </c>
      <c r="M34" s="6">
        <v>0</v>
      </c>
      <c r="N34" s="6">
        <v>120</v>
      </c>
      <c r="O34" s="9">
        <v>42393.533101851855</v>
      </c>
    </row>
    <row r="35" spans="1:15" x14ac:dyDescent="0.25">
      <c r="A35" s="6">
        <v>68</v>
      </c>
      <c r="B35" s="6">
        <v>81</v>
      </c>
      <c r="C35" s="6">
        <v>86</v>
      </c>
      <c r="D35" s="6">
        <v>0.69387755102040805</v>
      </c>
      <c r="E35" s="6">
        <v>0.82653061224489799</v>
      </c>
      <c r="F35" s="6">
        <v>0.87755102040816302</v>
      </c>
      <c r="G35" s="6">
        <v>0.65210218453614099</v>
      </c>
      <c r="H35" s="6">
        <v>0.75075129868797297</v>
      </c>
      <c r="I35" s="6" t="s">
        <v>40</v>
      </c>
      <c r="J35" s="6" t="s">
        <v>264</v>
      </c>
      <c r="K35" s="6" t="s">
        <v>242</v>
      </c>
      <c r="L35" s="6">
        <v>0.2</v>
      </c>
      <c r="M35" s="6">
        <v>0</v>
      </c>
      <c r="N35" s="6">
        <v>120</v>
      </c>
      <c r="O35" s="9">
        <v>42393.533113425925</v>
      </c>
    </row>
    <row r="36" spans="1:15" x14ac:dyDescent="0.25">
      <c r="A36" s="6">
        <v>67</v>
      </c>
      <c r="B36" s="6">
        <v>79</v>
      </c>
      <c r="C36" s="6">
        <v>86</v>
      </c>
      <c r="D36" s="6">
        <v>0.68367346938775497</v>
      </c>
      <c r="E36" s="6">
        <v>0.80612244897959096</v>
      </c>
      <c r="F36" s="6">
        <v>0.87755102040816302</v>
      </c>
      <c r="G36" s="6">
        <v>0.64797839283661296</v>
      </c>
      <c r="H36" s="6">
        <v>0.74285408366804095</v>
      </c>
      <c r="I36" s="6" t="s">
        <v>40</v>
      </c>
      <c r="J36" s="6" t="s">
        <v>264</v>
      </c>
      <c r="K36" s="6" t="s">
        <v>321</v>
      </c>
      <c r="L36" s="6">
        <v>0.3</v>
      </c>
      <c r="M36" s="6">
        <v>0</v>
      </c>
      <c r="N36" s="6">
        <v>120</v>
      </c>
      <c r="O36" s="9">
        <v>42393.533125000002</v>
      </c>
    </row>
    <row r="37" spans="1:15" x14ac:dyDescent="0.25">
      <c r="A37" s="6">
        <v>65</v>
      </c>
      <c r="B37" s="6">
        <v>77</v>
      </c>
      <c r="C37" s="6">
        <v>86</v>
      </c>
      <c r="D37" s="6">
        <v>0.66326530612244805</v>
      </c>
      <c r="E37" s="6">
        <v>0.78571428571428503</v>
      </c>
      <c r="F37" s="6">
        <v>0.87755102040816302</v>
      </c>
      <c r="G37" s="6">
        <v>0.63740105461100105</v>
      </c>
      <c r="H37" s="6">
        <v>0.72905919088984406</v>
      </c>
      <c r="I37" s="6" t="s">
        <v>40</v>
      </c>
      <c r="J37" s="6" t="s">
        <v>264</v>
      </c>
      <c r="K37" s="6" t="s">
        <v>331</v>
      </c>
      <c r="L37" s="6">
        <v>0.4</v>
      </c>
      <c r="M37" s="6">
        <v>0</v>
      </c>
      <c r="N37" s="6">
        <v>120</v>
      </c>
      <c r="O37" s="9">
        <v>42393.533136574071</v>
      </c>
    </row>
    <row r="38" spans="1:15" x14ac:dyDescent="0.25">
      <c r="A38" s="6">
        <v>55</v>
      </c>
      <c r="B38" s="6">
        <v>77</v>
      </c>
      <c r="C38" s="6">
        <v>85</v>
      </c>
      <c r="D38" s="6">
        <v>0.56122448979591799</v>
      </c>
      <c r="E38" s="6">
        <v>0.78571428571428503</v>
      </c>
      <c r="F38" s="6">
        <v>0.86734693877550995</v>
      </c>
      <c r="G38" s="6">
        <v>0.56802349963417398</v>
      </c>
      <c r="H38" s="6">
        <v>0.65953179233893899</v>
      </c>
      <c r="I38" s="6" t="s">
        <v>40</v>
      </c>
      <c r="J38" s="6" t="s">
        <v>264</v>
      </c>
      <c r="K38" s="6" t="s">
        <v>339</v>
      </c>
      <c r="L38" s="6">
        <v>0.5</v>
      </c>
      <c r="M38" s="6">
        <v>0</v>
      </c>
      <c r="N38" s="6">
        <v>120</v>
      </c>
      <c r="O38" s="9">
        <v>42393.533148148148</v>
      </c>
    </row>
    <row r="39" spans="1:15" x14ac:dyDescent="0.25">
      <c r="A39" s="6">
        <v>43</v>
      </c>
      <c r="B39" s="6">
        <v>75</v>
      </c>
      <c r="C39" s="6">
        <v>84</v>
      </c>
      <c r="D39" s="6">
        <v>0.43877551020408101</v>
      </c>
      <c r="E39" s="6">
        <v>0.765306122448979</v>
      </c>
      <c r="F39" s="6">
        <v>0.85714285714285698</v>
      </c>
      <c r="G39" s="6">
        <v>0.51069652977941804</v>
      </c>
      <c r="H39" s="6">
        <v>0.58143097905742103</v>
      </c>
      <c r="I39" s="6" t="s">
        <v>40</v>
      </c>
      <c r="J39" s="6" t="s">
        <v>264</v>
      </c>
      <c r="K39" s="6" t="s">
        <v>349</v>
      </c>
      <c r="L39" s="6">
        <v>0.6</v>
      </c>
      <c r="M39" s="6">
        <v>0</v>
      </c>
      <c r="N39" s="6">
        <v>120</v>
      </c>
      <c r="O39" s="9">
        <v>42393.533159722225</v>
      </c>
    </row>
    <row r="40" spans="1:15" x14ac:dyDescent="0.25">
      <c r="A40" s="6">
        <v>42</v>
      </c>
      <c r="B40" s="6">
        <v>68</v>
      </c>
      <c r="C40" s="6">
        <v>82</v>
      </c>
      <c r="D40" s="6">
        <v>0.42857142857142799</v>
      </c>
      <c r="E40" s="6">
        <v>0.69387755102040805</v>
      </c>
      <c r="F40" s="6">
        <v>0.83673469387755095</v>
      </c>
      <c r="G40" s="6">
        <v>0.48743434450809903</v>
      </c>
      <c r="H40" s="6">
        <v>0.56004320868463098</v>
      </c>
      <c r="I40" s="6" t="s">
        <v>40</v>
      </c>
      <c r="J40" s="6" t="s">
        <v>264</v>
      </c>
      <c r="K40" s="6" t="s">
        <v>359</v>
      </c>
      <c r="L40" s="6">
        <v>0.7</v>
      </c>
      <c r="M40" s="6">
        <v>0</v>
      </c>
      <c r="N40" s="6">
        <v>120</v>
      </c>
      <c r="O40" s="9">
        <v>42393.533171296294</v>
      </c>
    </row>
    <row r="41" spans="1:15" x14ac:dyDescent="0.25">
      <c r="A41" s="6">
        <v>40</v>
      </c>
      <c r="B41" s="6">
        <v>64</v>
      </c>
      <c r="C41" s="6">
        <v>74</v>
      </c>
      <c r="D41" s="6">
        <v>0.40816326530612201</v>
      </c>
      <c r="E41" s="6">
        <v>0.65306122448979498</v>
      </c>
      <c r="F41" s="6">
        <v>0.75510204081632604</v>
      </c>
      <c r="G41" s="6">
        <v>0.454760950117303</v>
      </c>
      <c r="H41" s="6">
        <v>0.52494906323013102</v>
      </c>
      <c r="I41" s="6" t="s">
        <v>40</v>
      </c>
      <c r="J41" s="6" t="s">
        <v>264</v>
      </c>
      <c r="K41" s="6" t="s">
        <v>369</v>
      </c>
      <c r="L41" s="6">
        <v>0.79999999999999905</v>
      </c>
      <c r="M41" s="6">
        <v>0</v>
      </c>
      <c r="N41" s="6">
        <v>120</v>
      </c>
      <c r="O41" s="9">
        <v>42393.533182870371</v>
      </c>
    </row>
    <row r="42" spans="1:15" x14ac:dyDescent="0.25">
      <c r="A42" s="6">
        <v>37</v>
      </c>
      <c r="B42" s="6">
        <v>57</v>
      </c>
      <c r="C42" s="6">
        <v>66</v>
      </c>
      <c r="D42" s="6">
        <v>0.37755102040816302</v>
      </c>
      <c r="E42" s="6">
        <v>0.58163265306122403</v>
      </c>
      <c r="F42" s="6">
        <v>0.67346938775510201</v>
      </c>
      <c r="G42" s="6">
        <v>0.41578603699882799</v>
      </c>
      <c r="H42" s="6">
        <v>0.486023955839123</v>
      </c>
      <c r="I42" s="6" t="s">
        <v>40</v>
      </c>
      <c r="J42" s="6" t="s">
        <v>264</v>
      </c>
      <c r="K42" s="6" t="s">
        <v>379</v>
      </c>
      <c r="L42" s="6">
        <v>0.89999999999999902</v>
      </c>
      <c r="M42" s="6">
        <v>0</v>
      </c>
      <c r="N42" s="6">
        <v>120</v>
      </c>
      <c r="O42" s="9">
        <v>42393.533194444448</v>
      </c>
    </row>
    <row r="43" spans="1: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8"/>
    </row>
    <row r="44" spans="1:15" x14ac:dyDescent="0.25">
      <c r="A44" s="1">
        <v>10</v>
      </c>
      <c r="B44" s="1">
        <v>12</v>
      </c>
      <c r="C44" s="1">
        <v>15</v>
      </c>
      <c r="D44" s="1">
        <v>0.5</v>
      </c>
      <c r="E44" s="1">
        <v>0.6</v>
      </c>
      <c r="F44" s="1">
        <v>0.75</v>
      </c>
      <c r="G44" s="1">
        <v>0.49523802354429097</v>
      </c>
      <c r="H44" s="1">
        <v>0.57112165660821401</v>
      </c>
      <c r="I44" s="1" t="s">
        <v>51</v>
      </c>
      <c r="J44" s="1" t="s">
        <v>5</v>
      </c>
      <c r="K44" s="1" t="s">
        <v>41</v>
      </c>
      <c r="L44" s="1">
        <v>0</v>
      </c>
      <c r="M44" s="1">
        <v>0</v>
      </c>
      <c r="N44" s="1">
        <v>15</v>
      </c>
      <c r="O44" s="8">
        <v>42144.632118055553</v>
      </c>
    </row>
    <row r="45" spans="1:15" x14ac:dyDescent="0.25">
      <c r="A45" s="1">
        <v>10</v>
      </c>
      <c r="B45" s="1">
        <v>12</v>
      </c>
      <c r="C45" s="1">
        <v>15</v>
      </c>
      <c r="D45" s="1">
        <v>0.5</v>
      </c>
      <c r="E45" s="1">
        <v>0.6</v>
      </c>
      <c r="F45" s="1">
        <v>0.75</v>
      </c>
      <c r="G45" s="1">
        <v>0.498875548269616</v>
      </c>
      <c r="H45" s="1">
        <v>0.57276196612057395</v>
      </c>
      <c r="I45" s="1" t="s">
        <v>51</v>
      </c>
      <c r="J45" s="1" t="s">
        <v>5</v>
      </c>
      <c r="K45" s="1" t="s">
        <v>42</v>
      </c>
      <c r="L45" s="1">
        <v>0.1</v>
      </c>
      <c r="M45" s="1">
        <v>0</v>
      </c>
      <c r="N45" s="1">
        <v>15</v>
      </c>
      <c r="O45" s="8">
        <v>42144.63212962963</v>
      </c>
    </row>
    <row r="46" spans="1:15" x14ac:dyDescent="0.25">
      <c r="A46" s="1">
        <v>10</v>
      </c>
      <c r="B46" s="1">
        <v>12</v>
      </c>
      <c r="C46" s="1">
        <v>16</v>
      </c>
      <c r="D46" s="1">
        <v>0.5</v>
      </c>
      <c r="E46" s="1">
        <v>0.6</v>
      </c>
      <c r="F46" s="1">
        <v>0.8</v>
      </c>
      <c r="G46" s="1">
        <v>0.50558888255866097</v>
      </c>
      <c r="H46" s="1">
        <v>0.57446935960428303</v>
      </c>
      <c r="I46" s="1" t="s">
        <v>51</v>
      </c>
      <c r="J46" s="1" t="s">
        <v>5</v>
      </c>
      <c r="K46" s="1" t="s">
        <v>43</v>
      </c>
      <c r="L46" s="1">
        <v>0.2</v>
      </c>
      <c r="M46" s="1">
        <v>0</v>
      </c>
      <c r="N46" s="1">
        <v>15</v>
      </c>
      <c r="O46" s="8">
        <v>42144.63212962963</v>
      </c>
    </row>
    <row r="47" spans="1:15" x14ac:dyDescent="0.25">
      <c r="A47" s="1">
        <v>9</v>
      </c>
      <c r="B47" s="1">
        <v>14</v>
      </c>
      <c r="C47" s="1">
        <v>16</v>
      </c>
      <c r="D47" s="1">
        <v>0.45</v>
      </c>
      <c r="E47" s="1">
        <v>0.7</v>
      </c>
      <c r="F47" s="1">
        <v>0.8</v>
      </c>
      <c r="G47" s="1">
        <v>0.49958243912143602</v>
      </c>
      <c r="H47" s="1">
        <v>0.568061863591524</v>
      </c>
      <c r="I47" s="1" t="s">
        <v>51</v>
      </c>
      <c r="J47" s="1" t="s">
        <v>5</v>
      </c>
      <c r="K47" s="1" t="s">
        <v>44</v>
      </c>
      <c r="L47" s="1">
        <v>0.3</v>
      </c>
      <c r="M47" s="1">
        <v>0</v>
      </c>
      <c r="N47" s="1">
        <v>15</v>
      </c>
      <c r="O47" s="8">
        <v>42144.63212962963</v>
      </c>
    </row>
    <row r="48" spans="1:15" x14ac:dyDescent="0.25">
      <c r="A48" s="1">
        <v>9</v>
      </c>
      <c r="B48" s="1">
        <v>14</v>
      </c>
      <c r="C48" s="1">
        <v>16</v>
      </c>
      <c r="D48" s="1">
        <v>0.45</v>
      </c>
      <c r="E48" s="1">
        <v>0.7</v>
      </c>
      <c r="F48" s="1">
        <v>0.8</v>
      </c>
      <c r="G48" s="1">
        <v>0.49607508564645098</v>
      </c>
      <c r="H48" s="1">
        <v>0.56417773845739905</v>
      </c>
      <c r="I48" s="1" t="s">
        <v>51</v>
      </c>
      <c r="J48" s="1" t="s">
        <v>5</v>
      </c>
      <c r="K48" s="1" t="s">
        <v>45</v>
      </c>
      <c r="L48" s="1">
        <v>0.4</v>
      </c>
      <c r="M48" s="1">
        <v>0</v>
      </c>
      <c r="N48" s="1">
        <v>15</v>
      </c>
      <c r="O48" s="8">
        <v>42144.632141203707</v>
      </c>
    </row>
    <row r="49" spans="1:15" x14ac:dyDescent="0.25">
      <c r="A49" s="1">
        <v>4</v>
      </c>
      <c r="B49" s="1">
        <v>14</v>
      </c>
      <c r="C49" s="1">
        <v>16</v>
      </c>
      <c r="D49" s="1">
        <v>0.2</v>
      </c>
      <c r="E49" s="1">
        <v>0.7</v>
      </c>
      <c r="F49" s="1">
        <v>0.8</v>
      </c>
      <c r="G49" s="1">
        <v>0.38162098857018201</v>
      </c>
      <c r="H49" s="1">
        <v>0.41611200789166802</v>
      </c>
      <c r="I49" s="1" t="s">
        <v>51</v>
      </c>
      <c r="J49" s="1" t="s">
        <v>5</v>
      </c>
      <c r="K49" s="1" t="s">
        <v>46</v>
      </c>
      <c r="L49" s="1">
        <v>0.5</v>
      </c>
      <c r="M49" s="1">
        <v>0</v>
      </c>
      <c r="N49" s="1">
        <v>15</v>
      </c>
      <c r="O49" s="8">
        <v>42144.632141203707</v>
      </c>
    </row>
    <row r="50" spans="1:15" x14ac:dyDescent="0.25">
      <c r="A50" s="1">
        <v>3</v>
      </c>
      <c r="B50" s="1">
        <v>13</v>
      </c>
      <c r="C50" s="1">
        <v>15</v>
      </c>
      <c r="D50" s="1">
        <v>0.15</v>
      </c>
      <c r="E50" s="1">
        <v>0.65</v>
      </c>
      <c r="F50" s="1">
        <v>0.75</v>
      </c>
      <c r="G50" s="1">
        <v>0.32986632137501598</v>
      </c>
      <c r="H50" s="1">
        <v>0.35914110842076902</v>
      </c>
      <c r="I50" s="1" t="s">
        <v>51</v>
      </c>
      <c r="J50" s="1" t="s">
        <v>5</v>
      </c>
      <c r="K50" s="1" t="s">
        <v>47</v>
      </c>
      <c r="L50" s="1">
        <v>0.6</v>
      </c>
      <c r="M50" s="1">
        <v>0</v>
      </c>
      <c r="N50" s="1">
        <v>15</v>
      </c>
      <c r="O50" s="8">
        <v>42144.632141203707</v>
      </c>
    </row>
    <row r="51" spans="1:15" x14ac:dyDescent="0.25">
      <c r="A51" s="1">
        <v>2</v>
      </c>
      <c r="B51" s="1">
        <v>13</v>
      </c>
      <c r="C51" s="1">
        <v>16</v>
      </c>
      <c r="D51" s="1">
        <v>0.1</v>
      </c>
      <c r="E51" s="1">
        <v>0.65</v>
      </c>
      <c r="F51" s="1">
        <v>0.8</v>
      </c>
      <c r="G51" s="1">
        <v>0.29477843730358799</v>
      </c>
      <c r="H51" s="1">
        <v>0.32161616210271898</v>
      </c>
      <c r="I51" s="1" t="s">
        <v>51</v>
      </c>
      <c r="J51" s="1" t="s">
        <v>5</v>
      </c>
      <c r="K51" s="1" t="s">
        <v>48</v>
      </c>
      <c r="L51" s="1">
        <v>0.7</v>
      </c>
      <c r="M51" s="1">
        <v>0</v>
      </c>
      <c r="N51" s="1">
        <v>15</v>
      </c>
      <c r="O51" s="8">
        <v>42144.632152777776</v>
      </c>
    </row>
    <row r="52" spans="1:15" x14ac:dyDescent="0.25">
      <c r="A52" s="1">
        <v>2</v>
      </c>
      <c r="B52" s="1">
        <v>10</v>
      </c>
      <c r="C52" s="1">
        <v>16</v>
      </c>
      <c r="D52" s="1">
        <v>0.1</v>
      </c>
      <c r="E52" s="1">
        <v>0.5</v>
      </c>
      <c r="F52" s="1">
        <v>0.8</v>
      </c>
      <c r="G52" s="1">
        <v>0.27779425383534001</v>
      </c>
      <c r="H52" s="1">
        <v>0.30347904187001101</v>
      </c>
      <c r="I52" s="1" t="s">
        <v>51</v>
      </c>
      <c r="J52" s="1" t="s">
        <v>5</v>
      </c>
      <c r="K52" s="1" t="s">
        <v>49</v>
      </c>
      <c r="L52" s="1">
        <v>0.79999999999999905</v>
      </c>
      <c r="M52" s="1">
        <v>0</v>
      </c>
      <c r="N52" s="1">
        <v>15</v>
      </c>
      <c r="O52" s="8">
        <v>42144.632152777776</v>
      </c>
    </row>
    <row r="53" spans="1:15" x14ac:dyDescent="0.25">
      <c r="A53" s="1">
        <v>2</v>
      </c>
      <c r="B53" s="1">
        <v>10</v>
      </c>
      <c r="C53" s="1">
        <v>14</v>
      </c>
      <c r="D53" s="1">
        <v>0.1</v>
      </c>
      <c r="E53" s="1">
        <v>0.5</v>
      </c>
      <c r="F53" s="1">
        <v>0.7</v>
      </c>
      <c r="G53" s="1">
        <v>0.25809479227722798</v>
      </c>
      <c r="H53" s="1">
        <v>0.28270351823317902</v>
      </c>
      <c r="I53" s="1" t="s">
        <v>51</v>
      </c>
      <c r="J53" s="1" t="s">
        <v>5</v>
      </c>
      <c r="K53" s="1" t="s">
        <v>50</v>
      </c>
      <c r="L53" s="1">
        <v>0.89999999999999902</v>
      </c>
      <c r="M53" s="1">
        <v>0</v>
      </c>
      <c r="N53" s="1">
        <v>15</v>
      </c>
      <c r="O53" s="8">
        <v>42144.632152777776</v>
      </c>
    </row>
    <row r="54" spans="1:15" x14ac:dyDescent="0.25">
      <c r="A54" s="6">
        <v>10</v>
      </c>
      <c r="B54" s="6">
        <v>13</v>
      </c>
      <c r="C54" s="6">
        <v>14</v>
      </c>
      <c r="D54" s="6">
        <v>0.5</v>
      </c>
      <c r="E54" s="6">
        <v>0.65</v>
      </c>
      <c r="F54" s="6">
        <v>0.7</v>
      </c>
      <c r="G54" s="6">
        <v>0.53857142857142803</v>
      </c>
      <c r="H54" s="6">
        <v>0.57845238095238005</v>
      </c>
      <c r="I54" s="6" t="s">
        <v>51</v>
      </c>
      <c r="J54" s="6" t="s">
        <v>264</v>
      </c>
      <c r="K54" s="6" t="s">
        <v>294</v>
      </c>
      <c r="L54" s="6">
        <v>0</v>
      </c>
      <c r="M54" s="6">
        <v>0</v>
      </c>
      <c r="N54" s="6">
        <v>120</v>
      </c>
      <c r="O54" s="9">
        <v>42393.534629629627</v>
      </c>
    </row>
    <row r="55" spans="1:15" x14ac:dyDescent="0.25">
      <c r="A55" s="6">
        <v>10</v>
      </c>
      <c r="B55" s="6">
        <v>13</v>
      </c>
      <c r="C55" s="6">
        <v>14</v>
      </c>
      <c r="D55" s="6">
        <v>0.5</v>
      </c>
      <c r="E55" s="6">
        <v>0.65</v>
      </c>
      <c r="F55" s="6">
        <v>0.7</v>
      </c>
      <c r="G55" s="6">
        <v>0.53296005634411303</v>
      </c>
      <c r="H55" s="6">
        <v>0.58092189314750298</v>
      </c>
      <c r="I55" s="6" t="s">
        <v>51</v>
      </c>
      <c r="J55" s="6" t="s">
        <v>264</v>
      </c>
      <c r="K55" s="6" t="s">
        <v>304</v>
      </c>
      <c r="L55" s="6">
        <v>0.1</v>
      </c>
      <c r="M55" s="6">
        <v>0</v>
      </c>
      <c r="N55" s="6">
        <v>120</v>
      </c>
      <c r="O55" s="9">
        <v>42393.534641203703</v>
      </c>
    </row>
    <row r="56" spans="1:15" x14ac:dyDescent="0.25">
      <c r="A56" s="6">
        <v>10</v>
      </c>
      <c r="B56" s="6">
        <v>13</v>
      </c>
      <c r="C56" s="6">
        <v>14</v>
      </c>
      <c r="D56" s="6">
        <v>0.5</v>
      </c>
      <c r="E56" s="6">
        <v>0.65</v>
      </c>
      <c r="F56" s="6">
        <v>0.7</v>
      </c>
      <c r="G56" s="6">
        <v>0.53345118856472895</v>
      </c>
      <c r="H56" s="6">
        <v>0.58124115721676695</v>
      </c>
      <c r="I56" s="6" t="s">
        <v>51</v>
      </c>
      <c r="J56" s="6" t="s">
        <v>264</v>
      </c>
      <c r="K56" s="6" t="s">
        <v>242</v>
      </c>
      <c r="L56" s="6">
        <v>0.2</v>
      </c>
      <c r="M56" s="6">
        <v>0</v>
      </c>
      <c r="N56" s="6">
        <v>120</v>
      </c>
      <c r="O56" s="9">
        <v>42393.53465277778</v>
      </c>
    </row>
    <row r="57" spans="1:15" x14ac:dyDescent="0.25">
      <c r="A57" s="6">
        <v>10</v>
      </c>
      <c r="B57" s="6">
        <v>13</v>
      </c>
      <c r="C57" s="6">
        <v>15</v>
      </c>
      <c r="D57" s="6">
        <v>0.5</v>
      </c>
      <c r="E57" s="6">
        <v>0.65</v>
      </c>
      <c r="F57" s="6">
        <v>0.75</v>
      </c>
      <c r="G57" s="6">
        <v>0.54100288600288604</v>
      </c>
      <c r="H57" s="6">
        <v>0.587164502164502</v>
      </c>
      <c r="I57" s="6" t="s">
        <v>51</v>
      </c>
      <c r="J57" s="6" t="s">
        <v>264</v>
      </c>
      <c r="K57" s="6" t="s">
        <v>321</v>
      </c>
      <c r="L57" s="6">
        <v>0.3</v>
      </c>
      <c r="M57" s="6">
        <v>0</v>
      </c>
      <c r="N57" s="6">
        <v>120</v>
      </c>
      <c r="O57" s="9">
        <v>42393.53465277778</v>
      </c>
    </row>
    <row r="58" spans="1:15" x14ac:dyDescent="0.25">
      <c r="A58" s="6">
        <v>10</v>
      </c>
      <c r="B58" s="6">
        <v>14</v>
      </c>
      <c r="C58" s="6">
        <v>16</v>
      </c>
      <c r="D58" s="6">
        <v>0.5</v>
      </c>
      <c r="E58" s="6">
        <v>0.7</v>
      </c>
      <c r="F58" s="6">
        <v>0.8</v>
      </c>
      <c r="G58" s="6">
        <v>0.55907743828225298</v>
      </c>
      <c r="H58" s="6">
        <v>0.60564950980392096</v>
      </c>
      <c r="I58" s="6" t="s">
        <v>51</v>
      </c>
      <c r="J58" s="6" t="s">
        <v>264</v>
      </c>
      <c r="K58" s="6" t="s">
        <v>331</v>
      </c>
      <c r="L58" s="6">
        <v>0.4</v>
      </c>
      <c r="M58" s="6">
        <v>0</v>
      </c>
      <c r="N58" s="6">
        <v>120</v>
      </c>
      <c r="O58" s="9">
        <v>42393.53466435185</v>
      </c>
    </row>
    <row r="59" spans="1:15" x14ac:dyDescent="0.25">
      <c r="A59" s="6">
        <v>4</v>
      </c>
      <c r="B59" s="6">
        <v>14</v>
      </c>
      <c r="C59" s="6">
        <v>16</v>
      </c>
      <c r="D59" s="6">
        <v>0.2</v>
      </c>
      <c r="E59" s="6">
        <v>0.7</v>
      </c>
      <c r="F59" s="6">
        <v>0.8</v>
      </c>
      <c r="G59" s="6">
        <v>0.43044006899376103</v>
      </c>
      <c r="H59" s="6">
        <v>0.448218700159489</v>
      </c>
      <c r="I59" s="6" t="s">
        <v>51</v>
      </c>
      <c r="J59" s="6" t="s">
        <v>264</v>
      </c>
      <c r="K59" s="6" t="s">
        <v>339</v>
      </c>
      <c r="L59" s="6">
        <v>0.5</v>
      </c>
      <c r="M59" s="6">
        <v>0</v>
      </c>
      <c r="N59" s="6">
        <v>120</v>
      </c>
      <c r="O59" s="9">
        <v>42393.53466435185</v>
      </c>
    </row>
    <row r="60" spans="1:15" x14ac:dyDescent="0.25">
      <c r="A60" s="6">
        <v>3</v>
      </c>
      <c r="B60" s="6">
        <v>14</v>
      </c>
      <c r="C60" s="6">
        <v>17</v>
      </c>
      <c r="D60" s="6">
        <v>0.15</v>
      </c>
      <c r="E60" s="6">
        <v>0.7</v>
      </c>
      <c r="F60" s="6">
        <v>0.85</v>
      </c>
      <c r="G60" s="6">
        <v>0.36507669413919402</v>
      </c>
      <c r="H60" s="6">
        <v>0.38258928571428502</v>
      </c>
      <c r="I60" s="6" t="s">
        <v>51</v>
      </c>
      <c r="J60" s="6" t="s">
        <v>264</v>
      </c>
      <c r="K60" s="6" t="s">
        <v>349</v>
      </c>
      <c r="L60" s="6">
        <v>0.6</v>
      </c>
      <c r="M60" s="6">
        <v>0</v>
      </c>
      <c r="N60" s="6">
        <v>120</v>
      </c>
      <c r="O60" s="9">
        <v>42393.53466435185</v>
      </c>
    </row>
    <row r="61" spans="1:15" x14ac:dyDescent="0.25">
      <c r="A61" s="6">
        <v>3</v>
      </c>
      <c r="B61" s="6">
        <v>11</v>
      </c>
      <c r="C61" s="6">
        <v>17</v>
      </c>
      <c r="D61" s="6">
        <v>0.15</v>
      </c>
      <c r="E61" s="6">
        <v>0.55000000000000004</v>
      </c>
      <c r="F61" s="6">
        <v>0.85</v>
      </c>
      <c r="G61" s="6">
        <v>0.34103931704260598</v>
      </c>
      <c r="H61" s="6">
        <v>0.349655388471178</v>
      </c>
      <c r="I61" s="6" t="s">
        <v>51</v>
      </c>
      <c r="J61" s="6" t="s">
        <v>264</v>
      </c>
      <c r="K61" s="6" t="s">
        <v>359</v>
      </c>
      <c r="L61" s="6">
        <v>0.7</v>
      </c>
      <c r="M61" s="6">
        <v>0</v>
      </c>
      <c r="N61" s="6">
        <v>120</v>
      </c>
      <c r="O61" s="9">
        <v>42393.53466435185</v>
      </c>
    </row>
    <row r="62" spans="1:15" x14ac:dyDescent="0.25">
      <c r="A62" s="6">
        <v>3</v>
      </c>
      <c r="B62" s="6">
        <v>10</v>
      </c>
      <c r="C62" s="6">
        <v>17</v>
      </c>
      <c r="D62" s="6">
        <v>0.15</v>
      </c>
      <c r="E62" s="6">
        <v>0.5</v>
      </c>
      <c r="F62" s="6">
        <v>0.85</v>
      </c>
      <c r="G62" s="6">
        <v>0.32698267923596802</v>
      </c>
      <c r="H62" s="6">
        <v>0.33448763955342897</v>
      </c>
      <c r="I62" s="6" t="s">
        <v>51</v>
      </c>
      <c r="J62" s="6" t="s">
        <v>264</v>
      </c>
      <c r="K62" s="6" t="s">
        <v>369</v>
      </c>
      <c r="L62" s="6">
        <v>0.79999999999999905</v>
      </c>
      <c r="M62" s="6">
        <v>0</v>
      </c>
      <c r="N62" s="6">
        <v>120</v>
      </c>
      <c r="O62" s="9">
        <v>42393.534675925926</v>
      </c>
    </row>
    <row r="63" spans="1:15" x14ac:dyDescent="0.25">
      <c r="A63" s="6">
        <v>3</v>
      </c>
      <c r="B63" s="6">
        <v>8</v>
      </c>
      <c r="C63" s="6">
        <v>15</v>
      </c>
      <c r="D63" s="6">
        <v>0.15</v>
      </c>
      <c r="E63" s="6">
        <v>0.4</v>
      </c>
      <c r="F63" s="6">
        <v>0.75</v>
      </c>
      <c r="G63" s="6">
        <v>0.29969732570061502</v>
      </c>
      <c r="H63" s="6">
        <v>0.307911160476949</v>
      </c>
      <c r="I63" s="6" t="s">
        <v>51</v>
      </c>
      <c r="J63" s="6" t="s">
        <v>264</v>
      </c>
      <c r="K63" s="6" t="s">
        <v>379</v>
      </c>
      <c r="L63" s="6">
        <v>0.89999999999999902</v>
      </c>
      <c r="M63" s="6">
        <v>0</v>
      </c>
      <c r="N63" s="6">
        <v>120</v>
      </c>
      <c r="O63" s="9">
        <v>42393.534675925926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Q28"/>
  <sheetViews>
    <sheetView topLeftCell="K1" workbookViewId="0">
      <selection activeCell="P28" sqref="P28"/>
    </sheetView>
  </sheetViews>
  <sheetFormatPr baseColWidth="10" defaultColWidth="8.83203125" defaultRowHeight="17" x14ac:dyDescent="0.25"/>
  <cols>
    <col min="2" max="4" width="12.6640625" bestFit="1" customWidth="1"/>
    <col min="15" max="17" width="12.5" bestFit="1" customWidth="1"/>
  </cols>
  <sheetData>
    <row r="1" spans="1:17" x14ac:dyDescent="0.25">
      <c r="A1" t="s">
        <v>3</v>
      </c>
      <c r="B1" t="s">
        <v>266</v>
      </c>
      <c r="N1" t="s">
        <v>3</v>
      </c>
      <c r="O1" t="s">
        <v>267</v>
      </c>
    </row>
    <row r="2" spans="1:17" x14ac:dyDescent="0.25">
      <c r="B2" t="s">
        <v>11</v>
      </c>
      <c r="C2" t="s">
        <v>13</v>
      </c>
      <c r="D2" t="s">
        <v>12</v>
      </c>
      <c r="O2" t="s">
        <v>11</v>
      </c>
      <c r="P2" t="s">
        <v>13</v>
      </c>
      <c r="Q2" t="s">
        <v>12</v>
      </c>
    </row>
    <row r="3" spans="1:17" x14ac:dyDescent="0.25">
      <c r="A3">
        <v>0</v>
      </c>
      <c r="B3">
        <v>0.26780779012530898</v>
      </c>
      <c r="C3">
        <v>0.62062332136979004</v>
      </c>
      <c r="D3">
        <v>0.49523802354429097</v>
      </c>
      <c r="N3">
        <v>0</v>
      </c>
      <c r="O3" s="6">
        <f>'Raw-RQ2-Fig3'!G12</f>
        <v>0.28777653803111303</v>
      </c>
      <c r="P3" s="6">
        <f>'Raw-RQ2-Fig3'!G33</f>
        <v>0.62994263756102897</v>
      </c>
      <c r="Q3" s="6">
        <f>'Raw-RQ2-Fig3'!G54</f>
        <v>0.53857142857142803</v>
      </c>
    </row>
    <row r="4" spans="1:17" x14ac:dyDescent="0.25">
      <c r="A4">
        <v>0.1</v>
      </c>
      <c r="B4">
        <v>0.27634858786273397</v>
      </c>
      <c r="C4">
        <v>0.63282276056425601</v>
      </c>
      <c r="D4">
        <v>0.498875548269616</v>
      </c>
      <c r="N4">
        <v>0.1</v>
      </c>
      <c r="O4" s="6">
        <f>'Raw-RQ2-Fig3'!G13</f>
        <v>0.29477401053970398</v>
      </c>
      <c r="P4" s="6">
        <f>'Raw-RQ2-Fig3'!G34</f>
        <v>0.64219635696756505</v>
      </c>
      <c r="Q4" s="6">
        <f>'Raw-RQ2-Fig3'!G55</f>
        <v>0.53296005634411303</v>
      </c>
    </row>
    <row r="5" spans="1:17" x14ac:dyDescent="0.25">
      <c r="A5">
        <v>0.2</v>
      </c>
      <c r="B5">
        <v>0.28512190248173802</v>
      </c>
      <c r="C5">
        <v>0.63680423311749002</v>
      </c>
      <c r="D5">
        <v>0.50558888255866097</v>
      </c>
      <c r="N5">
        <v>0.2</v>
      </c>
      <c r="O5" s="6">
        <f>'Raw-RQ2-Fig3'!G14</f>
        <v>0.305890744235574</v>
      </c>
      <c r="P5" s="6">
        <f>'Raw-RQ2-Fig3'!G35</f>
        <v>0.65210218453614099</v>
      </c>
      <c r="Q5" s="6">
        <f>'Raw-RQ2-Fig3'!G56</f>
        <v>0.53345118856472895</v>
      </c>
    </row>
    <row r="6" spans="1:17" x14ac:dyDescent="0.25">
      <c r="A6">
        <v>0.3</v>
      </c>
      <c r="B6">
        <v>0.29264407246123397</v>
      </c>
      <c r="C6">
        <v>0.63024204800031403</v>
      </c>
      <c r="D6">
        <v>0.49958243912143602</v>
      </c>
      <c r="N6">
        <v>0.3</v>
      </c>
      <c r="O6" s="6">
        <f>'Raw-RQ2-Fig3'!G15</f>
        <v>0.31934373742810301</v>
      </c>
      <c r="P6" s="6">
        <f>'Raw-RQ2-Fig3'!G36</f>
        <v>0.64797839283661296</v>
      </c>
      <c r="Q6" s="6">
        <f>'Raw-RQ2-Fig3'!G57</f>
        <v>0.54100288600288604</v>
      </c>
    </row>
    <row r="7" spans="1:17" x14ac:dyDescent="0.25">
      <c r="A7">
        <v>0.4</v>
      </c>
      <c r="B7">
        <v>0.297464683847248</v>
      </c>
      <c r="C7">
        <v>0.630215761335153</v>
      </c>
      <c r="D7">
        <v>0.49607508564645098</v>
      </c>
      <c r="N7">
        <v>0.4</v>
      </c>
      <c r="O7" s="6">
        <f>'Raw-RQ2-Fig3'!G16</f>
        <v>0.32909384100953898</v>
      </c>
      <c r="P7" s="6">
        <f>'Raw-RQ2-Fig3'!G37</f>
        <v>0.63740105461100105</v>
      </c>
      <c r="Q7" s="6">
        <f>'Raw-RQ2-Fig3'!G58</f>
        <v>0.55907743828225298</v>
      </c>
    </row>
    <row r="8" spans="1:17" x14ac:dyDescent="0.25">
      <c r="A8">
        <v>0.5</v>
      </c>
      <c r="B8">
        <v>0.28160155981951301</v>
      </c>
      <c r="C8">
        <v>0.51102036149753804</v>
      </c>
      <c r="D8">
        <v>0.38162098857018201</v>
      </c>
      <c r="N8">
        <v>0.5</v>
      </c>
      <c r="O8" s="6">
        <f>'Raw-RQ2-Fig3'!G17</f>
        <v>0.31989890089446699</v>
      </c>
      <c r="P8" s="6">
        <f>'Raw-RQ2-Fig3'!G38</f>
        <v>0.56802349963417398</v>
      </c>
      <c r="Q8" s="6">
        <f>'Raw-RQ2-Fig3'!G59</f>
        <v>0.43044006899376103</v>
      </c>
    </row>
    <row r="9" spans="1:17" x14ac:dyDescent="0.25">
      <c r="A9">
        <v>0.6</v>
      </c>
      <c r="B9">
        <v>0.26580867461158803</v>
      </c>
      <c r="C9">
        <v>0.47014953111111202</v>
      </c>
      <c r="D9">
        <v>0.32986632137501598</v>
      </c>
      <c r="N9">
        <v>0.6</v>
      </c>
      <c r="O9" s="6">
        <f>'Raw-RQ2-Fig3'!G18</f>
        <v>0.30594087380781598</v>
      </c>
      <c r="P9" s="6">
        <f>'Raw-RQ2-Fig3'!G39</f>
        <v>0.51069652977941804</v>
      </c>
      <c r="Q9" s="6">
        <f>'Raw-RQ2-Fig3'!G60</f>
        <v>0.36507669413919402</v>
      </c>
    </row>
    <row r="10" spans="1:17" x14ac:dyDescent="0.25">
      <c r="A10">
        <v>0.7</v>
      </c>
      <c r="B10">
        <v>0.25181455883299197</v>
      </c>
      <c r="C10">
        <v>0.42735493674279301</v>
      </c>
      <c r="D10">
        <v>0.29477843730358799</v>
      </c>
      <c r="N10">
        <v>0.7</v>
      </c>
      <c r="O10" s="6">
        <f>'Raw-RQ2-Fig3'!G19</f>
        <v>0.28680075304508801</v>
      </c>
      <c r="P10" s="6">
        <f>'Raw-RQ2-Fig3'!G40</f>
        <v>0.48743434450809903</v>
      </c>
      <c r="Q10" s="6">
        <f>'Raw-RQ2-Fig3'!G61</f>
        <v>0.34103931704260598</v>
      </c>
    </row>
    <row r="11" spans="1:17" x14ac:dyDescent="0.25">
      <c r="A11">
        <v>0.79999999999999905</v>
      </c>
      <c r="B11">
        <v>0.23901004061445899</v>
      </c>
      <c r="C11">
        <v>0.40300605878030199</v>
      </c>
      <c r="D11">
        <v>0.27779425383534001</v>
      </c>
      <c r="N11">
        <v>0.79999999999999905</v>
      </c>
      <c r="O11" s="6">
        <f>'Raw-RQ2-Fig3'!G20</f>
        <v>0.27248849545777698</v>
      </c>
      <c r="P11" s="6">
        <f>'Raw-RQ2-Fig3'!G41</f>
        <v>0.454760950117303</v>
      </c>
      <c r="Q11" s="6">
        <f>'Raw-RQ2-Fig3'!G62</f>
        <v>0.32698267923596802</v>
      </c>
    </row>
    <row r="12" spans="1:17" x14ac:dyDescent="0.25">
      <c r="A12">
        <v>0.89999999999999902</v>
      </c>
      <c r="B12">
        <v>0.221644244465419</v>
      </c>
      <c r="C12">
        <v>0.38572311724756703</v>
      </c>
      <c r="D12">
        <v>0.25809479227722798</v>
      </c>
      <c r="N12">
        <v>0.89999999999999902</v>
      </c>
      <c r="O12" s="6">
        <f>'Raw-RQ2-Fig3'!G21</f>
        <v>0.24922518073039801</v>
      </c>
      <c r="P12" s="6">
        <f>'Raw-RQ2-Fig3'!G42</f>
        <v>0.41578603699882799</v>
      </c>
      <c r="Q12" s="6">
        <f>'Raw-RQ2-Fig3'!G63</f>
        <v>0.29969732570061502</v>
      </c>
    </row>
    <row r="14" spans="1:17" x14ac:dyDescent="0.25">
      <c r="A14" t="s">
        <v>4</v>
      </c>
      <c r="N14" t="s">
        <v>4</v>
      </c>
    </row>
    <row r="15" spans="1:17" x14ac:dyDescent="0.25">
      <c r="B15" t="s">
        <v>11</v>
      </c>
      <c r="C15" t="s">
        <v>13</v>
      </c>
      <c r="D15" t="s">
        <v>12</v>
      </c>
      <c r="O15" t="s">
        <v>11</v>
      </c>
      <c r="P15" t="s">
        <v>13</v>
      </c>
      <c r="Q15" t="s">
        <v>12</v>
      </c>
    </row>
    <row r="16" spans="1:17" x14ac:dyDescent="0.25">
      <c r="A16">
        <v>0</v>
      </c>
      <c r="B16">
        <v>0.41785118836306501</v>
      </c>
      <c r="C16">
        <v>0.732090077345663</v>
      </c>
      <c r="D16">
        <v>0.57112165660821401</v>
      </c>
      <c r="N16">
        <v>0</v>
      </c>
      <c r="O16" s="6">
        <f>'Raw-RQ2-Fig3'!H12</f>
        <v>0.42371778717523301</v>
      </c>
      <c r="P16" s="6">
        <f>'Raw-RQ2-Fig3'!H33</f>
        <v>0.73195587903563197</v>
      </c>
      <c r="Q16" s="6">
        <f>'Raw-RQ2-Fig3'!H54</f>
        <v>0.57845238095238005</v>
      </c>
    </row>
    <row r="17" spans="1:17" x14ac:dyDescent="0.25">
      <c r="A17">
        <v>0.1</v>
      </c>
      <c r="B17">
        <v>0.42942093329796799</v>
      </c>
      <c r="C17">
        <v>0.74419961621761299</v>
      </c>
      <c r="D17">
        <v>0.57276196612057395</v>
      </c>
      <c r="N17">
        <v>0.1</v>
      </c>
      <c r="O17" s="6">
        <f>'Raw-RQ2-Fig3'!H13</f>
        <v>0.43718447367490498</v>
      </c>
      <c r="P17" s="6">
        <f>'Raw-RQ2-Fig3'!H34</f>
        <v>0.741466620561679</v>
      </c>
      <c r="Q17" s="6">
        <f>'Raw-RQ2-Fig3'!H55</f>
        <v>0.58092189314750298</v>
      </c>
    </row>
    <row r="18" spans="1:17" x14ac:dyDescent="0.25">
      <c r="A18">
        <v>0.2</v>
      </c>
      <c r="B18">
        <v>0.44408943806621798</v>
      </c>
      <c r="C18">
        <v>0.74610347948364997</v>
      </c>
      <c r="D18">
        <v>0.57446935960428303</v>
      </c>
      <c r="N18">
        <v>0.2</v>
      </c>
      <c r="O18" s="6">
        <f>'Raw-RQ2-Fig3'!H14</f>
        <v>0.451390472833749</v>
      </c>
      <c r="P18" s="6">
        <f>'Raw-RQ2-Fig3'!H35</f>
        <v>0.75075129868797297</v>
      </c>
      <c r="Q18" s="6">
        <f>'Raw-RQ2-Fig3'!H56</f>
        <v>0.58124115721676695</v>
      </c>
    </row>
    <row r="19" spans="1:17" x14ac:dyDescent="0.25">
      <c r="A19">
        <v>0.3</v>
      </c>
      <c r="B19">
        <v>0.45852092775062497</v>
      </c>
      <c r="C19">
        <v>0.73566452845888197</v>
      </c>
      <c r="D19">
        <v>0.568061863591524</v>
      </c>
      <c r="N19">
        <v>0.3</v>
      </c>
      <c r="O19" s="6">
        <f>'Raw-RQ2-Fig3'!H15</f>
        <v>0.47426737760856902</v>
      </c>
      <c r="P19" s="6">
        <f>'Raw-RQ2-Fig3'!H36</f>
        <v>0.74285408366804095</v>
      </c>
      <c r="Q19" s="6">
        <f>'Raw-RQ2-Fig3'!H57</f>
        <v>0.587164502164502</v>
      </c>
    </row>
    <row r="20" spans="1:17" x14ac:dyDescent="0.25">
      <c r="A20">
        <v>0.4</v>
      </c>
      <c r="B20">
        <v>0.46650961987085998</v>
      </c>
      <c r="C20">
        <v>0.73901827856049096</v>
      </c>
      <c r="D20">
        <v>0.56417773845739905</v>
      </c>
      <c r="N20">
        <v>0.4</v>
      </c>
      <c r="O20" s="6">
        <f>'Raw-RQ2-Fig3'!H16</f>
        <v>0.48888848713212602</v>
      </c>
      <c r="P20" s="6">
        <f>'Raw-RQ2-Fig3'!H37</f>
        <v>0.72905919088984406</v>
      </c>
      <c r="Q20" s="6">
        <f>'Raw-RQ2-Fig3'!H58</f>
        <v>0.60564950980392096</v>
      </c>
    </row>
    <row r="21" spans="1:17" x14ac:dyDescent="0.25">
      <c r="A21">
        <v>0.5</v>
      </c>
      <c r="B21">
        <v>0.43663604672827899</v>
      </c>
      <c r="C21">
        <v>0.59893546120546803</v>
      </c>
      <c r="D21">
        <v>0.41611200789166802</v>
      </c>
      <c r="N21">
        <v>0.5</v>
      </c>
      <c r="O21" s="6">
        <f>'Raw-RQ2-Fig3'!H17</f>
        <v>0.47661586607654199</v>
      </c>
      <c r="P21" s="6">
        <f>'Raw-RQ2-Fig3'!H38</f>
        <v>0.65953179233893899</v>
      </c>
      <c r="Q21" s="6">
        <f>'Raw-RQ2-Fig3'!H59</f>
        <v>0.448218700159489</v>
      </c>
    </row>
    <row r="22" spans="1:17" x14ac:dyDescent="0.25">
      <c r="A22">
        <v>0.6</v>
      </c>
      <c r="B22">
        <v>0.40757156497059199</v>
      </c>
      <c r="C22">
        <v>0.55049156609772398</v>
      </c>
      <c r="D22">
        <v>0.35914110842076902</v>
      </c>
      <c r="N22">
        <v>0.6</v>
      </c>
      <c r="O22" s="6">
        <f>'Raw-RQ2-Fig3'!H18</f>
        <v>0.45545258861384003</v>
      </c>
      <c r="P22" s="6">
        <f>'Raw-RQ2-Fig3'!H39</f>
        <v>0.58143097905742103</v>
      </c>
      <c r="Q22" s="6">
        <f>'Raw-RQ2-Fig3'!H60</f>
        <v>0.38258928571428502</v>
      </c>
    </row>
    <row r="23" spans="1:17" x14ac:dyDescent="0.25">
      <c r="A23">
        <v>0.7</v>
      </c>
      <c r="B23">
        <v>0.384745869437496</v>
      </c>
      <c r="C23">
        <v>0.50433830883411401</v>
      </c>
      <c r="D23">
        <v>0.32161616210271898</v>
      </c>
      <c r="N23">
        <v>0.7</v>
      </c>
      <c r="O23" s="6">
        <f>'Raw-RQ2-Fig3'!H19</f>
        <v>0.42529269989551899</v>
      </c>
      <c r="P23" s="6">
        <f>'Raw-RQ2-Fig3'!H40</f>
        <v>0.56004320868463098</v>
      </c>
      <c r="Q23" s="6">
        <f>'Raw-RQ2-Fig3'!H61</f>
        <v>0.349655388471178</v>
      </c>
    </row>
    <row r="24" spans="1:17" x14ac:dyDescent="0.25">
      <c r="A24">
        <v>0.79999999999999905</v>
      </c>
      <c r="B24">
        <v>0.36852929136430901</v>
      </c>
      <c r="C24">
        <v>0.48518880551036497</v>
      </c>
      <c r="D24">
        <v>0.30347904187001101</v>
      </c>
      <c r="N24">
        <v>0.79999999999999905</v>
      </c>
      <c r="O24" s="6">
        <f>'Raw-RQ2-Fig3'!H20</f>
        <v>0.403232757296559</v>
      </c>
      <c r="P24" s="6">
        <f>'Raw-RQ2-Fig3'!H41</f>
        <v>0.52494906323013102</v>
      </c>
      <c r="Q24" s="6">
        <f>'Raw-RQ2-Fig3'!H62</f>
        <v>0.33448763955342897</v>
      </c>
    </row>
    <row r="25" spans="1:17" x14ac:dyDescent="0.25">
      <c r="A25">
        <v>0.89999999999999902</v>
      </c>
      <c r="B25">
        <v>0.345848829059961</v>
      </c>
      <c r="C25">
        <v>0.46990899211948001</v>
      </c>
      <c r="D25">
        <v>0.28270351823317902</v>
      </c>
      <c r="N25">
        <v>0.89999999999999902</v>
      </c>
      <c r="O25" s="6">
        <f>'Raw-RQ2-Fig3'!H21</f>
        <v>0.37978113453594298</v>
      </c>
      <c r="P25" s="6">
        <f>'Raw-RQ2-Fig3'!H42</f>
        <v>0.486023955839123</v>
      </c>
      <c r="Q25" s="6">
        <f>'Raw-RQ2-Fig3'!H63</f>
        <v>0.307911160476949</v>
      </c>
    </row>
    <row r="28" spans="1:17" ht="18" x14ac:dyDescent="0.25">
      <c r="N28" s="22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3"/>
  <sheetViews>
    <sheetView workbookViewId="0">
      <pane ySplit="1" topLeftCell="A30" activePane="bottomLeft" state="frozen"/>
      <selection pane="bottomLeft" activeCell="A34" sqref="A34:O34"/>
    </sheetView>
  </sheetViews>
  <sheetFormatPr baseColWidth="10" defaultColWidth="8.83203125" defaultRowHeight="17" x14ac:dyDescent="0.25"/>
  <cols>
    <col min="15" max="15" width="14.33203125" bestFit="1" customWidth="1"/>
  </cols>
  <sheetData>
    <row r="1" spans="1:15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</row>
    <row r="2" spans="1:15" x14ac:dyDescent="0.25">
      <c r="A2" s="1">
        <v>98</v>
      </c>
      <c r="B2" s="1">
        <v>160</v>
      </c>
      <c r="C2" s="1">
        <v>184</v>
      </c>
      <c r="D2" s="1">
        <v>0.34507042253521097</v>
      </c>
      <c r="E2" s="1">
        <v>0.56338028169013998</v>
      </c>
      <c r="F2" s="1">
        <v>0.647887323943662</v>
      </c>
      <c r="G2" s="1">
        <v>0.28512190248173802</v>
      </c>
      <c r="H2" s="1">
        <v>0.44408943806621798</v>
      </c>
      <c r="I2" s="1" t="s">
        <v>30</v>
      </c>
      <c r="J2" s="1" t="s">
        <v>5</v>
      </c>
      <c r="K2" s="1" t="s">
        <v>32</v>
      </c>
      <c r="L2" s="1">
        <v>0.2</v>
      </c>
      <c r="M2" s="1">
        <v>0</v>
      </c>
      <c r="N2" s="1">
        <v>90</v>
      </c>
      <c r="O2" s="10">
        <v>42144.649733796294</v>
      </c>
    </row>
    <row r="3" spans="1:15" x14ac:dyDescent="0.25">
      <c r="A3" s="1">
        <v>102</v>
      </c>
      <c r="B3" s="1">
        <v>170</v>
      </c>
      <c r="C3" s="1">
        <v>199</v>
      </c>
      <c r="D3" s="1">
        <v>0.35915492957746398</v>
      </c>
      <c r="E3" s="1">
        <v>0.59859154929577396</v>
      </c>
      <c r="F3" s="1">
        <v>0.70070422535211196</v>
      </c>
      <c r="G3" s="1">
        <v>0.303514810077465</v>
      </c>
      <c r="H3" s="1">
        <v>0.46591861652850303</v>
      </c>
      <c r="I3" s="1" t="s">
        <v>30</v>
      </c>
      <c r="J3" s="1" t="s">
        <v>5</v>
      </c>
      <c r="K3" s="1" t="s">
        <v>53</v>
      </c>
      <c r="L3" s="1">
        <v>0.2</v>
      </c>
      <c r="M3" s="1">
        <v>0.1</v>
      </c>
      <c r="N3" s="1">
        <v>90</v>
      </c>
      <c r="O3" s="10">
        <v>42144.650405092594</v>
      </c>
    </row>
    <row r="4" spans="1:15" x14ac:dyDescent="0.25">
      <c r="A4" s="1">
        <v>106</v>
      </c>
      <c r="B4" s="1">
        <v>175</v>
      </c>
      <c r="C4" s="1">
        <v>204</v>
      </c>
      <c r="D4" s="1">
        <v>0.37323943661971798</v>
      </c>
      <c r="E4" s="1">
        <v>0.61619718309859095</v>
      </c>
      <c r="F4" s="1">
        <v>0.71830985915492895</v>
      </c>
      <c r="G4" s="1">
        <v>0.317070468982176</v>
      </c>
      <c r="H4" s="1">
        <v>0.48120604956292801</v>
      </c>
      <c r="I4" s="1" t="s">
        <v>30</v>
      </c>
      <c r="J4" s="1" t="s">
        <v>5</v>
      </c>
      <c r="K4" s="1" t="s">
        <v>54</v>
      </c>
      <c r="L4" s="1">
        <v>0.2</v>
      </c>
      <c r="M4" s="1">
        <v>0.2</v>
      </c>
      <c r="N4" s="1">
        <v>90</v>
      </c>
      <c r="O4" s="10">
        <v>42144.651064814818</v>
      </c>
    </row>
    <row r="5" spans="1:15" x14ac:dyDescent="0.25">
      <c r="A5" s="1">
        <v>107</v>
      </c>
      <c r="B5" s="1">
        <v>183</v>
      </c>
      <c r="C5" s="1">
        <v>208</v>
      </c>
      <c r="D5" s="1">
        <v>0.37676056338028102</v>
      </c>
      <c r="E5" s="1">
        <v>0.64436619718309796</v>
      </c>
      <c r="F5" s="1">
        <v>0.73239436619718301</v>
      </c>
      <c r="G5" s="1">
        <v>0.32347259722041899</v>
      </c>
      <c r="H5" s="1">
        <v>0.49126065104596001</v>
      </c>
      <c r="I5" s="1" t="s">
        <v>30</v>
      </c>
      <c r="J5" s="1" t="s">
        <v>5</v>
      </c>
      <c r="K5" s="1" t="s">
        <v>55</v>
      </c>
      <c r="L5" s="1">
        <v>0.2</v>
      </c>
      <c r="M5" s="1">
        <v>0.3</v>
      </c>
      <c r="N5" s="1">
        <v>90</v>
      </c>
      <c r="O5" s="10">
        <v>42144.651724537034</v>
      </c>
    </row>
    <row r="6" spans="1:15" x14ac:dyDescent="0.25">
      <c r="A6" s="1">
        <v>102</v>
      </c>
      <c r="B6" s="1">
        <v>174</v>
      </c>
      <c r="C6" s="1">
        <v>205</v>
      </c>
      <c r="D6" s="1">
        <v>0.35915492957746398</v>
      </c>
      <c r="E6" s="1">
        <v>0.61267605633802802</v>
      </c>
      <c r="F6" s="1">
        <v>0.721830985915493</v>
      </c>
      <c r="G6" s="1">
        <v>0.31609943827074</v>
      </c>
      <c r="H6" s="1">
        <v>0.48125235634750102</v>
      </c>
      <c r="I6" s="1" t="s">
        <v>30</v>
      </c>
      <c r="J6" s="1" t="s">
        <v>5</v>
      </c>
      <c r="K6" s="1" t="s">
        <v>56</v>
      </c>
      <c r="L6" s="1">
        <v>0.2</v>
      </c>
      <c r="M6" s="1">
        <v>0.4</v>
      </c>
      <c r="N6" s="1">
        <v>90</v>
      </c>
      <c r="O6" s="10">
        <v>42144.652384259258</v>
      </c>
    </row>
    <row r="7" spans="1:15" x14ac:dyDescent="0.25">
      <c r="A7" s="1">
        <v>88</v>
      </c>
      <c r="B7" s="1">
        <v>165</v>
      </c>
      <c r="C7" s="1">
        <v>198</v>
      </c>
      <c r="D7" s="1">
        <v>0.309859154929577</v>
      </c>
      <c r="E7" s="1">
        <v>0.58098591549295697</v>
      </c>
      <c r="F7" s="1">
        <v>0.69718309859154903</v>
      </c>
      <c r="G7" s="1">
        <v>0.28609658569976898</v>
      </c>
      <c r="H7" s="1">
        <v>0.44064235441638699</v>
      </c>
      <c r="I7" s="1" t="s">
        <v>30</v>
      </c>
      <c r="J7" s="1" t="s">
        <v>5</v>
      </c>
      <c r="K7" s="1" t="s">
        <v>57</v>
      </c>
      <c r="L7" s="1">
        <v>0.2</v>
      </c>
      <c r="M7" s="1">
        <v>0.5</v>
      </c>
      <c r="N7" s="1">
        <v>90</v>
      </c>
      <c r="O7" s="10">
        <v>42144.653101851851</v>
      </c>
    </row>
    <row r="8" spans="1:15" x14ac:dyDescent="0.25">
      <c r="A8" s="1">
        <v>76</v>
      </c>
      <c r="B8" s="1">
        <v>152</v>
      </c>
      <c r="C8" s="1">
        <v>184</v>
      </c>
      <c r="D8" s="1">
        <v>0.26760563380281599</v>
      </c>
      <c r="E8" s="1">
        <v>0.53521126760563298</v>
      </c>
      <c r="F8" s="1">
        <v>0.647887323943662</v>
      </c>
      <c r="G8" s="1">
        <v>0.25170534459251798</v>
      </c>
      <c r="H8" s="1">
        <v>0.399001925776026</v>
      </c>
      <c r="I8" s="1" t="s">
        <v>30</v>
      </c>
      <c r="J8" s="1" t="s">
        <v>5</v>
      </c>
      <c r="K8" s="1" t="s">
        <v>58</v>
      </c>
      <c r="L8" s="1">
        <v>0.2</v>
      </c>
      <c r="M8" s="1">
        <v>0.6</v>
      </c>
      <c r="N8" s="1">
        <v>90</v>
      </c>
      <c r="O8" s="10">
        <v>42144.653761574074</v>
      </c>
    </row>
    <row r="9" spans="1:15" x14ac:dyDescent="0.25">
      <c r="A9" s="1">
        <v>59</v>
      </c>
      <c r="B9" s="1">
        <v>133</v>
      </c>
      <c r="C9" s="1">
        <v>172</v>
      </c>
      <c r="D9" s="1">
        <v>0.20774647887323899</v>
      </c>
      <c r="E9" s="1">
        <v>0.46830985915492901</v>
      </c>
      <c r="F9" s="1">
        <v>0.60563380281690105</v>
      </c>
      <c r="G9" s="1">
        <v>0.20774323166014499</v>
      </c>
      <c r="H9" s="1">
        <v>0.337828002832812</v>
      </c>
      <c r="I9" s="1" t="s">
        <v>30</v>
      </c>
      <c r="J9" s="1" t="s">
        <v>5</v>
      </c>
      <c r="K9" s="1" t="s">
        <v>59</v>
      </c>
      <c r="L9" s="1">
        <v>0.2</v>
      </c>
      <c r="M9" s="1">
        <v>0.7</v>
      </c>
      <c r="N9" s="1">
        <v>90</v>
      </c>
      <c r="O9" s="10">
        <v>42144.654409722221</v>
      </c>
    </row>
    <row r="10" spans="1:15" x14ac:dyDescent="0.25">
      <c r="A10" s="1">
        <v>54</v>
      </c>
      <c r="B10" s="1">
        <v>114</v>
      </c>
      <c r="C10" s="1">
        <v>146</v>
      </c>
      <c r="D10" s="1">
        <v>0.190140845070422</v>
      </c>
      <c r="E10" s="1">
        <v>0.40140845070422498</v>
      </c>
      <c r="F10" s="1">
        <v>0.51408450704225295</v>
      </c>
      <c r="G10" s="1">
        <v>0.16773959333358501</v>
      </c>
      <c r="H10" s="1">
        <v>0.29289166068182099</v>
      </c>
      <c r="I10" s="1" t="s">
        <v>30</v>
      </c>
      <c r="J10" s="1" t="s">
        <v>5</v>
      </c>
      <c r="K10" s="1" t="s">
        <v>60</v>
      </c>
      <c r="L10" s="1">
        <v>0.2</v>
      </c>
      <c r="M10" s="1">
        <v>0.79999999999999905</v>
      </c>
      <c r="N10" s="1">
        <v>90</v>
      </c>
      <c r="O10" s="10">
        <v>42144.655057870368</v>
      </c>
    </row>
    <row r="11" spans="1:15" x14ac:dyDescent="0.25">
      <c r="A11" s="1">
        <v>49</v>
      </c>
      <c r="B11" s="1">
        <v>98</v>
      </c>
      <c r="C11" s="1">
        <v>126</v>
      </c>
      <c r="D11" s="1">
        <v>0.17253521126760499</v>
      </c>
      <c r="E11" s="1">
        <v>0.34507042253521097</v>
      </c>
      <c r="F11" s="1">
        <v>0.44366197183098499</v>
      </c>
      <c r="G11" s="1">
        <v>0.14399023133827499</v>
      </c>
      <c r="H11" s="1">
        <v>0.26470962491001598</v>
      </c>
      <c r="I11" s="1" t="s">
        <v>30</v>
      </c>
      <c r="J11" s="1" t="s">
        <v>5</v>
      </c>
      <c r="K11" s="1" t="s">
        <v>61</v>
      </c>
      <c r="L11" s="1">
        <v>0.2</v>
      </c>
      <c r="M11" s="1">
        <v>0.89999999999999902</v>
      </c>
      <c r="N11" s="1">
        <v>90</v>
      </c>
      <c r="O11" s="10">
        <v>42144.655717592592</v>
      </c>
    </row>
    <row r="12" spans="1:15" x14ac:dyDescent="0.25">
      <c r="A12" s="6">
        <v>109</v>
      </c>
      <c r="B12" s="6">
        <v>169</v>
      </c>
      <c r="C12" s="6">
        <v>203</v>
      </c>
      <c r="D12" s="6">
        <v>0.38380281690140799</v>
      </c>
      <c r="E12" s="6">
        <v>0.59507042253521103</v>
      </c>
      <c r="F12" s="6">
        <v>0.71478873239436602</v>
      </c>
      <c r="G12" s="6">
        <v>0.32909384100953898</v>
      </c>
      <c r="H12" s="6">
        <v>0.48888848713212602</v>
      </c>
      <c r="I12" s="6" t="s">
        <v>30</v>
      </c>
      <c r="J12" s="6" t="s">
        <v>264</v>
      </c>
      <c r="K12" s="6" t="s">
        <v>331</v>
      </c>
      <c r="L12" s="6">
        <v>0.4</v>
      </c>
      <c r="M12" s="6">
        <v>0</v>
      </c>
      <c r="N12" s="6">
        <v>120</v>
      </c>
      <c r="O12" s="9">
        <v>42393.53800925926</v>
      </c>
    </row>
    <row r="13" spans="1:15" x14ac:dyDescent="0.25">
      <c r="A13" s="6">
        <v>113</v>
      </c>
      <c r="B13" s="6">
        <v>182</v>
      </c>
      <c r="C13" s="6">
        <v>216</v>
      </c>
      <c r="D13" s="6">
        <v>0.397887323943662</v>
      </c>
      <c r="E13" s="6">
        <v>0.64084507042253502</v>
      </c>
      <c r="F13" s="6">
        <v>0.76056338028169002</v>
      </c>
      <c r="G13" s="6">
        <v>0.349514869120362</v>
      </c>
      <c r="H13" s="6">
        <v>0.51356255062878098</v>
      </c>
      <c r="I13" s="6" t="s">
        <v>30</v>
      </c>
      <c r="J13" s="6" t="s">
        <v>264</v>
      </c>
      <c r="K13" s="6" t="s">
        <v>291</v>
      </c>
      <c r="L13" s="6">
        <v>0.4</v>
      </c>
      <c r="M13" s="6">
        <v>0.1</v>
      </c>
      <c r="N13" s="6">
        <v>120</v>
      </c>
      <c r="O13" s="9">
        <v>42393.538229166668</v>
      </c>
    </row>
    <row r="14" spans="1:15" x14ac:dyDescent="0.25">
      <c r="A14" s="18">
        <v>110</v>
      </c>
      <c r="B14" s="18">
        <v>191</v>
      </c>
      <c r="C14" s="18">
        <v>218</v>
      </c>
      <c r="D14" s="18">
        <v>0.38732394366197098</v>
      </c>
      <c r="E14" s="18">
        <v>0.67253521126760496</v>
      </c>
      <c r="F14" s="18">
        <v>0.76760563380281599</v>
      </c>
      <c r="G14" s="18">
        <v>0.35612495952169299</v>
      </c>
      <c r="H14" s="18">
        <v>0.52057241941930299</v>
      </c>
      <c r="I14" s="18" t="s">
        <v>30</v>
      </c>
      <c r="J14" s="18" t="s">
        <v>264</v>
      </c>
      <c r="K14" s="18" t="s">
        <v>281</v>
      </c>
      <c r="L14" s="18">
        <v>0.4</v>
      </c>
      <c r="M14" s="18">
        <v>0.2</v>
      </c>
      <c r="N14" s="18">
        <v>120</v>
      </c>
      <c r="O14" s="19">
        <v>42393.538449074076</v>
      </c>
    </row>
    <row r="15" spans="1:15" x14ac:dyDescent="0.25">
      <c r="A15" s="6">
        <v>105</v>
      </c>
      <c r="B15" s="6">
        <v>186</v>
      </c>
      <c r="C15" s="6">
        <v>214</v>
      </c>
      <c r="D15" s="6">
        <v>0.36971830985915399</v>
      </c>
      <c r="E15" s="6">
        <v>0.65492957746478797</v>
      </c>
      <c r="F15" s="6">
        <v>0.75352112676056304</v>
      </c>
      <c r="G15" s="6">
        <v>0.34515109930273902</v>
      </c>
      <c r="H15" s="6">
        <v>0.50487676412400195</v>
      </c>
      <c r="I15" s="6" t="s">
        <v>30</v>
      </c>
      <c r="J15" s="6" t="s">
        <v>264</v>
      </c>
      <c r="K15" s="6" t="s">
        <v>332</v>
      </c>
      <c r="L15" s="6">
        <v>0.4</v>
      </c>
      <c r="M15" s="6">
        <v>0.3</v>
      </c>
      <c r="N15" s="6">
        <v>120</v>
      </c>
      <c r="O15" s="9">
        <v>42393.538657407407</v>
      </c>
    </row>
    <row r="16" spans="1:15" x14ac:dyDescent="0.25">
      <c r="A16" s="6">
        <v>89</v>
      </c>
      <c r="B16" s="6">
        <v>181</v>
      </c>
      <c r="C16" s="6">
        <v>209</v>
      </c>
      <c r="D16" s="6">
        <v>0.31338028169013998</v>
      </c>
      <c r="E16" s="6">
        <v>0.63732394366197098</v>
      </c>
      <c r="F16" s="6">
        <v>0.73591549295774605</v>
      </c>
      <c r="G16" s="6">
        <v>0.31718557966251198</v>
      </c>
      <c r="H16" s="6">
        <v>0.46619569737068001</v>
      </c>
      <c r="I16" s="6" t="s">
        <v>30</v>
      </c>
      <c r="J16" s="6" t="s">
        <v>264</v>
      </c>
      <c r="K16" s="6" t="s">
        <v>333</v>
      </c>
      <c r="L16" s="6">
        <v>0.4</v>
      </c>
      <c r="M16" s="6">
        <v>0.4</v>
      </c>
      <c r="N16" s="6">
        <v>120</v>
      </c>
      <c r="O16" s="9">
        <v>42393.538877314815</v>
      </c>
    </row>
    <row r="17" spans="1:15" x14ac:dyDescent="0.25">
      <c r="A17" s="6">
        <v>80</v>
      </c>
      <c r="B17" s="6">
        <v>166</v>
      </c>
      <c r="C17" s="6">
        <v>198</v>
      </c>
      <c r="D17" s="6">
        <v>0.28169014084506999</v>
      </c>
      <c r="E17" s="6">
        <v>0.58450704225352101</v>
      </c>
      <c r="F17" s="6">
        <v>0.69718309859154903</v>
      </c>
      <c r="G17" s="6">
        <v>0.282266830663298</v>
      </c>
      <c r="H17" s="6">
        <v>0.42410534383190301</v>
      </c>
      <c r="I17" s="6" t="s">
        <v>30</v>
      </c>
      <c r="J17" s="6" t="s">
        <v>264</v>
      </c>
      <c r="K17" s="6" t="s">
        <v>334</v>
      </c>
      <c r="L17" s="6">
        <v>0.4</v>
      </c>
      <c r="M17" s="6">
        <v>0.5</v>
      </c>
      <c r="N17" s="6">
        <v>120</v>
      </c>
      <c r="O17" s="9">
        <v>42393.539085648146</v>
      </c>
    </row>
    <row r="18" spans="1:15" x14ac:dyDescent="0.25">
      <c r="A18" s="6">
        <v>67</v>
      </c>
      <c r="B18" s="6">
        <v>144</v>
      </c>
      <c r="C18" s="6">
        <v>185</v>
      </c>
      <c r="D18" s="6">
        <v>0.235915492957746</v>
      </c>
      <c r="E18" s="6">
        <v>0.50704225352112597</v>
      </c>
      <c r="F18" s="6">
        <v>0.65140845070422504</v>
      </c>
      <c r="G18" s="6">
        <v>0.24201676498335301</v>
      </c>
      <c r="H18" s="6">
        <v>0.37254592480422799</v>
      </c>
      <c r="I18" s="6" t="s">
        <v>30</v>
      </c>
      <c r="J18" s="6" t="s">
        <v>264</v>
      </c>
      <c r="K18" s="6" t="s">
        <v>335</v>
      </c>
      <c r="L18" s="6">
        <v>0.4</v>
      </c>
      <c r="M18" s="6">
        <v>0.6</v>
      </c>
      <c r="N18" s="6">
        <v>120</v>
      </c>
      <c r="O18" s="9">
        <v>42393.539305555554</v>
      </c>
    </row>
    <row r="19" spans="1:15" x14ac:dyDescent="0.25">
      <c r="A19" s="6">
        <v>61</v>
      </c>
      <c r="B19" s="6">
        <v>129</v>
      </c>
      <c r="C19" s="6">
        <v>167</v>
      </c>
      <c r="D19" s="6">
        <v>0.21478873239436599</v>
      </c>
      <c r="E19" s="6">
        <v>0.45422535211267601</v>
      </c>
      <c r="F19" s="6">
        <v>0.58802816901408395</v>
      </c>
      <c r="G19" s="6">
        <v>0.209364905288104</v>
      </c>
      <c r="H19" s="6">
        <v>0.33185208428303598</v>
      </c>
      <c r="I19" s="6" t="s">
        <v>30</v>
      </c>
      <c r="J19" s="6" t="s">
        <v>264</v>
      </c>
      <c r="K19" s="6" t="s">
        <v>336</v>
      </c>
      <c r="L19" s="6">
        <v>0.4</v>
      </c>
      <c r="M19" s="6">
        <v>0.7</v>
      </c>
      <c r="N19" s="6">
        <v>120</v>
      </c>
      <c r="O19" s="9">
        <v>42393.539525462962</v>
      </c>
    </row>
    <row r="20" spans="1:15" x14ac:dyDescent="0.25">
      <c r="A20" s="6">
        <v>57</v>
      </c>
      <c r="B20" s="6">
        <v>111</v>
      </c>
      <c r="C20" s="6">
        <v>149</v>
      </c>
      <c r="D20" s="6">
        <v>0.20070422535211199</v>
      </c>
      <c r="E20" s="6">
        <v>0.39084507042253502</v>
      </c>
      <c r="F20" s="6">
        <v>0.52464788732394296</v>
      </c>
      <c r="G20" s="6">
        <v>0.17832937680513</v>
      </c>
      <c r="H20" s="6">
        <v>0.299534371645585</v>
      </c>
      <c r="I20" s="6" t="s">
        <v>30</v>
      </c>
      <c r="J20" s="6" t="s">
        <v>264</v>
      </c>
      <c r="K20" s="6" t="s">
        <v>337</v>
      </c>
      <c r="L20" s="6">
        <v>0.4</v>
      </c>
      <c r="M20" s="6">
        <v>0.79999999999999905</v>
      </c>
      <c r="N20" s="6">
        <v>120</v>
      </c>
      <c r="O20" s="9">
        <v>42393.53974537037</v>
      </c>
    </row>
    <row r="21" spans="1:15" x14ac:dyDescent="0.25">
      <c r="A21" s="6">
        <v>53</v>
      </c>
      <c r="B21" s="6">
        <v>99</v>
      </c>
      <c r="C21" s="6">
        <v>136</v>
      </c>
      <c r="D21" s="6">
        <v>0.18661971830985899</v>
      </c>
      <c r="E21" s="6">
        <v>0.34859154929577402</v>
      </c>
      <c r="F21" s="6">
        <v>0.47887323943661902</v>
      </c>
      <c r="G21" s="6">
        <v>0.15788328298957999</v>
      </c>
      <c r="H21" s="6">
        <v>0.27853747184326799</v>
      </c>
      <c r="I21" s="6" t="s">
        <v>30</v>
      </c>
      <c r="J21" s="6" t="s">
        <v>264</v>
      </c>
      <c r="K21" s="6" t="s">
        <v>338</v>
      </c>
      <c r="L21" s="6">
        <v>0.4</v>
      </c>
      <c r="M21" s="6">
        <v>0.89999999999999902</v>
      </c>
      <c r="N21" s="6">
        <v>120</v>
      </c>
      <c r="O21" s="9">
        <v>42393.539965277778</v>
      </c>
    </row>
    <row r="22" spans="1: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0"/>
    </row>
    <row r="23" spans="1:15" x14ac:dyDescent="0.25">
      <c r="A23" s="1">
        <v>67</v>
      </c>
      <c r="B23" s="1">
        <v>81</v>
      </c>
      <c r="C23" s="1">
        <v>88</v>
      </c>
      <c r="D23" s="1">
        <v>0.68367346938775497</v>
      </c>
      <c r="E23" s="1">
        <v>0.82653061224489799</v>
      </c>
      <c r="F23" s="1">
        <v>0.89795918367346905</v>
      </c>
      <c r="G23" s="1">
        <v>0.63680423311749002</v>
      </c>
      <c r="H23" s="1">
        <v>0.74610347948364997</v>
      </c>
      <c r="I23" s="1" t="s">
        <v>40</v>
      </c>
      <c r="J23" s="1" t="s">
        <v>5</v>
      </c>
      <c r="K23" s="1" t="s">
        <v>43</v>
      </c>
      <c r="L23" s="1">
        <v>0.2</v>
      </c>
      <c r="M23" s="1">
        <v>0</v>
      </c>
      <c r="N23" s="1">
        <v>15</v>
      </c>
      <c r="O23" s="10">
        <v>42144.698599537034</v>
      </c>
    </row>
    <row r="24" spans="1:15" x14ac:dyDescent="0.25">
      <c r="A24" s="1">
        <v>67</v>
      </c>
      <c r="B24" s="1">
        <v>81</v>
      </c>
      <c r="C24" s="1">
        <v>87</v>
      </c>
      <c r="D24" s="1">
        <v>0.68367346938775497</v>
      </c>
      <c r="E24" s="1">
        <v>0.82653061224489799</v>
      </c>
      <c r="F24" s="1">
        <v>0.88775510204081598</v>
      </c>
      <c r="G24" s="1">
        <v>0.63641342517799304</v>
      </c>
      <c r="H24" s="1">
        <v>0.74561671726134304</v>
      </c>
      <c r="I24" s="1" t="s">
        <v>40</v>
      </c>
      <c r="J24" s="1" t="s">
        <v>5</v>
      </c>
      <c r="K24" s="1" t="s">
        <v>62</v>
      </c>
      <c r="L24" s="1">
        <v>0.2</v>
      </c>
      <c r="M24" s="1">
        <v>0.1</v>
      </c>
      <c r="N24" s="1">
        <v>15</v>
      </c>
      <c r="O24" s="10">
        <v>42144.698622685188</v>
      </c>
    </row>
    <row r="25" spans="1:15" x14ac:dyDescent="0.25">
      <c r="A25" s="1">
        <v>67</v>
      </c>
      <c r="B25" s="1">
        <v>81</v>
      </c>
      <c r="C25" s="1">
        <v>87</v>
      </c>
      <c r="D25" s="1">
        <v>0.68367346938775497</v>
      </c>
      <c r="E25" s="1">
        <v>0.82653061224489799</v>
      </c>
      <c r="F25" s="1">
        <v>0.88775510204081598</v>
      </c>
      <c r="G25" s="1">
        <v>0.63484901641796898</v>
      </c>
      <c r="H25" s="1">
        <v>0.74456159370375097</v>
      </c>
      <c r="I25" s="1" t="s">
        <v>40</v>
      </c>
      <c r="J25" s="1" t="s">
        <v>5</v>
      </c>
      <c r="K25" s="1" t="s">
        <v>63</v>
      </c>
      <c r="L25" s="1">
        <v>0.2</v>
      </c>
      <c r="M25" s="1">
        <v>0.2</v>
      </c>
      <c r="N25" s="1">
        <v>15</v>
      </c>
      <c r="O25" s="10">
        <v>42144.698634259257</v>
      </c>
    </row>
    <row r="26" spans="1:15" x14ac:dyDescent="0.25">
      <c r="A26" s="1">
        <v>67</v>
      </c>
      <c r="B26" s="1">
        <v>81</v>
      </c>
      <c r="C26" s="1">
        <v>87</v>
      </c>
      <c r="D26" s="1">
        <v>0.68367346938775497</v>
      </c>
      <c r="E26" s="1">
        <v>0.82653061224489799</v>
      </c>
      <c r="F26" s="1">
        <v>0.88775510204081598</v>
      </c>
      <c r="G26" s="1">
        <v>0.63367945201525699</v>
      </c>
      <c r="H26" s="1">
        <v>0.74445627472935205</v>
      </c>
      <c r="I26" s="1" t="s">
        <v>40</v>
      </c>
      <c r="J26" s="1" t="s">
        <v>5</v>
      </c>
      <c r="K26" s="1" t="s">
        <v>64</v>
      </c>
      <c r="L26" s="1">
        <v>0.2</v>
      </c>
      <c r="M26" s="1">
        <v>0.3</v>
      </c>
      <c r="N26" s="1">
        <v>15</v>
      </c>
      <c r="O26" s="10">
        <v>42144.698657407411</v>
      </c>
    </row>
    <row r="27" spans="1:15" x14ac:dyDescent="0.25">
      <c r="A27" s="1">
        <v>65</v>
      </c>
      <c r="B27" s="1">
        <v>79</v>
      </c>
      <c r="C27" s="1">
        <v>87</v>
      </c>
      <c r="D27" s="1">
        <v>0.66326530612244805</v>
      </c>
      <c r="E27" s="1">
        <v>0.80612244897959096</v>
      </c>
      <c r="F27" s="1">
        <v>0.88775510204081598</v>
      </c>
      <c r="G27" s="1">
        <v>0.62270577678053995</v>
      </c>
      <c r="H27" s="1">
        <v>0.73520965400313898</v>
      </c>
      <c r="I27" s="1" t="s">
        <v>40</v>
      </c>
      <c r="J27" s="1" t="s">
        <v>5</v>
      </c>
      <c r="K27" s="1" t="s">
        <v>65</v>
      </c>
      <c r="L27" s="1">
        <v>0.2</v>
      </c>
      <c r="M27" s="1">
        <v>0.4</v>
      </c>
      <c r="N27" s="1">
        <v>15</v>
      </c>
      <c r="O27" s="10">
        <v>42144.698680555557</v>
      </c>
    </row>
    <row r="28" spans="1:15" x14ac:dyDescent="0.25">
      <c r="A28" s="1">
        <v>62</v>
      </c>
      <c r="B28" s="1">
        <v>79</v>
      </c>
      <c r="C28" s="1">
        <v>88</v>
      </c>
      <c r="D28" s="1">
        <v>0.63265306122448906</v>
      </c>
      <c r="E28" s="1">
        <v>0.80612244897959096</v>
      </c>
      <c r="F28" s="1">
        <v>0.89795918367346905</v>
      </c>
      <c r="G28" s="1">
        <v>0.60514278507508601</v>
      </c>
      <c r="H28" s="1">
        <v>0.71245521179183502</v>
      </c>
      <c r="I28" s="1" t="s">
        <v>40</v>
      </c>
      <c r="J28" s="1" t="s">
        <v>5</v>
      </c>
      <c r="K28" s="1" t="s">
        <v>66</v>
      </c>
      <c r="L28" s="1">
        <v>0.2</v>
      </c>
      <c r="M28" s="1">
        <v>0.5</v>
      </c>
      <c r="N28" s="1">
        <v>15</v>
      </c>
      <c r="O28" s="10">
        <v>42144.698692129627</v>
      </c>
    </row>
    <row r="29" spans="1:15" x14ac:dyDescent="0.25">
      <c r="A29" s="1">
        <v>53</v>
      </c>
      <c r="B29" s="1">
        <v>76</v>
      </c>
      <c r="C29" s="1">
        <v>88</v>
      </c>
      <c r="D29" s="1">
        <v>0.54081632653061196</v>
      </c>
      <c r="E29" s="1">
        <v>0.77551020408163196</v>
      </c>
      <c r="F29" s="1">
        <v>0.89795918367346905</v>
      </c>
      <c r="G29" s="1">
        <v>0.55801286127064098</v>
      </c>
      <c r="H29" s="1">
        <v>0.65657274083612105</v>
      </c>
      <c r="I29" s="1" t="s">
        <v>40</v>
      </c>
      <c r="J29" s="1" t="s">
        <v>5</v>
      </c>
      <c r="K29" s="1" t="s">
        <v>67</v>
      </c>
      <c r="L29" s="1">
        <v>0.2</v>
      </c>
      <c r="M29" s="1">
        <v>0.6</v>
      </c>
      <c r="N29" s="1">
        <v>15</v>
      </c>
      <c r="O29" s="10">
        <v>42144.69871527778</v>
      </c>
    </row>
    <row r="30" spans="1:15" x14ac:dyDescent="0.25">
      <c r="A30" s="1">
        <v>36</v>
      </c>
      <c r="B30" s="1">
        <v>74</v>
      </c>
      <c r="C30" s="1">
        <v>86</v>
      </c>
      <c r="D30" s="1">
        <v>0.36734693877551</v>
      </c>
      <c r="E30" s="1">
        <v>0.75510204081632604</v>
      </c>
      <c r="F30" s="1">
        <v>0.87755102040816302</v>
      </c>
      <c r="G30" s="1">
        <v>0.46809818758010002</v>
      </c>
      <c r="H30" s="1">
        <v>0.53600479192057904</v>
      </c>
      <c r="I30" s="1" t="s">
        <v>40</v>
      </c>
      <c r="J30" s="1" t="s">
        <v>5</v>
      </c>
      <c r="K30" s="1" t="s">
        <v>68</v>
      </c>
      <c r="L30" s="1">
        <v>0.2</v>
      </c>
      <c r="M30" s="1">
        <v>0.7</v>
      </c>
      <c r="N30" s="1">
        <v>15</v>
      </c>
      <c r="O30" s="10">
        <v>42144.698738425926</v>
      </c>
    </row>
    <row r="31" spans="1:15" x14ac:dyDescent="0.25">
      <c r="A31" s="1">
        <v>24</v>
      </c>
      <c r="B31" s="1">
        <v>72</v>
      </c>
      <c r="C31" s="1">
        <v>85</v>
      </c>
      <c r="D31" s="1">
        <v>0.24489795918367299</v>
      </c>
      <c r="E31" s="1">
        <v>0.73469387755102</v>
      </c>
      <c r="F31" s="1">
        <v>0.86734693877550995</v>
      </c>
      <c r="G31" s="1">
        <v>0.39887728176433201</v>
      </c>
      <c r="H31" s="1">
        <v>0.452420587009844</v>
      </c>
      <c r="I31" s="1" t="s">
        <v>40</v>
      </c>
      <c r="J31" s="1" t="s">
        <v>5</v>
      </c>
      <c r="K31" s="1" t="s">
        <v>69</v>
      </c>
      <c r="L31" s="1">
        <v>0.2</v>
      </c>
      <c r="M31" s="1">
        <v>0.79999999999999905</v>
      </c>
      <c r="N31" s="1">
        <v>15</v>
      </c>
      <c r="O31" s="10">
        <v>42144.698750000003</v>
      </c>
    </row>
    <row r="32" spans="1:15" x14ac:dyDescent="0.25">
      <c r="A32" s="1">
        <v>19</v>
      </c>
      <c r="B32" s="1">
        <v>63</v>
      </c>
      <c r="C32" s="1">
        <v>79</v>
      </c>
      <c r="D32" s="1">
        <v>0.19387755102040799</v>
      </c>
      <c r="E32" s="1">
        <v>0.64285714285714202</v>
      </c>
      <c r="F32" s="1">
        <v>0.80612244897959096</v>
      </c>
      <c r="G32" s="1">
        <v>0.33940447926832301</v>
      </c>
      <c r="H32" s="1">
        <v>0.38303796611003699</v>
      </c>
      <c r="I32" s="1" t="s">
        <v>40</v>
      </c>
      <c r="J32" s="1" t="s">
        <v>5</v>
      </c>
      <c r="K32" s="1" t="s">
        <v>70</v>
      </c>
      <c r="L32" s="1">
        <v>0.2</v>
      </c>
      <c r="M32" s="1">
        <v>0.89999999999999902</v>
      </c>
      <c r="N32" s="1">
        <v>15</v>
      </c>
      <c r="O32" s="10">
        <v>42144.698773148149</v>
      </c>
    </row>
    <row r="33" spans="1:15" x14ac:dyDescent="0.25">
      <c r="A33" s="6">
        <v>68</v>
      </c>
      <c r="B33" s="6">
        <v>81</v>
      </c>
      <c r="C33" s="6">
        <v>86</v>
      </c>
      <c r="D33" s="6">
        <v>0.69387755102040805</v>
      </c>
      <c r="E33" s="6">
        <v>0.82653061224489799</v>
      </c>
      <c r="F33" s="6">
        <v>0.87755102040816302</v>
      </c>
      <c r="G33" s="6">
        <v>0.65210218453614099</v>
      </c>
      <c r="H33" s="6">
        <v>0.75075129868797297</v>
      </c>
      <c r="I33" s="6" t="s">
        <v>40</v>
      </c>
      <c r="J33" s="6" t="s">
        <v>264</v>
      </c>
      <c r="K33" s="6" t="s">
        <v>242</v>
      </c>
      <c r="L33" s="6">
        <v>0.2</v>
      </c>
      <c r="M33" s="6">
        <v>0</v>
      </c>
      <c r="N33" s="6">
        <v>120</v>
      </c>
      <c r="O33" s="9">
        <v>42393.541863425926</v>
      </c>
    </row>
    <row r="34" spans="1:15" x14ac:dyDescent="0.25">
      <c r="A34" s="18">
        <v>68</v>
      </c>
      <c r="B34" s="18">
        <v>80</v>
      </c>
      <c r="C34" s="18">
        <v>86</v>
      </c>
      <c r="D34" s="18">
        <v>0.69387755102040805</v>
      </c>
      <c r="E34" s="18">
        <v>0.81632653061224403</v>
      </c>
      <c r="F34" s="18">
        <v>0.87755102040816302</v>
      </c>
      <c r="G34" s="18">
        <v>0.65310641365407796</v>
      </c>
      <c r="H34" s="18">
        <v>0.74994857466796205</v>
      </c>
      <c r="I34" s="18" t="s">
        <v>40</v>
      </c>
      <c r="J34" s="18" t="s">
        <v>264</v>
      </c>
      <c r="K34" s="18" t="s">
        <v>286</v>
      </c>
      <c r="L34" s="18">
        <v>0.2</v>
      </c>
      <c r="M34" s="18">
        <v>0.1</v>
      </c>
      <c r="N34" s="18">
        <v>120</v>
      </c>
      <c r="O34" s="19">
        <v>42393.541886574072</v>
      </c>
    </row>
    <row r="35" spans="1:15" x14ac:dyDescent="0.25">
      <c r="A35" s="6">
        <v>67</v>
      </c>
      <c r="B35" s="6">
        <v>78</v>
      </c>
      <c r="C35" s="6">
        <v>86</v>
      </c>
      <c r="D35" s="6">
        <v>0.68367346938775497</v>
      </c>
      <c r="E35" s="6">
        <v>0.79591836734693799</v>
      </c>
      <c r="F35" s="6">
        <v>0.87755102040816302</v>
      </c>
      <c r="G35" s="6">
        <v>0.64191353719902799</v>
      </c>
      <c r="H35" s="6">
        <v>0.74030251583957196</v>
      </c>
      <c r="I35" s="6" t="s">
        <v>40</v>
      </c>
      <c r="J35" s="6" t="s">
        <v>264</v>
      </c>
      <c r="K35" s="6" t="s">
        <v>245</v>
      </c>
      <c r="L35" s="6">
        <v>0.2</v>
      </c>
      <c r="M35" s="6">
        <v>0.2</v>
      </c>
      <c r="N35" s="6">
        <v>120</v>
      </c>
      <c r="O35" s="9">
        <v>42393.541898148149</v>
      </c>
    </row>
    <row r="36" spans="1:15" x14ac:dyDescent="0.25">
      <c r="A36" s="6">
        <v>63</v>
      </c>
      <c r="B36" s="6">
        <v>77</v>
      </c>
      <c r="C36" s="6">
        <v>82</v>
      </c>
      <c r="D36" s="6">
        <v>0.64285714285714202</v>
      </c>
      <c r="E36" s="6">
        <v>0.78571428571428503</v>
      </c>
      <c r="F36" s="6">
        <v>0.83673469387755095</v>
      </c>
      <c r="G36" s="6">
        <v>0.61344000560214695</v>
      </c>
      <c r="H36" s="6">
        <v>0.71301328580485501</v>
      </c>
      <c r="I36" s="6" t="s">
        <v>40</v>
      </c>
      <c r="J36" s="6" t="s">
        <v>264</v>
      </c>
      <c r="K36" s="6" t="s">
        <v>314</v>
      </c>
      <c r="L36" s="6">
        <v>0.2</v>
      </c>
      <c r="M36" s="6">
        <v>0.3</v>
      </c>
      <c r="N36" s="6">
        <v>120</v>
      </c>
      <c r="O36" s="9">
        <v>42393.541909722226</v>
      </c>
    </row>
    <row r="37" spans="1:15" x14ac:dyDescent="0.25">
      <c r="A37" s="6">
        <v>47</v>
      </c>
      <c r="B37" s="6">
        <v>75</v>
      </c>
      <c r="C37" s="6">
        <v>82</v>
      </c>
      <c r="D37" s="6">
        <v>0.47959183673469302</v>
      </c>
      <c r="E37" s="6">
        <v>0.765306122448979</v>
      </c>
      <c r="F37" s="6">
        <v>0.83673469387755095</v>
      </c>
      <c r="G37" s="6">
        <v>0.54634450781242205</v>
      </c>
      <c r="H37" s="6">
        <v>0.62034231243414895</v>
      </c>
      <c r="I37" s="6" t="s">
        <v>40</v>
      </c>
      <c r="J37" s="6" t="s">
        <v>264</v>
      </c>
      <c r="K37" s="6" t="s">
        <v>315</v>
      </c>
      <c r="L37" s="6">
        <v>0.2</v>
      </c>
      <c r="M37" s="6">
        <v>0.4</v>
      </c>
      <c r="N37" s="6">
        <v>120</v>
      </c>
      <c r="O37" s="9">
        <v>42393.541921296295</v>
      </c>
    </row>
    <row r="38" spans="1:15" x14ac:dyDescent="0.25">
      <c r="A38" s="6">
        <v>31</v>
      </c>
      <c r="B38" s="6">
        <v>74</v>
      </c>
      <c r="C38" s="6">
        <v>83</v>
      </c>
      <c r="D38" s="6">
        <v>0.31632653061224397</v>
      </c>
      <c r="E38" s="6">
        <v>0.75510204081632604</v>
      </c>
      <c r="F38" s="6">
        <v>0.84693877551020402</v>
      </c>
      <c r="G38" s="6">
        <v>0.45094529329252298</v>
      </c>
      <c r="H38" s="6">
        <v>0.516088490109196</v>
      </c>
      <c r="I38" s="6" t="s">
        <v>40</v>
      </c>
      <c r="J38" s="6" t="s">
        <v>264</v>
      </c>
      <c r="K38" s="6" t="s">
        <v>316</v>
      </c>
      <c r="L38" s="6">
        <v>0.2</v>
      </c>
      <c r="M38" s="6">
        <v>0.5</v>
      </c>
      <c r="N38" s="6">
        <v>120</v>
      </c>
      <c r="O38" s="9">
        <v>42393.541932870372</v>
      </c>
    </row>
    <row r="39" spans="1:15" x14ac:dyDescent="0.25">
      <c r="A39" s="6">
        <v>26</v>
      </c>
      <c r="B39" s="6">
        <v>70</v>
      </c>
      <c r="C39" s="6">
        <v>83</v>
      </c>
      <c r="D39" s="6">
        <v>0.265306122448979</v>
      </c>
      <c r="E39" s="6">
        <v>0.71428571428571397</v>
      </c>
      <c r="F39" s="6">
        <v>0.84693877551020402</v>
      </c>
      <c r="G39" s="6">
        <v>0.37735111894748502</v>
      </c>
      <c r="H39" s="6">
        <v>0.43930843083895799</v>
      </c>
      <c r="I39" s="6" t="s">
        <v>40</v>
      </c>
      <c r="J39" s="6" t="s">
        <v>264</v>
      </c>
      <c r="K39" s="6" t="s">
        <v>317</v>
      </c>
      <c r="L39" s="6">
        <v>0.2</v>
      </c>
      <c r="M39" s="6">
        <v>0.6</v>
      </c>
      <c r="N39" s="6">
        <v>120</v>
      </c>
      <c r="O39" s="9">
        <v>42393.541944444441</v>
      </c>
    </row>
    <row r="40" spans="1:15" x14ac:dyDescent="0.25">
      <c r="A40" s="6">
        <v>20</v>
      </c>
      <c r="B40" s="6">
        <v>50</v>
      </c>
      <c r="C40" s="6">
        <v>74</v>
      </c>
      <c r="D40" s="6">
        <v>0.20408163265306101</v>
      </c>
      <c r="E40" s="6">
        <v>0.51020408163265296</v>
      </c>
      <c r="F40" s="6">
        <v>0.75510204081632604</v>
      </c>
      <c r="G40" s="6">
        <v>0.28872099981124599</v>
      </c>
      <c r="H40" s="6">
        <v>0.34305173454952897</v>
      </c>
      <c r="I40" s="6" t="s">
        <v>40</v>
      </c>
      <c r="J40" s="6" t="s">
        <v>264</v>
      </c>
      <c r="K40" s="6" t="s">
        <v>318</v>
      </c>
      <c r="L40" s="6">
        <v>0.2</v>
      </c>
      <c r="M40" s="6">
        <v>0.7</v>
      </c>
      <c r="N40" s="6">
        <v>120</v>
      </c>
      <c r="O40" s="9">
        <v>42393.541956018518</v>
      </c>
    </row>
    <row r="41" spans="1:15" x14ac:dyDescent="0.25">
      <c r="A41" s="6">
        <v>14</v>
      </c>
      <c r="B41" s="6">
        <v>32</v>
      </c>
      <c r="C41" s="6">
        <v>60</v>
      </c>
      <c r="D41" s="6">
        <v>0.14285714285714199</v>
      </c>
      <c r="E41" s="6">
        <v>0.32653061224489699</v>
      </c>
      <c r="F41" s="6">
        <v>0.61224489795918302</v>
      </c>
      <c r="G41" s="6">
        <v>0.23226930715592101</v>
      </c>
      <c r="H41" s="6">
        <v>0.27256598386457698</v>
      </c>
      <c r="I41" s="6" t="s">
        <v>40</v>
      </c>
      <c r="J41" s="6" t="s">
        <v>264</v>
      </c>
      <c r="K41" s="6" t="s">
        <v>319</v>
      </c>
      <c r="L41" s="6">
        <v>0.2</v>
      </c>
      <c r="M41" s="6">
        <v>0.79999999999999905</v>
      </c>
      <c r="N41" s="6">
        <v>120</v>
      </c>
      <c r="O41" s="9">
        <v>42393.541967592595</v>
      </c>
    </row>
    <row r="42" spans="1:15" x14ac:dyDescent="0.25">
      <c r="A42" s="6">
        <v>12</v>
      </c>
      <c r="B42" s="6">
        <v>29</v>
      </c>
      <c r="C42" s="6">
        <v>46</v>
      </c>
      <c r="D42" s="6">
        <v>0.122448979591836</v>
      </c>
      <c r="E42" s="6">
        <v>0.29591836734693799</v>
      </c>
      <c r="F42" s="6">
        <v>0.46938775510204001</v>
      </c>
      <c r="G42" s="6">
        <v>0.190945242406803</v>
      </c>
      <c r="H42" s="6">
        <v>0.22647995804374399</v>
      </c>
      <c r="I42" s="6" t="s">
        <v>40</v>
      </c>
      <c r="J42" s="6" t="s">
        <v>264</v>
      </c>
      <c r="K42" s="6" t="s">
        <v>320</v>
      </c>
      <c r="L42" s="6">
        <v>0.2</v>
      </c>
      <c r="M42" s="6">
        <v>0.89999999999999902</v>
      </c>
      <c r="N42" s="6">
        <v>120</v>
      </c>
      <c r="O42" s="9">
        <v>42393.541979166665</v>
      </c>
    </row>
    <row r="43" spans="1: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>
        <v>10</v>
      </c>
      <c r="B44" s="1">
        <v>12</v>
      </c>
      <c r="C44" s="1">
        <v>16</v>
      </c>
      <c r="D44" s="1">
        <v>0.5</v>
      </c>
      <c r="E44" s="1">
        <v>0.6</v>
      </c>
      <c r="F44" s="1">
        <v>0.8</v>
      </c>
      <c r="G44" s="1">
        <v>0.50558888255866097</v>
      </c>
      <c r="H44" s="1">
        <v>0.57446935960428303</v>
      </c>
      <c r="I44" s="1" t="s">
        <v>51</v>
      </c>
      <c r="J44" s="1" t="s">
        <v>5</v>
      </c>
      <c r="K44" s="1" t="s">
        <v>43</v>
      </c>
      <c r="L44" s="1">
        <v>0.2</v>
      </c>
      <c r="M44" s="1">
        <v>0</v>
      </c>
      <c r="N44" s="1">
        <v>15</v>
      </c>
      <c r="O44" s="10">
        <v>42144.696377314816</v>
      </c>
    </row>
    <row r="45" spans="1:15" x14ac:dyDescent="0.25">
      <c r="A45" s="1">
        <v>10</v>
      </c>
      <c r="B45" s="1">
        <v>12</v>
      </c>
      <c r="C45" s="1">
        <v>16</v>
      </c>
      <c r="D45" s="1">
        <v>0.5</v>
      </c>
      <c r="E45" s="1">
        <v>0.6</v>
      </c>
      <c r="F45" s="1">
        <v>0.8</v>
      </c>
      <c r="G45" s="1">
        <v>0.50558888255866097</v>
      </c>
      <c r="H45" s="1">
        <v>0.57446935960428303</v>
      </c>
      <c r="I45" s="1" t="s">
        <v>51</v>
      </c>
      <c r="J45" s="1" t="s">
        <v>5</v>
      </c>
      <c r="K45" s="1" t="s">
        <v>62</v>
      </c>
      <c r="L45" s="1">
        <v>0.2</v>
      </c>
      <c r="M45" s="1">
        <v>0.1</v>
      </c>
      <c r="N45" s="1">
        <v>15</v>
      </c>
      <c r="O45" s="10">
        <v>42144.696377314816</v>
      </c>
    </row>
    <row r="46" spans="1:15" x14ac:dyDescent="0.25">
      <c r="A46" s="1">
        <v>10</v>
      </c>
      <c r="B46" s="1">
        <v>12</v>
      </c>
      <c r="C46" s="1">
        <v>16</v>
      </c>
      <c r="D46" s="1">
        <v>0.5</v>
      </c>
      <c r="E46" s="1">
        <v>0.6</v>
      </c>
      <c r="F46" s="1">
        <v>0.8</v>
      </c>
      <c r="G46" s="1">
        <v>0.50558888255866097</v>
      </c>
      <c r="H46" s="1">
        <v>0.57446935960428303</v>
      </c>
      <c r="I46" s="1" t="s">
        <v>51</v>
      </c>
      <c r="J46" s="1" t="s">
        <v>5</v>
      </c>
      <c r="K46" s="1" t="s">
        <v>63</v>
      </c>
      <c r="L46" s="1">
        <v>0.2</v>
      </c>
      <c r="M46" s="1">
        <v>0.2</v>
      </c>
      <c r="N46" s="1">
        <v>15</v>
      </c>
      <c r="O46" s="10">
        <v>42144.696388888886</v>
      </c>
    </row>
    <row r="47" spans="1:15" x14ac:dyDescent="0.25">
      <c r="A47" s="1">
        <v>10</v>
      </c>
      <c r="B47" s="1">
        <v>12</v>
      </c>
      <c r="C47" s="1">
        <v>16</v>
      </c>
      <c r="D47" s="1">
        <v>0.5</v>
      </c>
      <c r="E47" s="1">
        <v>0.6</v>
      </c>
      <c r="F47" s="1">
        <v>0.8</v>
      </c>
      <c r="G47" s="1">
        <v>0.50558888255866097</v>
      </c>
      <c r="H47" s="1">
        <v>0.57446935960428303</v>
      </c>
      <c r="I47" s="1" t="s">
        <v>51</v>
      </c>
      <c r="J47" s="1" t="s">
        <v>5</v>
      </c>
      <c r="K47" s="1" t="s">
        <v>64</v>
      </c>
      <c r="L47" s="1">
        <v>0.2</v>
      </c>
      <c r="M47" s="1">
        <v>0.3</v>
      </c>
      <c r="N47" s="1">
        <v>15</v>
      </c>
      <c r="O47" s="10">
        <v>42144.696388888886</v>
      </c>
    </row>
    <row r="48" spans="1:15" x14ac:dyDescent="0.25">
      <c r="A48" s="1">
        <v>10</v>
      </c>
      <c r="B48" s="1">
        <v>12</v>
      </c>
      <c r="C48" s="1">
        <v>16</v>
      </c>
      <c r="D48" s="1">
        <v>0.5</v>
      </c>
      <c r="E48" s="1">
        <v>0.6</v>
      </c>
      <c r="F48" s="1">
        <v>0.8</v>
      </c>
      <c r="G48" s="1">
        <v>0.50558888255866097</v>
      </c>
      <c r="H48" s="1">
        <v>0.57446935960428303</v>
      </c>
      <c r="I48" s="1" t="s">
        <v>51</v>
      </c>
      <c r="J48" s="1" t="s">
        <v>5</v>
      </c>
      <c r="K48" s="1" t="s">
        <v>65</v>
      </c>
      <c r="L48" s="1">
        <v>0.2</v>
      </c>
      <c r="M48" s="1">
        <v>0.4</v>
      </c>
      <c r="N48" s="1">
        <v>15</v>
      </c>
      <c r="O48" s="10">
        <v>42144.696388888886</v>
      </c>
    </row>
    <row r="49" spans="1:15" x14ac:dyDescent="0.25">
      <c r="A49" s="1">
        <v>10</v>
      </c>
      <c r="B49" s="1">
        <v>12</v>
      </c>
      <c r="C49" s="1">
        <v>16</v>
      </c>
      <c r="D49" s="1">
        <v>0.5</v>
      </c>
      <c r="E49" s="1">
        <v>0.6</v>
      </c>
      <c r="F49" s="1">
        <v>0.8</v>
      </c>
      <c r="G49" s="1">
        <v>0.50438328235124597</v>
      </c>
      <c r="H49" s="1">
        <v>0.57445423558734399</v>
      </c>
      <c r="I49" s="1" t="s">
        <v>51</v>
      </c>
      <c r="J49" s="1" t="s">
        <v>5</v>
      </c>
      <c r="K49" s="1" t="s">
        <v>66</v>
      </c>
      <c r="L49" s="1">
        <v>0.2</v>
      </c>
      <c r="M49" s="1">
        <v>0.5</v>
      </c>
      <c r="N49" s="1">
        <v>15</v>
      </c>
      <c r="O49" s="10">
        <v>42144.696388888886</v>
      </c>
    </row>
    <row r="50" spans="1:15" x14ac:dyDescent="0.25">
      <c r="A50" s="1">
        <v>10</v>
      </c>
      <c r="B50" s="1">
        <v>12</v>
      </c>
      <c r="C50" s="1">
        <v>16</v>
      </c>
      <c r="D50" s="1">
        <v>0.5</v>
      </c>
      <c r="E50" s="1">
        <v>0.6</v>
      </c>
      <c r="F50" s="1">
        <v>0.8</v>
      </c>
      <c r="G50" s="1">
        <v>0.50438328235124597</v>
      </c>
      <c r="H50" s="1">
        <v>0.57445423558734399</v>
      </c>
      <c r="I50" s="1" t="s">
        <v>51</v>
      </c>
      <c r="J50" s="1" t="s">
        <v>5</v>
      </c>
      <c r="K50" s="1" t="s">
        <v>67</v>
      </c>
      <c r="L50" s="1">
        <v>0.2</v>
      </c>
      <c r="M50" s="1">
        <v>0.6</v>
      </c>
      <c r="N50" s="1">
        <v>15</v>
      </c>
      <c r="O50" s="10">
        <v>42144.696388888886</v>
      </c>
    </row>
    <row r="51" spans="1:15" x14ac:dyDescent="0.25">
      <c r="A51" s="1">
        <v>10</v>
      </c>
      <c r="B51" s="1">
        <v>11</v>
      </c>
      <c r="C51" s="1">
        <v>16</v>
      </c>
      <c r="D51" s="1">
        <v>0.5</v>
      </c>
      <c r="E51" s="1">
        <v>0.55000000000000004</v>
      </c>
      <c r="F51" s="1">
        <v>0.8</v>
      </c>
      <c r="G51" s="1">
        <v>0.50018189346235697</v>
      </c>
      <c r="H51" s="1">
        <v>0.57007923558734397</v>
      </c>
      <c r="I51" s="1" t="s">
        <v>51</v>
      </c>
      <c r="J51" s="1" t="s">
        <v>5</v>
      </c>
      <c r="K51" s="1" t="s">
        <v>68</v>
      </c>
      <c r="L51" s="1">
        <v>0.2</v>
      </c>
      <c r="M51" s="1">
        <v>0.7</v>
      </c>
      <c r="N51" s="1">
        <v>15</v>
      </c>
      <c r="O51" s="10">
        <v>42144.696400462963</v>
      </c>
    </row>
    <row r="52" spans="1:15" x14ac:dyDescent="0.25">
      <c r="A52" s="1">
        <v>8</v>
      </c>
      <c r="B52" s="1">
        <v>11</v>
      </c>
      <c r="C52" s="1">
        <v>16</v>
      </c>
      <c r="D52" s="1">
        <v>0.4</v>
      </c>
      <c r="E52" s="1">
        <v>0.55000000000000004</v>
      </c>
      <c r="F52" s="1">
        <v>0.8</v>
      </c>
      <c r="G52" s="1">
        <v>0.46261575589621901</v>
      </c>
      <c r="H52" s="1">
        <v>0.52001309802120699</v>
      </c>
      <c r="I52" s="1" t="s">
        <v>51</v>
      </c>
      <c r="J52" s="1" t="s">
        <v>5</v>
      </c>
      <c r="K52" s="1" t="s">
        <v>69</v>
      </c>
      <c r="L52" s="1">
        <v>0.2</v>
      </c>
      <c r="M52" s="1">
        <v>0.79999999999999905</v>
      </c>
      <c r="N52" s="1">
        <v>15</v>
      </c>
      <c r="O52" s="10">
        <v>42144.696400462963</v>
      </c>
    </row>
    <row r="53" spans="1:15" x14ac:dyDescent="0.25">
      <c r="A53" s="1">
        <v>7</v>
      </c>
      <c r="B53" s="1">
        <v>11</v>
      </c>
      <c r="C53" s="1">
        <v>16</v>
      </c>
      <c r="D53" s="1">
        <v>0.35</v>
      </c>
      <c r="E53" s="1">
        <v>0.55000000000000004</v>
      </c>
      <c r="F53" s="1">
        <v>0.8</v>
      </c>
      <c r="G53" s="1">
        <v>0.43067131145177501</v>
      </c>
      <c r="H53" s="1">
        <v>0.48479484405295298</v>
      </c>
      <c r="I53" s="1" t="s">
        <v>51</v>
      </c>
      <c r="J53" s="1" t="s">
        <v>5</v>
      </c>
      <c r="K53" s="1" t="s">
        <v>70</v>
      </c>
      <c r="L53" s="1">
        <v>0.2</v>
      </c>
      <c r="M53" s="1">
        <v>0.89999999999999902</v>
      </c>
      <c r="N53" s="1">
        <v>15</v>
      </c>
      <c r="O53" s="10">
        <v>42144.696400462963</v>
      </c>
    </row>
    <row r="54" spans="1:15" x14ac:dyDescent="0.25">
      <c r="A54" s="6">
        <v>10</v>
      </c>
      <c r="B54" s="6">
        <v>14</v>
      </c>
      <c r="C54" s="6">
        <v>16</v>
      </c>
      <c r="D54" s="6">
        <v>0.5</v>
      </c>
      <c r="E54" s="6">
        <v>0.7</v>
      </c>
      <c r="F54" s="6">
        <v>0.8</v>
      </c>
      <c r="G54" s="6">
        <v>0.55907743828225298</v>
      </c>
      <c r="H54" s="6">
        <v>0.60564950980392096</v>
      </c>
      <c r="I54" s="6" t="s">
        <v>51</v>
      </c>
      <c r="J54" s="6" t="s">
        <v>264</v>
      </c>
      <c r="K54" s="6" t="s">
        <v>331</v>
      </c>
      <c r="L54" s="6">
        <v>0.4</v>
      </c>
      <c r="M54" s="6">
        <v>0</v>
      </c>
      <c r="N54" s="6">
        <v>120</v>
      </c>
      <c r="O54" s="9">
        <v>42393.54415509259</v>
      </c>
    </row>
    <row r="55" spans="1:15" x14ac:dyDescent="0.25">
      <c r="A55" s="18">
        <v>10</v>
      </c>
      <c r="B55" s="18">
        <v>14</v>
      </c>
      <c r="C55" s="18">
        <v>16</v>
      </c>
      <c r="D55" s="18">
        <v>0.5</v>
      </c>
      <c r="E55" s="18">
        <v>0.7</v>
      </c>
      <c r="F55" s="18">
        <v>0.8</v>
      </c>
      <c r="G55" s="18">
        <v>0.55907743828225298</v>
      </c>
      <c r="H55" s="18">
        <v>0.60564950980392096</v>
      </c>
      <c r="I55" s="18" t="s">
        <v>51</v>
      </c>
      <c r="J55" s="18" t="s">
        <v>264</v>
      </c>
      <c r="K55" s="18" t="s">
        <v>291</v>
      </c>
      <c r="L55" s="18">
        <v>0.4</v>
      </c>
      <c r="M55" s="18">
        <v>0.1</v>
      </c>
      <c r="N55" s="18">
        <v>120</v>
      </c>
      <c r="O55" s="19">
        <v>42393.544166666667</v>
      </c>
    </row>
    <row r="56" spans="1:15" x14ac:dyDescent="0.25">
      <c r="A56" s="6">
        <v>10</v>
      </c>
      <c r="B56" s="6">
        <v>14</v>
      </c>
      <c r="C56" s="6">
        <v>16</v>
      </c>
      <c r="D56" s="6">
        <v>0.5</v>
      </c>
      <c r="E56" s="6">
        <v>0.7</v>
      </c>
      <c r="F56" s="6">
        <v>0.8</v>
      </c>
      <c r="G56" s="6">
        <v>0.557723563398966</v>
      </c>
      <c r="H56" s="6">
        <v>0.60548611111111095</v>
      </c>
      <c r="I56" s="6" t="s">
        <v>51</v>
      </c>
      <c r="J56" s="6" t="s">
        <v>264</v>
      </c>
      <c r="K56" s="6" t="s">
        <v>281</v>
      </c>
      <c r="L56" s="6">
        <v>0.4</v>
      </c>
      <c r="M56" s="6">
        <v>0.2</v>
      </c>
      <c r="N56" s="6">
        <v>120</v>
      </c>
      <c r="O56" s="9">
        <v>42393.544166666667</v>
      </c>
    </row>
    <row r="57" spans="1:15" x14ac:dyDescent="0.25">
      <c r="A57" s="6">
        <v>10</v>
      </c>
      <c r="B57" s="6">
        <v>14</v>
      </c>
      <c r="C57" s="6">
        <v>16</v>
      </c>
      <c r="D57" s="6">
        <v>0.5</v>
      </c>
      <c r="E57" s="6">
        <v>0.7</v>
      </c>
      <c r="F57" s="6">
        <v>0.8</v>
      </c>
      <c r="G57" s="6">
        <v>0.556794892199304</v>
      </c>
      <c r="H57" s="6">
        <v>0.60460784313725402</v>
      </c>
      <c r="I57" s="6" t="s">
        <v>51</v>
      </c>
      <c r="J57" s="6" t="s">
        <v>264</v>
      </c>
      <c r="K57" s="6" t="s">
        <v>332</v>
      </c>
      <c r="L57" s="6">
        <v>0.4</v>
      </c>
      <c r="M57" s="6">
        <v>0.3</v>
      </c>
      <c r="N57" s="6">
        <v>120</v>
      </c>
      <c r="O57" s="9">
        <v>42393.544178240743</v>
      </c>
    </row>
    <row r="58" spans="1:15" x14ac:dyDescent="0.25">
      <c r="A58" s="6">
        <v>8</v>
      </c>
      <c r="B58" s="6">
        <v>14</v>
      </c>
      <c r="C58" s="6">
        <v>16</v>
      </c>
      <c r="D58" s="6">
        <v>0.4</v>
      </c>
      <c r="E58" s="6">
        <v>0.7</v>
      </c>
      <c r="F58" s="6">
        <v>0.8</v>
      </c>
      <c r="G58" s="6">
        <v>0.51914869336889402</v>
      </c>
      <c r="H58" s="6">
        <v>0.55446164430684497</v>
      </c>
      <c r="I58" s="6" t="s">
        <v>51</v>
      </c>
      <c r="J58" s="6" t="s">
        <v>264</v>
      </c>
      <c r="K58" s="6" t="s">
        <v>333</v>
      </c>
      <c r="L58" s="6">
        <v>0.4</v>
      </c>
      <c r="M58" s="6">
        <v>0.4</v>
      </c>
      <c r="N58" s="6">
        <v>120</v>
      </c>
      <c r="O58" s="9">
        <v>42393.544178240743</v>
      </c>
    </row>
    <row r="59" spans="1:15" x14ac:dyDescent="0.25">
      <c r="A59" s="6">
        <v>8</v>
      </c>
      <c r="B59" s="6">
        <v>13</v>
      </c>
      <c r="C59" s="6">
        <v>16</v>
      </c>
      <c r="D59" s="6">
        <v>0.4</v>
      </c>
      <c r="E59" s="6">
        <v>0.65</v>
      </c>
      <c r="F59" s="6">
        <v>0.8</v>
      </c>
      <c r="G59" s="6">
        <v>0.49618249290269401</v>
      </c>
      <c r="H59" s="6">
        <v>0.53196164430684501</v>
      </c>
      <c r="I59" s="6" t="s">
        <v>51</v>
      </c>
      <c r="J59" s="6" t="s">
        <v>264</v>
      </c>
      <c r="K59" s="6" t="s">
        <v>334</v>
      </c>
      <c r="L59" s="6">
        <v>0.4</v>
      </c>
      <c r="M59" s="6">
        <v>0.5</v>
      </c>
      <c r="N59" s="6">
        <v>120</v>
      </c>
      <c r="O59" s="9">
        <v>42393.544178240743</v>
      </c>
    </row>
    <row r="60" spans="1:15" x14ac:dyDescent="0.25">
      <c r="A60" s="6">
        <v>7</v>
      </c>
      <c r="B60" s="6">
        <v>12</v>
      </c>
      <c r="C60" s="6">
        <v>16</v>
      </c>
      <c r="D60" s="6">
        <v>0.35</v>
      </c>
      <c r="E60" s="6">
        <v>0.6</v>
      </c>
      <c r="F60" s="6">
        <v>0.8</v>
      </c>
      <c r="G60" s="6">
        <v>0.454238048458249</v>
      </c>
      <c r="H60" s="6">
        <v>0.48973942208462301</v>
      </c>
      <c r="I60" s="6" t="s">
        <v>51</v>
      </c>
      <c r="J60" s="6" t="s">
        <v>264</v>
      </c>
      <c r="K60" s="6" t="s">
        <v>335</v>
      </c>
      <c r="L60" s="6">
        <v>0.4</v>
      </c>
      <c r="M60" s="6">
        <v>0.6</v>
      </c>
      <c r="N60" s="6">
        <v>120</v>
      </c>
      <c r="O60" s="9">
        <v>42393.544178240743</v>
      </c>
    </row>
    <row r="61" spans="1:15" x14ac:dyDescent="0.25">
      <c r="A61" s="6">
        <v>6</v>
      </c>
      <c r="B61" s="6">
        <v>11</v>
      </c>
      <c r="C61" s="6">
        <v>16</v>
      </c>
      <c r="D61" s="6">
        <v>0.3</v>
      </c>
      <c r="E61" s="6">
        <v>0.55000000000000004</v>
      </c>
      <c r="F61" s="6">
        <v>0.8</v>
      </c>
      <c r="G61" s="6">
        <v>0.416138231608432</v>
      </c>
      <c r="H61" s="6">
        <v>0.45182275541795602</v>
      </c>
      <c r="I61" s="6" t="s">
        <v>51</v>
      </c>
      <c r="J61" s="6" t="s">
        <v>264</v>
      </c>
      <c r="K61" s="6" t="s">
        <v>336</v>
      </c>
      <c r="L61" s="6">
        <v>0.4</v>
      </c>
      <c r="M61" s="6">
        <v>0.7</v>
      </c>
      <c r="N61" s="6">
        <v>120</v>
      </c>
      <c r="O61" s="9">
        <v>42393.544178240743</v>
      </c>
    </row>
    <row r="62" spans="1:15" x14ac:dyDescent="0.25">
      <c r="A62" s="6">
        <v>4</v>
      </c>
      <c r="B62" s="6">
        <v>11</v>
      </c>
      <c r="C62" s="6">
        <v>16</v>
      </c>
      <c r="D62" s="6">
        <v>0.2</v>
      </c>
      <c r="E62" s="6">
        <v>0.55000000000000004</v>
      </c>
      <c r="F62" s="6">
        <v>0.8</v>
      </c>
      <c r="G62" s="6">
        <v>0.37050331097351202</v>
      </c>
      <c r="H62" s="6">
        <v>0.39041402525922603</v>
      </c>
      <c r="I62" s="6" t="s">
        <v>51</v>
      </c>
      <c r="J62" s="6" t="s">
        <v>264</v>
      </c>
      <c r="K62" s="6" t="s">
        <v>337</v>
      </c>
      <c r="L62" s="6">
        <v>0.4</v>
      </c>
      <c r="M62" s="6">
        <v>0.79999999999999905</v>
      </c>
      <c r="N62" s="6">
        <v>120</v>
      </c>
      <c r="O62" s="9">
        <v>42393.544189814813</v>
      </c>
    </row>
    <row r="63" spans="1:15" x14ac:dyDescent="0.25">
      <c r="A63" s="6">
        <v>3</v>
      </c>
      <c r="B63" s="6">
        <v>11</v>
      </c>
      <c r="C63" s="6">
        <v>15</v>
      </c>
      <c r="D63" s="6">
        <v>0.15</v>
      </c>
      <c r="E63" s="6">
        <v>0.55000000000000004</v>
      </c>
      <c r="F63" s="6">
        <v>0.75</v>
      </c>
      <c r="G63" s="6">
        <v>0.32664337704778801</v>
      </c>
      <c r="H63" s="6">
        <v>0.33837948815889901</v>
      </c>
      <c r="I63" s="6" t="s">
        <v>51</v>
      </c>
      <c r="J63" s="6" t="s">
        <v>264</v>
      </c>
      <c r="K63" s="6" t="s">
        <v>338</v>
      </c>
      <c r="L63" s="6">
        <v>0.4</v>
      </c>
      <c r="M63" s="6">
        <v>0.89999999999999902</v>
      </c>
      <c r="N63" s="6">
        <v>120</v>
      </c>
      <c r="O63" s="9">
        <v>42393.544189814813</v>
      </c>
    </row>
  </sheetData>
  <phoneticPr fontId="2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Q28"/>
  <sheetViews>
    <sheetView topLeftCell="C1" workbookViewId="0">
      <selection activeCell="N28" sqref="N28"/>
    </sheetView>
  </sheetViews>
  <sheetFormatPr baseColWidth="10" defaultColWidth="8.83203125" defaultRowHeight="17" x14ac:dyDescent="0.25"/>
  <cols>
    <col min="2" max="4" width="12.6640625" bestFit="1" customWidth="1"/>
  </cols>
  <sheetData>
    <row r="1" spans="1:17" x14ac:dyDescent="0.25">
      <c r="A1" t="s">
        <v>3</v>
      </c>
      <c r="B1" t="s">
        <v>268</v>
      </c>
      <c r="N1" t="s">
        <v>3</v>
      </c>
      <c r="O1" t="s">
        <v>269</v>
      </c>
    </row>
    <row r="2" spans="1:17" x14ac:dyDescent="0.25">
      <c r="B2" t="s">
        <v>11</v>
      </c>
      <c r="C2" t="s">
        <v>13</v>
      </c>
      <c r="D2" t="s">
        <v>12</v>
      </c>
      <c r="O2" t="s">
        <v>11</v>
      </c>
      <c r="P2" t="s">
        <v>13</v>
      </c>
      <c r="Q2" t="s">
        <v>12</v>
      </c>
    </row>
    <row r="3" spans="1:17" x14ac:dyDescent="0.25">
      <c r="A3">
        <v>0</v>
      </c>
      <c r="B3">
        <v>0.28512190248173802</v>
      </c>
      <c r="C3">
        <v>0.63680423311749002</v>
      </c>
      <c r="D3">
        <v>0.50558888255866097</v>
      </c>
      <c r="N3">
        <v>0</v>
      </c>
      <c r="O3" s="6">
        <f>'Raw-RQ2-Fig4'!G12</f>
        <v>0.32909384100953898</v>
      </c>
      <c r="P3" s="6">
        <f>'Raw-RQ2-Fig4'!G33</f>
        <v>0.65210218453614099</v>
      </c>
      <c r="Q3" s="6">
        <f>'Raw-RQ2-Fig4'!G54</f>
        <v>0.55907743828225298</v>
      </c>
    </row>
    <row r="4" spans="1:17" x14ac:dyDescent="0.25">
      <c r="A4">
        <v>0.1</v>
      </c>
      <c r="B4">
        <v>0.303514810077465</v>
      </c>
      <c r="C4">
        <v>0.63641342517799304</v>
      </c>
      <c r="D4">
        <v>0.50558888255866097</v>
      </c>
      <c r="N4">
        <v>0.1</v>
      </c>
      <c r="O4" s="6">
        <f>'Raw-RQ2-Fig4'!G13</f>
        <v>0.349514869120362</v>
      </c>
      <c r="P4" s="6">
        <f>'Raw-RQ2-Fig4'!G34</f>
        <v>0.65310641365407796</v>
      </c>
      <c r="Q4" s="6">
        <f>'Raw-RQ2-Fig4'!G55</f>
        <v>0.55907743828225298</v>
      </c>
    </row>
    <row r="5" spans="1:17" x14ac:dyDescent="0.25">
      <c r="A5">
        <v>0.2</v>
      </c>
      <c r="B5">
        <v>0.317070468982176</v>
      </c>
      <c r="C5">
        <v>0.63484901641796898</v>
      </c>
      <c r="D5">
        <v>0.50558888255866097</v>
      </c>
      <c r="N5">
        <v>0.2</v>
      </c>
      <c r="O5" s="6">
        <f>'Raw-RQ2-Fig4'!G14</f>
        <v>0.35612495952169299</v>
      </c>
      <c r="P5" s="6">
        <f>'Raw-RQ2-Fig4'!G35</f>
        <v>0.64191353719902799</v>
      </c>
      <c r="Q5" s="6">
        <f>'Raw-RQ2-Fig4'!G56</f>
        <v>0.557723563398966</v>
      </c>
    </row>
    <row r="6" spans="1:17" x14ac:dyDescent="0.25">
      <c r="A6">
        <v>0.3</v>
      </c>
      <c r="B6">
        <v>0.32347259722041899</v>
      </c>
      <c r="C6">
        <v>0.63367945201525699</v>
      </c>
      <c r="D6">
        <v>0.50558888255866097</v>
      </c>
      <c r="N6">
        <v>0.3</v>
      </c>
      <c r="O6" s="6">
        <f>'Raw-RQ2-Fig4'!G15</f>
        <v>0.34515109930273902</v>
      </c>
      <c r="P6" s="6">
        <f>'Raw-RQ2-Fig4'!G36</f>
        <v>0.61344000560214695</v>
      </c>
      <c r="Q6" s="6">
        <f>'Raw-RQ2-Fig4'!G57</f>
        <v>0.556794892199304</v>
      </c>
    </row>
    <row r="7" spans="1:17" x14ac:dyDescent="0.25">
      <c r="A7">
        <v>0.4</v>
      </c>
      <c r="B7">
        <v>0.31609943827074</v>
      </c>
      <c r="C7">
        <v>0.62270577678053995</v>
      </c>
      <c r="D7">
        <v>0.50558888255866097</v>
      </c>
      <c r="N7">
        <v>0.4</v>
      </c>
      <c r="O7" s="6">
        <f>'Raw-RQ2-Fig4'!G16</f>
        <v>0.31718557966251198</v>
      </c>
      <c r="P7" s="6">
        <f>'Raw-RQ2-Fig4'!G37</f>
        <v>0.54634450781242205</v>
      </c>
      <c r="Q7" s="6">
        <f>'Raw-RQ2-Fig4'!G58</f>
        <v>0.51914869336889402</v>
      </c>
    </row>
    <row r="8" spans="1:17" x14ac:dyDescent="0.25">
      <c r="A8">
        <v>0.5</v>
      </c>
      <c r="B8">
        <v>0.28609658569976898</v>
      </c>
      <c r="C8">
        <v>0.60514278507508601</v>
      </c>
      <c r="D8">
        <v>0.50438328235124597</v>
      </c>
      <c r="N8">
        <v>0.5</v>
      </c>
      <c r="O8" s="6">
        <f>'Raw-RQ2-Fig4'!G17</f>
        <v>0.282266830663298</v>
      </c>
      <c r="P8" s="6">
        <f>'Raw-RQ2-Fig4'!G38</f>
        <v>0.45094529329252298</v>
      </c>
      <c r="Q8" s="6">
        <f>'Raw-RQ2-Fig4'!G59</f>
        <v>0.49618249290269401</v>
      </c>
    </row>
    <row r="9" spans="1:17" x14ac:dyDescent="0.25">
      <c r="A9">
        <v>0.6</v>
      </c>
      <c r="B9">
        <v>0.25170534459251798</v>
      </c>
      <c r="C9">
        <v>0.55801286127064098</v>
      </c>
      <c r="D9">
        <v>0.50438328235124597</v>
      </c>
      <c r="N9">
        <v>0.6</v>
      </c>
      <c r="O9" s="6">
        <f>'Raw-RQ2-Fig4'!G18</f>
        <v>0.24201676498335301</v>
      </c>
      <c r="P9" s="6">
        <f>'Raw-RQ2-Fig4'!G39</f>
        <v>0.37735111894748502</v>
      </c>
      <c r="Q9" s="6">
        <f>'Raw-RQ2-Fig4'!G60</f>
        <v>0.454238048458249</v>
      </c>
    </row>
    <row r="10" spans="1:17" x14ac:dyDescent="0.25">
      <c r="A10">
        <v>0.7</v>
      </c>
      <c r="B10">
        <v>0.20774323166014499</v>
      </c>
      <c r="C10">
        <v>0.46809818758010002</v>
      </c>
      <c r="D10">
        <v>0.50018189346235697</v>
      </c>
      <c r="N10">
        <v>0.7</v>
      </c>
      <c r="O10" s="6">
        <f>'Raw-RQ2-Fig4'!G19</f>
        <v>0.209364905288104</v>
      </c>
      <c r="P10" s="6">
        <f>'Raw-RQ2-Fig4'!G40</f>
        <v>0.28872099981124599</v>
      </c>
      <c r="Q10" s="6">
        <f>'Raw-RQ2-Fig4'!G61</f>
        <v>0.416138231608432</v>
      </c>
    </row>
    <row r="11" spans="1:17" x14ac:dyDescent="0.25">
      <c r="A11">
        <v>0.79999999999999905</v>
      </c>
      <c r="B11">
        <v>0.16773959333358501</v>
      </c>
      <c r="C11">
        <v>0.39887728176433201</v>
      </c>
      <c r="D11">
        <v>0.46261575589621901</v>
      </c>
      <c r="N11">
        <v>0.79999999999999905</v>
      </c>
      <c r="O11" s="6">
        <f>'Raw-RQ2-Fig4'!G20</f>
        <v>0.17832937680513</v>
      </c>
      <c r="P11" s="6">
        <f>'Raw-RQ2-Fig4'!G41</f>
        <v>0.23226930715592101</v>
      </c>
      <c r="Q11" s="6">
        <f>'Raw-RQ2-Fig4'!G62</f>
        <v>0.37050331097351202</v>
      </c>
    </row>
    <row r="12" spans="1:17" x14ac:dyDescent="0.25">
      <c r="A12">
        <v>0.89999999999999902</v>
      </c>
      <c r="B12">
        <v>0.14399023133827499</v>
      </c>
      <c r="C12">
        <v>0.33940447926832301</v>
      </c>
      <c r="D12">
        <v>0.43067131145177501</v>
      </c>
      <c r="N12">
        <v>0.89999999999999902</v>
      </c>
      <c r="O12" s="6">
        <f>'Raw-RQ2-Fig4'!G21</f>
        <v>0.15788328298957999</v>
      </c>
      <c r="P12" s="6">
        <f>'Raw-RQ2-Fig4'!G42</f>
        <v>0.190945242406803</v>
      </c>
      <c r="Q12" s="6">
        <f>'Raw-RQ2-Fig4'!G63</f>
        <v>0.32664337704778801</v>
      </c>
    </row>
    <row r="14" spans="1:17" x14ac:dyDescent="0.25">
      <c r="A14" t="s">
        <v>4</v>
      </c>
      <c r="N14" t="s">
        <v>4</v>
      </c>
    </row>
    <row r="15" spans="1:17" x14ac:dyDescent="0.25">
      <c r="B15" t="s">
        <v>11</v>
      </c>
      <c r="C15" t="s">
        <v>13</v>
      </c>
      <c r="D15" t="s">
        <v>12</v>
      </c>
      <c r="O15" t="s">
        <v>11</v>
      </c>
      <c r="P15" t="s">
        <v>13</v>
      </c>
      <c r="Q15" t="s">
        <v>12</v>
      </c>
    </row>
    <row r="16" spans="1:17" x14ac:dyDescent="0.25">
      <c r="A16">
        <v>0</v>
      </c>
      <c r="B16">
        <v>0.44408943806621798</v>
      </c>
      <c r="C16">
        <v>0.74610347948364997</v>
      </c>
      <c r="D16">
        <v>0.57446935960428303</v>
      </c>
      <c r="N16">
        <v>0</v>
      </c>
      <c r="O16" s="6">
        <f>'Raw-RQ2-Fig4'!H12</f>
        <v>0.48888848713212602</v>
      </c>
      <c r="P16" s="6">
        <f>'Raw-RQ2-Fig4'!H33</f>
        <v>0.75075129868797297</v>
      </c>
      <c r="Q16" s="6">
        <f>'Raw-RQ2-Fig4'!H54</f>
        <v>0.60564950980392096</v>
      </c>
    </row>
    <row r="17" spans="1:17" x14ac:dyDescent="0.25">
      <c r="A17">
        <v>0.1</v>
      </c>
      <c r="B17">
        <v>0.46591861652850303</v>
      </c>
      <c r="C17">
        <v>0.74561671726134304</v>
      </c>
      <c r="D17">
        <v>0.57446935960428303</v>
      </c>
      <c r="N17">
        <v>0.1</v>
      </c>
      <c r="O17" s="6">
        <f>'Raw-RQ2-Fig4'!H13</f>
        <v>0.51356255062878098</v>
      </c>
      <c r="P17" s="6">
        <f>'Raw-RQ2-Fig4'!H34</f>
        <v>0.74994857466796205</v>
      </c>
      <c r="Q17" s="6">
        <f>'Raw-RQ2-Fig4'!H55</f>
        <v>0.60564950980392096</v>
      </c>
    </row>
    <row r="18" spans="1:17" x14ac:dyDescent="0.25">
      <c r="A18">
        <v>0.2</v>
      </c>
      <c r="B18">
        <v>0.48120604956292801</v>
      </c>
      <c r="C18">
        <v>0.74456159370375097</v>
      </c>
      <c r="D18">
        <v>0.57446935960428303</v>
      </c>
      <c r="N18">
        <v>0.2</v>
      </c>
      <c r="O18" s="6">
        <f>'Raw-RQ2-Fig4'!H14</f>
        <v>0.52057241941930299</v>
      </c>
      <c r="P18" s="6">
        <f>'Raw-RQ2-Fig4'!H35</f>
        <v>0.74030251583957196</v>
      </c>
      <c r="Q18" s="6">
        <f>'Raw-RQ2-Fig4'!H56</f>
        <v>0.60548611111111095</v>
      </c>
    </row>
    <row r="19" spans="1:17" x14ac:dyDescent="0.25">
      <c r="A19">
        <v>0.3</v>
      </c>
      <c r="B19">
        <v>0.49126065104596001</v>
      </c>
      <c r="C19">
        <v>0.74445627472935205</v>
      </c>
      <c r="D19">
        <v>0.57446935960428303</v>
      </c>
      <c r="N19">
        <v>0.3</v>
      </c>
      <c r="O19" s="6">
        <f>'Raw-RQ2-Fig4'!H15</f>
        <v>0.50487676412400195</v>
      </c>
      <c r="P19" s="6">
        <f>'Raw-RQ2-Fig4'!H36</f>
        <v>0.71301328580485501</v>
      </c>
      <c r="Q19" s="6">
        <f>'Raw-RQ2-Fig4'!H57</f>
        <v>0.60460784313725402</v>
      </c>
    </row>
    <row r="20" spans="1:17" x14ac:dyDescent="0.25">
      <c r="A20">
        <v>0.4</v>
      </c>
      <c r="B20">
        <v>0.48125235634750102</v>
      </c>
      <c r="C20">
        <v>0.73520965400313898</v>
      </c>
      <c r="D20">
        <v>0.57446935960428303</v>
      </c>
      <c r="N20">
        <v>0.4</v>
      </c>
      <c r="O20" s="6">
        <f>'Raw-RQ2-Fig4'!H16</f>
        <v>0.46619569737068001</v>
      </c>
      <c r="P20" s="6">
        <f>'Raw-RQ2-Fig4'!H37</f>
        <v>0.62034231243414895</v>
      </c>
      <c r="Q20" s="6">
        <f>'Raw-RQ2-Fig4'!H58</f>
        <v>0.55446164430684497</v>
      </c>
    </row>
    <row r="21" spans="1:17" x14ac:dyDescent="0.25">
      <c r="A21">
        <v>0.5</v>
      </c>
      <c r="B21">
        <v>0.44064235441638699</v>
      </c>
      <c r="C21">
        <v>0.71245521179183502</v>
      </c>
      <c r="D21">
        <v>0.57445423558734399</v>
      </c>
      <c r="N21">
        <v>0.5</v>
      </c>
      <c r="O21" s="6">
        <f>'Raw-RQ2-Fig4'!H17</f>
        <v>0.42410534383190301</v>
      </c>
      <c r="P21" s="6">
        <f>'Raw-RQ2-Fig4'!H38</f>
        <v>0.516088490109196</v>
      </c>
      <c r="Q21" s="6">
        <f>'Raw-RQ2-Fig4'!H59</f>
        <v>0.53196164430684501</v>
      </c>
    </row>
    <row r="22" spans="1:17" x14ac:dyDescent="0.25">
      <c r="A22">
        <v>0.6</v>
      </c>
      <c r="B22">
        <v>0.399001925776026</v>
      </c>
      <c r="C22">
        <v>0.65657274083612105</v>
      </c>
      <c r="D22">
        <v>0.57445423558734399</v>
      </c>
      <c r="N22">
        <v>0.6</v>
      </c>
      <c r="O22" s="6">
        <f>'Raw-RQ2-Fig4'!H18</f>
        <v>0.37254592480422799</v>
      </c>
      <c r="P22" s="6">
        <f>'Raw-RQ2-Fig4'!H39</f>
        <v>0.43930843083895799</v>
      </c>
      <c r="Q22" s="6">
        <f>'Raw-RQ2-Fig4'!H60</f>
        <v>0.48973942208462301</v>
      </c>
    </row>
    <row r="23" spans="1:17" x14ac:dyDescent="0.25">
      <c r="A23">
        <v>0.7</v>
      </c>
      <c r="B23">
        <v>0.337828002832812</v>
      </c>
      <c r="C23">
        <v>0.53600479192057904</v>
      </c>
      <c r="D23">
        <v>0.57007923558734397</v>
      </c>
      <c r="N23">
        <v>0.7</v>
      </c>
      <c r="O23" s="6">
        <f>'Raw-RQ2-Fig4'!H19</f>
        <v>0.33185208428303598</v>
      </c>
      <c r="P23" s="6">
        <f>'Raw-RQ2-Fig4'!H40</f>
        <v>0.34305173454952897</v>
      </c>
      <c r="Q23" s="6">
        <f>'Raw-RQ2-Fig4'!H61</f>
        <v>0.45182275541795602</v>
      </c>
    </row>
    <row r="24" spans="1:17" x14ac:dyDescent="0.25">
      <c r="A24">
        <v>0.79999999999999905</v>
      </c>
      <c r="B24">
        <v>0.29289166068182099</v>
      </c>
      <c r="C24">
        <v>0.452420587009844</v>
      </c>
      <c r="D24">
        <v>0.52001309802120699</v>
      </c>
      <c r="N24">
        <v>0.79999999999999905</v>
      </c>
      <c r="O24" s="6">
        <f>'Raw-RQ2-Fig4'!H20</f>
        <v>0.299534371645585</v>
      </c>
      <c r="P24" s="6">
        <f>'Raw-RQ2-Fig4'!H41</f>
        <v>0.27256598386457698</v>
      </c>
      <c r="Q24" s="6">
        <f>'Raw-RQ2-Fig4'!H62</f>
        <v>0.39041402525922603</v>
      </c>
    </row>
    <row r="25" spans="1:17" x14ac:dyDescent="0.25">
      <c r="A25">
        <v>0.89999999999999902</v>
      </c>
      <c r="B25">
        <v>0.26470962491001598</v>
      </c>
      <c r="C25">
        <v>0.38303796611003699</v>
      </c>
      <c r="D25">
        <v>0.48479484405295298</v>
      </c>
      <c r="N25">
        <v>0.89999999999999902</v>
      </c>
      <c r="O25" s="6">
        <f>'Raw-RQ2-Fig4'!H21</f>
        <v>0.27853747184326799</v>
      </c>
      <c r="P25" s="6">
        <f>'Raw-RQ2-Fig4'!H42</f>
        <v>0.22647995804374399</v>
      </c>
      <c r="Q25" s="6">
        <f>'Raw-RQ2-Fig4'!H63</f>
        <v>0.33837948815889901</v>
      </c>
    </row>
    <row r="28" spans="1:17" ht="18" x14ac:dyDescent="0.25">
      <c r="N28" s="21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workbookViewId="0">
      <pane ySplit="1" topLeftCell="A137" activePane="bottomLeft" state="frozen"/>
      <selection pane="bottomLeft" activeCell="D145" sqref="D145:H145"/>
    </sheetView>
  </sheetViews>
  <sheetFormatPr baseColWidth="10" defaultColWidth="8.83203125" defaultRowHeight="17" x14ac:dyDescent="0.25"/>
  <cols>
    <col min="10" max="11" width="0" hidden="1" customWidth="1"/>
    <col min="15" max="15" width="16.6640625" bestFit="1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x14ac:dyDescent="0.25">
      <c r="A2">
        <v>92</v>
      </c>
      <c r="B2">
        <v>145</v>
      </c>
      <c r="C2">
        <v>176</v>
      </c>
      <c r="D2">
        <v>0.323943661971831</v>
      </c>
      <c r="E2">
        <v>0.51056338028169002</v>
      </c>
      <c r="F2">
        <v>0.61971830985915399</v>
      </c>
      <c r="G2">
        <v>0.26780779012530898</v>
      </c>
      <c r="H2">
        <v>0.41785118836306501</v>
      </c>
      <c r="I2" t="s">
        <v>30</v>
      </c>
      <c r="J2" t="s">
        <v>5</v>
      </c>
      <c r="K2" t="s">
        <v>52</v>
      </c>
      <c r="L2">
        <v>0</v>
      </c>
      <c r="M2">
        <v>0</v>
      </c>
      <c r="N2">
        <v>90</v>
      </c>
      <c r="O2" s="3">
        <v>42144.706099537034</v>
      </c>
    </row>
    <row r="3" spans="1:15" x14ac:dyDescent="0.25">
      <c r="A3">
        <v>94</v>
      </c>
      <c r="B3">
        <v>159</v>
      </c>
      <c r="C3">
        <v>187</v>
      </c>
      <c r="D3">
        <v>0.33098591549295697</v>
      </c>
      <c r="E3">
        <v>0.55985915492957705</v>
      </c>
      <c r="F3">
        <v>0.65845070422535201</v>
      </c>
      <c r="G3">
        <v>0.284102135573637</v>
      </c>
      <c r="H3">
        <v>0.43328824220046502</v>
      </c>
      <c r="I3" t="s">
        <v>30</v>
      </c>
      <c r="J3" t="s">
        <v>5</v>
      </c>
      <c r="K3" t="s">
        <v>71</v>
      </c>
      <c r="L3">
        <v>0</v>
      </c>
      <c r="M3">
        <v>0.1</v>
      </c>
      <c r="N3">
        <v>90</v>
      </c>
      <c r="O3" s="3">
        <v>42144.706805555557</v>
      </c>
    </row>
    <row r="4" spans="1:15" x14ac:dyDescent="0.25">
      <c r="A4">
        <v>98</v>
      </c>
      <c r="B4">
        <v>162</v>
      </c>
      <c r="C4">
        <v>193</v>
      </c>
      <c r="D4">
        <v>0.34507042253521097</v>
      </c>
      <c r="E4">
        <v>0.57042253521126696</v>
      </c>
      <c r="F4">
        <v>0.67957746478873204</v>
      </c>
      <c r="G4">
        <v>0.29867327017895201</v>
      </c>
      <c r="H4">
        <v>0.449361149219699</v>
      </c>
      <c r="I4" t="s">
        <v>30</v>
      </c>
      <c r="J4" t="s">
        <v>5</v>
      </c>
      <c r="K4" t="s">
        <v>72</v>
      </c>
      <c r="L4">
        <v>0</v>
      </c>
      <c r="M4">
        <v>0.2</v>
      </c>
      <c r="N4">
        <v>90</v>
      </c>
      <c r="O4" s="3">
        <v>42144.70753472222</v>
      </c>
    </row>
    <row r="5" spans="1:15" x14ac:dyDescent="0.25">
      <c r="A5">
        <v>100</v>
      </c>
      <c r="B5">
        <v>167</v>
      </c>
      <c r="C5">
        <v>200</v>
      </c>
      <c r="D5">
        <v>0.352112676056338</v>
      </c>
      <c r="E5">
        <v>0.58802816901408395</v>
      </c>
      <c r="F5">
        <v>0.70422535211267601</v>
      </c>
      <c r="G5">
        <v>0.30527193576141198</v>
      </c>
      <c r="H5">
        <v>0.46051401041314899</v>
      </c>
      <c r="I5" t="s">
        <v>30</v>
      </c>
      <c r="J5" t="s">
        <v>5</v>
      </c>
      <c r="K5" t="s">
        <v>73</v>
      </c>
      <c r="L5">
        <v>0</v>
      </c>
      <c r="M5">
        <v>0.3</v>
      </c>
      <c r="N5">
        <v>90</v>
      </c>
      <c r="O5" s="3">
        <v>42144.708240740743</v>
      </c>
    </row>
    <row r="6" spans="1:15" x14ac:dyDescent="0.25">
      <c r="A6">
        <v>99</v>
      </c>
      <c r="B6">
        <v>172</v>
      </c>
      <c r="C6">
        <v>202</v>
      </c>
      <c r="D6">
        <v>0.34859154929577402</v>
      </c>
      <c r="E6">
        <v>0.60563380281690105</v>
      </c>
      <c r="F6">
        <v>0.71126760563380198</v>
      </c>
      <c r="G6">
        <v>0.30407459928416303</v>
      </c>
      <c r="H6">
        <v>0.464470895361554</v>
      </c>
      <c r="I6" t="s">
        <v>30</v>
      </c>
      <c r="J6" t="s">
        <v>5</v>
      </c>
      <c r="K6" t="s">
        <v>74</v>
      </c>
      <c r="L6">
        <v>0</v>
      </c>
      <c r="M6">
        <v>0.4</v>
      </c>
      <c r="N6">
        <v>90</v>
      </c>
      <c r="O6" s="3">
        <v>42144.70894675926</v>
      </c>
    </row>
    <row r="7" spans="1:15" x14ac:dyDescent="0.25">
      <c r="A7">
        <v>88</v>
      </c>
      <c r="B7">
        <v>164</v>
      </c>
      <c r="C7">
        <v>197</v>
      </c>
      <c r="D7">
        <v>0.309859154929577</v>
      </c>
      <c r="E7">
        <v>0.57746478873239404</v>
      </c>
      <c r="F7">
        <v>0.69366197183098499</v>
      </c>
      <c r="G7">
        <v>0.28913639853842799</v>
      </c>
      <c r="H7">
        <v>0.44367317270325801</v>
      </c>
      <c r="I7" t="s">
        <v>30</v>
      </c>
      <c r="J7" t="s">
        <v>5</v>
      </c>
      <c r="K7" t="s">
        <v>75</v>
      </c>
      <c r="L7">
        <v>0</v>
      </c>
      <c r="M7">
        <v>0.5</v>
      </c>
      <c r="N7">
        <v>90</v>
      </c>
      <c r="O7" s="3">
        <v>42144.709652777776</v>
      </c>
    </row>
    <row r="8" spans="1:15" x14ac:dyDescent="0.25">
      <c r="A8">
        <v>84</v>
      </c>
      <c r="B8">
        <v>155</v>
      </c>
      <c r="C8">
        <v>187</v>
      </c>
      <c r="D8">
        <v>0.29577464788732299</v>
      </c>
      <c r="E8">
        <v>0.54577464788732399</v>
      </c>
      <c r="F8">
        <v>0.65845070422535201</v>
      </c>
      <c r="G8">
        <v>0.26989882701219597</v>
      </c>
      <c r="H8">
        <v>0.41881640519636998</v>
      </c>
      <c r="I8" t="s">
        <v>30</v>
      </c>
      <c r="J8" t="s">
        <v>5</v>
      </c>
      <c r="K8" t="s">
        <v>76</v>
      </c>
      <c r="L8">
        <v>0</v>
      </c>
      <c r="M8">
        <v>0.6</v>
      </c>
      <c r="N8">
        <v>90</v>
      </c>
      <c r="O8" s="3">
        <v>42144.710358796299</v>
      </c>
    </row>
    <row r="9" spans="1:15" x14ac:dyDescent="0.25">
      <c r="A9">
        <v>67</v>
      </c>
      <c r="B9">
        <v>139</v>
      </c>
      <c r="C9">
        <v>170</v>
      </c>
      <c r="D9">
        <v>0.235915492957746</v>
      </c>
      <c r="E9">
        <v>0.48943661971830899</v>
      </c>
      <c r="F9">
        <v>0.59859154929577396</v>
      </c>
      <c r="G9">
        <v>0.220943012339477</v>
      </c>
      <c r="H9">
        <v>0.36001642956469199</v>
      </c>
      <c r="I9" t="s">
        <v>30</v>
      </c>
      <c r="J9" t="s">
        <v>5</v>
      </c>
      <c r="K9" t="s">
        <v>77</v>
      </c>
      <c r="L9">
        <v>0</v>
      </c>
      <c r="M9">
        <v>0.7</v>
      </c>
      <c r="N9">
        <v>90</v>
      </c>
      <c r="O9" s="3">
        <v>42144.711064814815</v>
      </c>
    </row>
    <row r="10" spans="1:15" x14ac:dyDescent="0.25">
      <c r="A10">
        <v>56</v>
      </c>
      <c r="B10">
        <v>118</v>
      </c>
      <c r="C10">
        <v>154</v>
      </c>
      <c r="D10">
        <v>0.19718309859154901</v>
      </c>
      <c r="E10">
        <v>0.41549295774647799</v>
      </c>
      <c r="F10">
        <v>0.54225352112675995</v>
      </c>
      <c r="G10">
        <v>0.18082238702643999</v>
      </c>
      <c r="H10">
        <v>0.307391449588032</v>
      </c>
      <c r="I10" t="s">
        <v>30</v>
      </c>
      <c r="J10" t="s">
        <v>5</v>
      </c>
      <c r="K10" t="s">
        <v>78</v>
      </c>
      <c r="L10">
        <v>0</v>
      </c>
      <c r="M10">
        <v>0.79999999999999905</v>
      </c>
      <c r="N10">
        <v>90</v>
      </c>
      <c r="O10" s="3">
        <v>42144.711770833332</v>
      </c>
    </row>
    <row r="11" spans="1:15" x14ac:dyDescent="0.25">
      <c r="A11">
        <v>49</v>
      </c>
      <c r="B11">
        <v>98</v>
      </c>
      <c r="C11">
        <v>127</v>
      </c>
      <c r="D11">
        <v>0.17253521126760499</v>
      </c>
      <c r="E11">
        <v>0.34507042253521097</v>
      </c>
      <c r="F11">
        <v>0.44718309859154898</v>
      </c>
      <c r="G11">
        <v>0.14700940400231299</v>
      </c>
      <c r="H11">
        <v>0.26744136038118399</v>
      </c>
      <c r="I11" t="s">
        <v>30</v>
      </c>
      <c r="J11" t="s">
        <v>5</v>
      </c>
      <c r="K11" t="s">
        <v>79</v>
      </c>
      <c r="L11">
        <v>0</v>
      </c>
      <c r="M11">
        <v>0.89999999999999902</v>
      </c>
      <c r="N11">
        <v>90</v>
      </c>
      <c r="O11" s="3">
        <v>42144.712476851855</v>
      </c>
    </row>
    <row r="12" spans="1:15" x14ac:dyDescent="0.25">
      <c r="A12">
        <v>94</v>
      </c>
      <c r="B12">
        <v>150</v>
      </c>
      <c r="C12">
        <v>179</v>
      </c>
      <c r="D12">
        <v>0.33098591549295697</v>
      </c>
      <c r="E12">
        <v>0.528169014084507</v>
      </c>
      <c r="F12">
        <v>0.63028169014084501</v>
      </c>
      <c r="G12">
        <v>0.27634858786273397</v>
      </c>
      <c r="H12">
        <v>0.42942093329796899</v>
      </c>
      <c r="I12" t="s">
        <v>30</v>
      </c>
      <c r="J12" t="s">
        <v>5</v>
      </c>
      <c r="K12" t="s">
        <v>31</v>
      </c>
      <c r="L12">
        <v>0.1</v>
      </c>
      <c r="M12">
        <v>0</v>
      </c>
      <c r="N12">
        <v>90</v>
      </c>
      <c r="O12" s="3">
        <v>42144.713171296295</v>
      </c>
    </row>
    <row r="13" spans="1:15" x14ac:dyDescent="0.25">
      <c r="A13">
        <v>95</v>
      </c>
      <c r="B13">
        <v>162</v>
      </c>
      <c r="C13">
        <v>191</v>
      </c>
      <c r="D13">
        <v>0.33450704225352101</v>
      </c>
      <c r="E13">
        <v>0.57042253521126696</v>
      </c>
      <c r="F13">
        <v>0.67253521126760496</v>
      </c>
      <c r="G13">
        <v>0.29150226056270201</v>
      </c>
      <c r="H13">
        <v>0.44444066933050602</v>
      </c>
      <c r="I13" t="s">
        <v>30</v>
      </c>
      <c r="J13" t="s">
        <v>5</v>
      </c>
      <c r="K13" t="s">
        <v>80</v>
      </c>
      <c r="L13">
        <v>0.1</v>
      </c>
      <c r="M13">
        <v>0.1</v>
      </c>
      <c r="N13">
        <v>90</v>
      </c>
      <c r="O13" s="3">
        <v>42144.713854166665</v>
      </c>
    </row>
    <row r="14" spans="1:15" x14ac:dyDescent="0.25">
      <c r="A14">
        <v>101</v>
      </c>
      <c r="B14">
        <v>167</v>
      </c>
      <c r="C14">
        <v>198</v>
      </c>
      <c r="D14">
        <v>0.35563380281690099</v>
      </c>
      <c r="E14">
        <v>0.58802816901408395</v>
      </c>
      <c r="F14">
        <v>0.69718309859154903</v>
      </c>
      <c r="G14">
        <v>0.30455216264952301</v>
      </c>
      <c r="H14">
        <v>0.46403883843319499</v>
      </c>
      <c r="I14" t="s">
        <v>30</v>
      </c>
      <c r="J14" t="s">
        <v>5</v>
      </c>
      <c r="K14" t="s">
        <v>81</v>
      </c>
      <c r="L14">
        <v>0.1</v>
      </c>
      <c r="M14">
        <v>0.2</v>
      </c>
      <c r="N14">
        <v>90</v>
      </c>
      <c r="O14" s="3">
        <v>42144.714560185188</v>
      </c>
    </row>
    <row r="15" spans="1:15" x14ac:dyDescent="0.25">
      <c r="A15">
        <v>101</v>
      </c>
      <c r="B15">
        <v>172</v>
      </c>
      <c r="C15">
        <v>206</v>
      </c>
      <c r="D15">
        <v>0.35563380281690099</v>
      </c>
      <c r="E15">
        <v>0.60563380281690105</v>
      </c>
      <c r="F15">
        <v>0.72535211267605604</v>
      </c>
      <c r="G15">
        <v>0.31171549820664901</v>
      </c>
      <c r="H15">
        <v>0.47139340588251799</v>
      </c>
      <c r="I15" t="s">
        <v>30</v>
      </c>
      <c r="J15" t="s">
        <v>5</v>
      </c>
      <c r="K15" t="s">
        <v>82</v>
      </c>
      <c r="L15">
        <v>0.1</v>
      </c>
      <c r="M15">
        <v>0.3</v>
      </c>
      <c r="N15">
        <v>90</v>
      </c>
      <c r="O15" s="3">
        <v>42144.715243055558</v>
      </c>
    </row>
    <row r="16" spans="1:15" x14ac:dyDescent="0.25">
      <c r="A16">
        <v>101</v>
      </c>
      <c r="B16">
        <v>174</v>
      </c>
      <c r="C16">
        <v>206</v>
      </c>
      <c r="D16">
        <v>0.35563380281690099</v>
      </c>
      <c r="E16">
        <v>0.61267605633802802</v>
      </c>
      <c r="F16">
        <v>0.72535211267605604</v>
      </c>
      <c r="G16">
        <v>0.311049585602029</v>
      </c>
      <c r="H16">
        <v>0.47504542091473401</v>
      </c>
      <c r="I16" t="s">
        <v>30</v>
      </c>
      <c r="J16" t="s">
        <v>5</v>
      </c>
      <c r="K16" t="s">
        <v>83</v>
      </c>
      <c r="L16">
        <v>0.1</v>
      </c>
      <c r="M16">
        <v>0.4</v>
      </c>
      <c r="N16">
        <v>90</v>
      </c>
      <c r="O16" s="3">
        <v>42144.715960648151</v>
      </c>
    </row>
    <row r="17" spans="1:15" x14ac:dyDescent="0.25">
      <c r="A17">
        <v>89</v>
      </c>
      <c r="B17">
        <v>168</v>
      </c>
      <c r="C17">
        <v>197</v>
      </c>
      <c r="D17">
        <v>0.31338028169013998</v>
      </c>
      <c r="E17">
        <v>0.59154929577464699</v>
      </c>
      <c r="F17">
        <v>0.69366197183098499</v>
      </c>
      <c r="G17">
        <v>0.29283369424626399</v>
      </c>
      <c r="H17">
        <v>0.445138167499955</v>
      </c>
      <c r="I17" t="s">
        <v>30</v>
      </c>
      <c r="J17" t="s">
        <v>5</v>
      </c>
      <c r="K17" t="s">
        <v>84</v>
      </c>
      <c r="L17">
        <v>0.1</v>
      </c>
      <c r="M17">
        <v>0.5</v>
      </c>
      <c r="N17">
        <v>90</v>
      </c>
      <c r="O17" s="3">
        <v>42144.716666666667</v>
      </c>
    </row>
    <row r="18" spans="1:15" x14ac:dyDescent="0.25">
      <c r="A18">
        <v>81</v>
      </c>
      <c r="B18">
        <v>153</v>
      </c>
      <c r="C18">
        <v>188</v>
      </c>
      <c r="D18">
        <v>0.28521126760563298</v>
      </c>
      <c r="E18">
        <v>0.53873239436619702</v>
      </c>
      <c r="F18">
        <v>0.66197183098591506</v>
      </c>
      <c r="G18">
        <v>0.26286515747157402</v>
      </c>
      <c r="H18">
        <v>0.41091473773500897</v>
      </c>
      <c r="I18" t="s">
        <v>30</v>
      </c>
      <c r="J18" t="s">
        <v>5</v>
      </c>
      <c r="K18" t="s">
        <v>85</v>
      </c>
      <c r="L18">
        <v>0.1</v>
      </c>
      <c r="M18">
        <v>0.6</v>
      </c>
      <c r="N18">
        <v>90</v>
      </c>
      <c r="O18" s="3">
        <v>42144.717372685183</v>
      </c>
    </row>
    <row r="19" spans="1:15" x14ac:dyDescent="0.25">
      <c r="A19">
        <v>63</v>
      </c>
      <c r="B19">
        <v>133</v>
      </c>
      <c r="C19">
        <v>170</v>
      </c>
      <c r="D19">
        <v>0.221830985915492</v>
      </c>
      <c r="E19">
        <v>0.46830985915492901</v>
      </c>
      <c r="F19">
        <v>0.59859154929577396</v>
      </c>
      <c r="G19">
        <v>0.21199847082256501</v>
      </c>
      <c r="H19">
        <v>0.34682458630090901</v>
      </c>
      <c r="I19" t="s">
        <v>30</v>
      </c>
      <c r="J19" t="s">
        <v>5</v>
      </c>
      <c r="K19" t="s">
        <v>86</v>
      </c>
      <c r="L19">
        <v>0.1</v>
      </c>
      <c r="M19">
        <v>0.7</v>
      </c>
      <c r="N19">
        <v>90</v>
      </c>
      <c r="O19" s="3">
        <v>42144.718090277776</v>
      </c>
    </row>
    <row r="20" spans="1:15" x14ac:dyDescent="0.25">
      <c r="A20">
        <v>56</v>
      </c>
      <c r="B20">
        <v>116</v>
      </c>
      <c r="C20">
        <v>150</v>
      </c>
      <c r="D20">
        <v>0.19718309859154901</v>
      </c>
      <c r="E20">
        <v>0.40845070422535201</v>
      </c>
      <c r="F20">
        <v>0.528169014084507</v>
      </c>
      <c r="G20">
        <v>0.17249527434533099</v>
      </c>
      <c r="H20">
        <v>0.300146828136097</v>
      </c>
      <c r="I20" t="s">
        <v>30</v>
      </c>
      <c r="J20" t="s">
        <v>5</v>
      </c>
      <c r="K20" t="s">
        <v>87</v>
      </c>
      <c r="L20">
        <v>0.1</v>
      </c>
      <c r="M20">
        <v>0.79999999999999905</v>
      </c>
      <c r="N20">
        <v>90</v>
      </c>
      <c r="O20" s="3">
        <v>42144.718784722223</v>
      </c>
    </row>
    <row r="21" spans="1:15" x14ac:dyDescent="0.25">
      <c r="A21">
        <v>49</v>
      </c>
      <c r="B21">
        <v>98</v>
      </c>
      <c r="C21">
        <v>125</v>
      </c>
      <c r="D21">
        <v>0.17253521126760499</v>
      </c>
      <c r="E21">
        <v>0.34507042253521097</v>
      </c>
      <c r="F21">
        <v>0.440140845070422</v>
      </c>
      <c r="G21">
        <v>0.14480003686144499</v>
      </c>
      <c r="H21">
        <v>0.26581666339392501</v>
      </c>
      <c r="I21" t="s">
        <v>30</v>
      </c>
      <c r="J21" t="s">
        <v>5</v>
      </c>
      <c r="K21" t="s">
        <v>88</v>
      </c>
      <c r="L21">
        <v>0.1</v>
      </c>
      <c r="M21">
        <v>0.89999999999999902</v>
      </c>
      <c r="N21">
        <v>90</v>
      </c>
      <c r="O21" s="3">
        <v>42144.719490740739</v>
      </c>
    </row>
    <row r="22" spans="1:15" x14ac:dyDescent="0.25">
      <c r="A22">
        <v>98</v>
      </c>
      <c r="B22">
        <v>160</v>
      </c>
      <c r="C22">
        <v>184</v>
      </c>
      <c r="D22">
        <v>0.34507042253521097</v>
      </c>
      <c r="E22">
        <v>0.56338028169013998</v>
      </c>
      <c r="F22">
        <v>0.647887323943662</v>
      </c>
      <c r="G22">
        <v>0.28512190248173802</v>
      </c>
      <c r="H22">
        <v>0.44408943806621798</v>
      </c>
      <c r="I22" t="s">
        <v>30</v>
      </c>
      <c r="J22" t="s">
        <v>5</v>
      </c>
      <c r="K22" t="s">
        <v>32</v>
      </c>
      <c r="L22">
        <v>0.2</v>
      </c>
      <c r="M22">
        <v>0</v>
      </c>
      <c r="N22">
        <v>90</v>
      </c>
      <c r="O22" s="3">
        <v>42144.720173611109</v>
      </c>
    </row>
    <row r="23" spans="1:15" x14ac:dyDescent="0.25">
      <c r="A23">
        <v>102</v>
      </c>
      <c r="B23">
        <v>170</v>
      </c>
      <c r="C23">
        <v>199</v>
      </c>
      <c r="D23">
        <v>0.35915492957746398</v>
      </c>
      <c r="E23">
        <v>0.59859154929577396</v>
      </c>
      <c r="F23">
        <v>0.70070422535211196</v>
      </c>
      <c r="G23">
        <v>0.303514810077464</v>
      </c>
      <c r="H23">
        <v>0.46591861652850303</v>
      </c>
      <c r="I23" t="s">
        <v>30</v>
      </c>
      <c r="J23" t="s">
        <v>5</v>
      </c>
      <c r="K23" t="s">
        <v>53</v>
      </c>
      <c r="L23">
        <v>0.2</v>
      </c>
      <c r="M23">
        <v>0.1</v>
      </c>
      <c r="N23">
        <v>90</v>
      </c>
      <c r="O23" s="3">
        <v>42144.720879629633</v>
      </c>
    </row>
    <row r="24" spans="1:15" x14ac:dyDescent="0.25">
      <c r="A24">
        <v>106</v>
      </c>
      <c r="B24">
        <v>175</v>
      </c>
      <c r="C24">
        <v>204</v>
      </c>
      <c r="D24">
        <v>0.37323943661971798</v>
      </c>
      <c r="E24">
        <v>0.61619718309859095</v>
      </c>
      <c r="F24">
        <v>0.71830985915492895</v>
      </c>
      <c r="G24">
        <v>0.317070468982176</v>
      </c>
      <c r="H24">
        <v>0.48120604956292801</v>
      </c>
      <c r="I24" t="s">
        <v>30</v>
      </c>
      <c r="J24" t="s">
        <v>5</v>
      </c>
      <c r="K24" t="s">
        <v>54</v>
      </c>
      <c r="L24">
        <v>0.2</v>
      </c>
      <c r="M24">
        <v>0.2</v>
      </c>
      <c r="N24">
        <v>90</v>
      </c>
      <c r="O24" s="3">
        <v>42144.721574074072</v>
      </c>
    </row>
    <row r="25" spans="1:15" x14ac:dyDescent="0.25">
      <c r="A25">
        <v>107</v>
      </c>
      <c r="B25">
        <v>183</v>
      </c>
      <c r="C25">
        <v>208</v>
      </c>
      <c r="D25">
        <v>0.37676056338028102</v>
      </c>
      <c r="E25">
        <v>0.64436619718309796</v>
      </c>
      <c r="F25">
        <v>0.73239436619718301</v>
      </c>
      <c r="G25">
        <v>0.32347259722041899</v>
      </c>
      <c r="H25">
        <v>0.49126065104596001</v>
      </c>
      <c r="I25" t="s">
        <v>30</v>
      </c>
      <c r="J25" t="s">
        <v>5</v>
      </c>
      <c r="K25" t="s">
        <v>55</v>
      </c>
      <c r="L25">
        <v>0.2</v>
      </c>
      <c r="M25">
        <v>0.3</v>
      </c>
      <c r="N25">
        <v>90</v>
      </c>
      <c r="O25" s="3">
        <v>42144.722256944442</v>
      </c>
    </row>
    <row r="26" spans="1:15" x14ac:dyDescent="0.25">
      <c r="A26">
        <v>102</v>
      </c>
      <c r="B26">
        <v>174</v>
      </c>
      <c r="C26">
        <v>205</v>
      </c>
      <c r="D26">
        <v>0.35915492957746398</v>
      </c>
      <c r="E26">
        <v>0.61267605633802802</v>
      </c>
      <c r="F26">
        <v>0.721830985915493</v>
      </c>
      <c r="G26">
        <v>0.31609943827074</v>
      </c>
      <c r="H26">
        <v>0.48125235634750102</v>
      </c>
      <c r="I26" t="s">
        <v>30</v>
      </c>
      <c r="J26" t="s">
        <v>5</v>
      </c>
      <c r="K26" t="s">
        <v>56</v>
      </c>
      <c r="L26">
        <v>0.2</v>
      </c>
      <c r="M26">
        <v>0.4</v>
      </c>
      <c r="N26">
        <v>90</v>
      </c>
      <c r="O26" s="3">
        <v>42144.722951388889</v>
      </c>
    </row>
    <row r="27" spans="1:15" x14ac:dyDescent="0.25">
      <c r="A27">
        <v>88</v>
      </c>
      <c r="B27">
        <v>165</v>
      </c>
      <c r="C27">
        <v>198</v>
      </c>
      <c r="D27">
        <v>0.309859154929577</v>
      </c>
      <c r="E27">
        <v>0.58098591549295697</v>
      </c>
      <c r="F27">
        <v>0.69718309859154903</v>
      </c>
      <c r="G27">
        <v>0.28609658569976898</v>
      </c>
      <c r="H27">
        <v>0.44064235441638699</v>
      </c>
      <c r="I27" t="s">
        <v>30</v>
      </c>
      <c r="J27" t="s">
        <v>5</v>
      </c>
      <c r="K27" t="s">
        <v>57</v>
      </c>
      <c r="L27">
        <v>0.2</v>
      </c>
      <c r="M27">
        <v>0.5</v>
      </c>
      <c r="N27">
        <v>90</v>
      </c>
      <c r="O27" s="3">
        <v>42144.723657407405</v>
      </c>
    </row>
    <row r="28" spans="1:15" x14ac:dyDescent="0.25">
      <c r="A28">
        <v>76</v>
      </c>
      <c r="B28">
        <v>152</v>
      </c>
      <c r="C28">
        <v>184</v>
      </c>
      <c r="D28">
        <v>0.26760563380281599</v>
      </c>
      <c r="E28">
        <v>0.53521126760563298</v>
      </c>
      <c r="F28">
        <v>0.647887323943662</v>
      </c>
      <c r="G28">
        <v>0.25170534459251798</v>
      </c>
      <c r="H28">
        <v>0.399001925776026</v>
      </c>
      <c r="I28" t="s">
        <v>30</v>
      </c>
      <c r="J28" t="s">
        <v>5</v>
      </c>
      <c r="K28" t="s">
        <v>58</v>
      </c>
      <c r="L28">
        <v>0.2</v>
      </c>
      <c r="M28">
        <v>0.6</v>
      </c>
      <c r="N28">
        <v>90</v>
      </c>
      <c r="O28" s="3">
        <v>42144.724340277775</v>
      </c>
    </row>
    <row r="29" spans="1:15" x14ac:dyDescent="0.25">
      <c r="A29">
        <v>59</v>
      </c>
      <c r="B29">
        <v>133</v>
      </c>
      <c r="C29">
        <v>172</v>
      </c>
      <c r="D29">
        <v>0.20774647887323899</v>
      </c>
      <c r="E29">
        <v>0.46830985915492901</v>
      </c>
      <c r="F29">
        <v>0.60563380281690105</v>
      </c>
      <c r="G29">
        <v>0.20774323166014499</v>
      </c>
      <c r="H29">
        <v>0.337828002832813</v>
      </c>
      <c r="I29" t="s">
        <v>30</v>
      </c>
      <c r="J29" t="s">
        <v>5</v>
      </c>
      <c r="K29" t="s">
        <v>59</v>
      </c>
      <c r="L29">
        <v>0.2</v>
      </c>
      <c r="M29">
        <v>0.7</v>
      </c>
      <c r="N29">
        <v>90</v>
      </c>
      <c r="O29" s="3">
        <v>42144.725023148145</v>
      </c>
    </row>
    <row r="30" spans="1:15" x14ac:dyDescent="0.25">
      <c r="A30">
        <v>54</v>
      </c>
      <c r="B30">
        <v>114</v>
      </c>
      <c r="C30">
        <v>146</v>
      </c>
      <c r="D30">
        <v>0.190140845070422</v>
      </c>
      <c r="E30">
        <v>0.40140845070422498</v>
      </c>
      <c r="F30">
        <v>0.51408450704225295</v>
      </c>
      <c r="G30">
        <v>0.16773959333358501</v>
      </c>
      <c r="H30">
        <v>0.29289166068182099</v>
      </c>
      <c r="I30" t="s">
        <v>30</v>
      </c>
      <c r="J30" t="s">
        <v>5</v>
      </c>
      <c r="K30" t="s">
        <v>60</v>
      </c>
      <c r="L30">
        <v>0.2</v>
      </c>
      <c r="M30">
        <v>0.79999999999999905</v>
      </c>
      <c r="N30">
        <v>90</v>
      </c>
      <c r="O30" s="3">
        <v>42144.725706018522</v>
      </c>
    </row>
    <row r="31" spans="1:15" x14ac:dyDescent="0.25">
      <c r="A31">
        <v>49</v>
      </c>
      <c r="B31">
        <v>98</v>
      </c>
      <c r="C31">
        <v>126</v>
      </c>
      <c r="D31">
        <v>0.17253521126760499</v>
      </c>
      <c r="E31">
        <v>0.34507042253521097</v>
      </c>
      <c r="F31">
        <v>0.44366197183098499</v>
      </c>
      <c r="G31">
        <v>0.14399023133827499</v>
      </c>
      <c r="H31">
        <v>0.26470962491001598</v>
      </c>
      <c r="I31" t="s">
        <v>30</v>
      </c>
      <c r="J31" t="s">
        <v>5</v>
      </c>
      <c r="K31" t="s">
        <v>61</v>
      </c>
      <c r="L31">
        <v>0.2</v>
      </c>
      <c r="M31">
        <v>0.89999999999999902</v>
      </c>
      <c r="N31">
        <v>90</v>
      </c>
      <c r="O31" s="3">
        <v>42144.726388888892</v>
      </c>
    </row>
    <row r="32" spans="1:15" x14ac:dyDescent="0.25">
      <c r="A32">
        <v>102</v>
      </c>
      <c r="B32">
        <v>160</v>
      </c>
      <c r="C32">
        <v>188</v>
      </c>
      <c r="D32">
        <v>0.35915492957746398</v>
      </c>
      <c r="E32">
        <v>0.56338028169013998</v>
      </c>
      <c r="F32">
        <v>0.66197183098591506</v>
      </c>
      <c r="G32">
        <v>0.29264407246123397</v>
      </c>
      <c r="H32">
        <v>0.45852092775062497</v>
      </c>
      <c r="I32" t="s">
        <v>30</v>
      </c>
      <c r="J32" t="s">
        <v>5</v>
      </c>
      <c r="K32" t="s">
        <v>33</v>
      </c>
      <c r="L32">
        <v>0.3</v>
      </c>
      <c r="M32">
        <v>0</v>
      </c>
      <c r="N32">
        <v>90</v>
      </c>
      <c r="O32" s="3">
        <v>42144.727083333331</v>
      </c>
    </row>
    <row r="33" spans="1:15" x14ac:dyDescent="0.25">
      <c r="A33">
        <v>106</v>
      </c>
      <c r="B33">
        <v>174</v>
      </c>
      <c r="C33">
        <v>202</v>
      </c>
      <c r="D33">
        <v>0.37323943661971798</v>
      </c>
      <c r="E33">
        <v>0.61267605633802802</v>
      </c>
      <c r="F33">
        <v>0.71126760563380198</v>
      </c>
      <c r="G33">
        <v>0.31233211599993099</v>
      </c>
      <c r="H33">
        <v>0.48377802856441199</v>
      </c>
      <c r="I33" t="s">
        <v>30</v>
      </c>
      <c r="J33" t="s">
        <v>5</v>
      </c>
      <c r="K33" t="s">
        <v>89</v>
      </c>
      <c r="L33">
        <v>0.3</v>
      </c>
      <c r="M33">
        <v>0.1</v>
      </c>
      <c r="N33">
        <v>90</v>
      </c>
      <c r="O33" s="3">
        <v>42144.727777777778</v>
      </c>
    </row>
    <row r="34" spans="1:15" x14ac:dyDescent="0.25">
      <c r="A34">
        <v>108</v>
      </c>
      <c r="B34">
        <v>177</v>
      </c>
      <c r="C34">
        <v>209</v>
      </c>
      <c r="D34">
        <v>0.38028169014084501</v>
      </c>
      <c r="E34">
        <v>0.62323943661971803</v>
      </c>
      <c r="F34">
        <v>0.73591549295774605</v>
      </c>
      <c r="G34">
        <v>0.32196712030889102</v>
      </c>
      <c r="H34">
        <v>0.49426088262748102</v>
      </c>
      <c r="I34" t="s">
        <v>30</v>
      </c>
      <c r="J34" t="s">
        <v>5</v>
      </c>
      <c r="K34" t="s">
        <v>90</v>
      </c>
      <c r="L34">
        <v>0.3</v>
      </c>
      <c r="M34">
        <v>0.2</v>
      </c>
      <c r="N34">
        <v>90</v>
      </c>
      <c r="O34" s="3">
        <v>42144.728460648148</v>
      </c>
    </row>
    <row r="35" spans="1:15" x14ac:dyDescent="0.25">
      <c r="A35">
        <v>103</v>
      </c>
      <c r="B35">
        <v>185</v>
      </c>
      <c r="C35">
        <v>209</v>
      </c>
      <c r="D35">
        <v>0.36267605633802802</v>
      </c>
      <c r="E35">
        <v>0.65140845070422504</v>
      </c>
      <c r="F35">
        <v>0.73591549295774605</v>
      </c>
      <c r="G35">
        <v>0.32318672179274499</v>
      </c>
      <c r="H35">
        <v>0.49164285825360399</v>
      </c>
      <c r="I35" t="s">
        <v>30</v>
      </c>
      <c r="J35" t="s">
        <v>5</v>
      </c>
      <c r="K35" t="s">
        <v>91</v>
      </c>
      <c r="L35">
        <v>0.3</v>
      </c>
      <c r="M35">
        <v>0.3</v>
      </c>
      <c r="N35">
        <v>90</v>
      </c>
      <c r="O35" s="3">
        <v>42144.729155092595</v>
      </c>
    </row>
    <row r="36" spans="1:15" x14ac:dyDescent="0.25">
      <c r="A36">
        <v>98</v>
      </c>
      <c r="B36">
        <v>176</v>
      </c>
      <c r="C36">
        <v>203</v>
      </c>
      <c r="D36">
        <v>0.34507042253521097</v>
      </c>
      <c r="E36">
        <v>0.61971830985915399</v>
      </c>
      <c r="F36">
        <v>0.71478873239436602</v>
      </c>
      <c r="G36">
        <v>0.31105984904676298</v>
      </c>
      <c r="H36">
        <v>0.47761049045849802</v>
      </c>
      <c r="I36" t="s">
        <v>30</v>
      </c>
      <c r="J36" t="s">
        <v>5</v>
      </c>
      <c r="K36" t="s">
        <v>92</v>
      </c>
      <c r="L36">
        <v>0.3</v>
      </c>
      <c r="M36">
        <v>0.4</v>
      </c>
      <c r="N36">
        <v>90</v>
      </c>
      <c r="O36" s="3">
        <v>42144.729849537034</v>
      </c>
    </row>
    <row r="37" spans="1:15" x14ac:dyDescent="0.25">
      <c r="A37">
        <v>85</v>
      </c>
      <c r="B37">
        <v>169</v>
      </c>
      <c r="C37">
        <v>196</v>
      </c>
      <c r="D37">
        <v>0.29929577464788698</v>
      </c>
      <c r="E37">
        <v>0.59507042253521103</v>
      </c>
      <c r="F37">
        <v>0.69014084507042195</v>
      </c>
      <c r="G37">
        <v>0.28506568921494901</v>
      </c>
      <c r="H37">
        <v>0.43667693453953299</v>
      </c>
      <c r="I37" t="s">
        <v>30</v>
      </c>
      <c r="J37" t="s">
        <v>5</v>
      </c>
      <c r="K37" t="s">
        <v>93</v>
      </c>
      <c r="L37">
        <v>0.3</v>
      </c>
      <c r="M37">
        <v>0.5</v>
      </c>
      <c r="N37">
        <v>90</v>
      </c>
      <c r="O37" s="3">
        <v>42144.730532407404</v>
      </c>
    </row>
    <row r="38" spans="1:15" x14ac:dyDescent="0.25">
      <c r="A38">
        <v>72</v>
      </c>
      <c r="B38">
        <v>151</v>
      </c>
      <c r="C38">
        <v>181</v>
      </c>
      <c r="D38">
        <v>0.25352112676056299</v>
      </c>
      <c r="E38">
        <v>0.53169014084507005</v>
      </c>
      <c r="F38">
        <v>0.63732394366197098</v>
      </c>
      <c r="G38">
        <v>0.24328221667208499</v>
      </c>
      <c r="H38">
        <v>0.38864096678401</v>
      </c>
      <c r="I38" t="s">
        <v>30</v>
      </c>
      <c r="J38" t="s">
        <v>5</v>
      </c>
      <c r="K38" t="s">
        <v>94</v>
      </c>
      <c r="L38">
        <v>0.3</v>
      </c>
      <c r="M38">
        <v>0.6</v>
      </c>
      <c r="N38">
        <v>90</v>
      </c>
      <c r="O38" s="3">
        <v>42144.731203703705</v>
      </c>
    </row>
    <row r="39" spans="1:15" x14ac:dyDescent="0.25">
      <c r="A39">
        <v>60</v>
      </c>
      <c r="B39">
        <v>133</v>
      </c>
      <c r="C39">
        <v>169</v>
      </c>
      <c r="D39">
        <v>0.21126760563380201</v>
      </c>
      <c r="E39">
        <v>0.46830985915492901</v>
      </c>
      <c r="F39">
        <v>0.59507042253521103</v>
      </c>
      <c r="G39">
        <v>0.203848290342177</v>
      </c>
      <c r="H39">
        <v>0.33386218828508701</v>
      </c>
      <c r="I39" t="s">
        <v>30</v>
      </c>
      <c r="J39" t="s">
        <v>5</v>
      </c>
      <c r="K39" t="s">
        <v>95</v>
      </c>
      <c r="L39">
        <v>0.3</v>
      </c>
      <c r="M39">
        <v>0.7</v>
      </c>
      <c r="N39">
        <v>90</v>
      </c>
      <c r="O39" s="3">
        <v>42144.731886574074</v>
      </c>
    </row>
    <row r="40" spans="1:15" x14ac:dyDescent="0.25">
      <c r="A40">
        <v>54</v>
      </c>
      <c r="B40">
        <v>111</v>
      </c>
      <c r="C40">
        <v>143</v>
      </c>
      <c r="D40">
        <v>0.190140845070422</v>
      </c>
      <c r="E40">
        <v>0.39084507042253502</v>
      </c>
      <c r="F40">
        <v>0.50352112676056304</v>
      </c>
      <c r="G40">
        <v>0.16508632525749301</v>
      </c>
      <c r="H40">
        <v>0.28983586547665902</v>
      </c>
      <c r="I40" t="s">
        <v>30</v>
      </c>
      <c r="J40" t="s">
        <v>5</v>
      </c>
      <c r="K40" t="s">
        <v>96</v>
      </c>
      <c r="L40">
        <v>0.3</v>
      </c>
      <c r="M40">
        <v>0.79999999999999905</v>
      </c>
      <c r="N40">
        <v>90</v>
      </c>
      <c r="O40" s="3">
        <v>42144.732581018521</v>
      </c>
    </row>
    <row r="41" spans="1:15" x14ac:dyDescent="0.25">
      <c r="A41">
        <v>49</v>
      </c>
      <c r="B41">
        <v>98</v>
      </c>
      <c r="C41">
        <v>123</v>
      </c>
      <c r="D41">
        <v>0.17253521126760499</v>
      </c>
      <c r="E41">
        <v>0.34507042253521097</v>
      </c>
      <c r="F41">
        <v>0.43309859154929498</v>
      </c>
      <c r="G41">
        <v>0.143555829276513</v>
      </c>
      <c r="H41">
        <v>0.26314660255810501</v>
      </c>
      <c r="I41" t="s">
        <v>30</v>
      </c>
      <c r="J41" t="s">
        <v>5</v>
      </c>
      <c r="K41" t="s">
        <v>97</v>
      </c>
      <c r="L41">
        <v>0.3</v>
      </c>
      <c r="M41">
        <v>0.89999999999999902</v>
      </c>
      <c r="N41">
        <v>90</v>
      </c>
      <c r="O41" s="3">
        <v>42144.733275462961</v>
      </c>
    </row>
    <row r="42" spans="1:15" x14ac:dyDescent="0.25">
      <c r="A42">
        <v>104</v>
      </c>
      <c r="B42">
        <v>163</v>
      </c>
      <c r="C42">
        <v>192</v>
      </c>
      <c r="D42">
        <v>0.36619718309859101</v>
      </c>
      <c r="E42">
        <v>0.573943661971831</v>
      </c>
      <c r="F42">
        <v>0.676056338028169</v>
      </c>
      <c r="G42">
        <v>0.297464683847248</v>
      </c>
      <c r="H42">
        <v>0.46650961987085998</v>
      </c>
      <c r="I42" t="s">
        <v>30</v>
      </c>
      <c r="J42" t="s">
        <v>5</v>
      </c>
      <c r="K42" t="s">
        <v>34</v>
      </c>
      <c r="L42">
        <v>0.4</v>
      </c>
      <c r="M42">
        <v>0</v>
      </c>
      <c r="N42">
        <v>90</v>
      </c>
      <c r="O42" s="3">
        <v>42144.733958333331</v>
      </c>
    </row>
    <row r="43" spans="1:15" x14ac:dyDescent="0.25">
      <c r="A43">
        <v>109</v>
      </c>
      <c r="B43">
        <v>174</v>
      </c>
      <c r="C43">
        <v>203</v>
      </c>
      <c r="D43">
        <v>0.38380281690140799</v>
      </c>
      <c r="E43">
        <v>0.61267605633802802</v>
      </c>
      <c r="F43">
        <v>0.71478873239436602</v>
      </c>
      <c r="G43">
        <v>0.31491798334092003</v>
      </c>
      <c r="H43">
        <v>0.49342846298099902</v>
      </c>
      <c r="I43" t="s">
        <v>30</v>
      </c>
      <c r="J43" t="s">
        <v>5</v>
      </c>
      <c r="K43" t="s">
        <v>98</v>
      </c>
      <c r="L43">
        <v>0.4</v>
      </c>
      <c r="M43">
        <v>0.1</v>
      </c>
      <c r="N43">
        <v>90</v>
      </c>
      <c r="O43" s="3">
        <v>42144.734652777777</v>
      </c>
    </row>
    <row r="44" spans="1:15" x14ac:dyDescent="0.25">
      <c r="A44">
        <v>107</v>
      </c>
      <c r="B44">
        <v>178</v>
      </c>
      <c r="C44">
        <v>206</v>
      </c>
      <c r="D44">
        <v>0.37676056338028102</v>
      </c>
      <c r="E44">
        <v>0.62676056338028097</v>
      </c>
      <c r="F44">
        <v>0.72535211267605604</v>
      </c>
      <c r="G44">
        <v>0.32130762002070101</v>
      </c>
      <c r="H44">
        <v>0.501198564842392</v>
      </c>
      <c r="I44" t="s">
        <v>30</v>
      </c>
      <c r="J44" t="s">
        <v>5</v>
      </c>
      <c r="K44" t="s">
        <v>99</v>
      </c>
      <c r="L44">
        <v>0.4</v>
      </c>
      <c r="M44">
        <v>0.2</v>
      </c>
      <c r="N44">
        <v>90</v>
      </c>
      <c r="O44" s="3">
        <v>42144.735335648147</v>
      </c>
    </row>
    <row r="45" spans="1:15" x14ac:dyDescent="0.25">
      <c r="A45">
        <v>104</v>
      </c>
      <c r="B45">
        <v>183</v>
      </c>
      <c r="C45">
        <v>205</v>
      </c>
      <c r="D45">
        <v>0.36619718309859101</v>
      </c>
      <c r="E45">
        <v>0.64436619718309796</v>
      </c>
      <c r="F45">
        <v>0.721830985915493</v>
      </c>
      <c r="G45">
        <v>0.32230353383743199</v>
      </c>
      <c r="H45">
        <v>0.49520360020345799</v>
      </c>
      <c r="I45" t="s">
        <v>30</v>
      </c>
      <c r="J45" t="s">
        <v>5</v>
      </c>
      <c r="K45" t="s">
        <v>100</v>
      </c>
      <c r="L45">
        <v>0.4</v>
      </c>
      <c r="M45">
        <v>0.3</v>
      </c>
      <c r="N45">
        <v>90</v>
      </c>
      <c r="O45" s="3">
        <v>42144.736030092594</v>
      </c>
    </row>
    <row r="46" spans="1:15" x14ac:dyDescent="0.25">
      <c r="A46">
        <v>100</v>
      </c>
      <c r="B46">
        <v>175</v>
      </c>
      <c r="C46">
        <v>197</v>
      </c>
      <c r="D46">
        <v>0.352112676056338</v>
      </c>
      <c r="E46">
        <v>0.61619718309859095</v>
      </c>
      <c r="F46">
        <v>0.69366197183098499</v>
      </c>
      <c r="G46">
        <v>0.31120252559594502</v>
      </c>
      <c r="H46">
        <v>0.480126252533491</v>
      </c>
      <c r="I46" t="s">
        <v>30</v>
      </c>
      <c r="J46" t="s">
        <v>5</v>
      </c>
      <c r="K46" t="s">
        <v>101</v>
      </c>
      <c r="L46">
        <v>0.4</v>
      </c>
      <c r="M46">
        <v>0.4</v>
      </c>
      <c r="N46">
        <v>90</v>
      </c>
      <c r="O46" s="3">
        <v>42144.736724537041</v>
      </c>
    </row>
    <row r="47" spans="1:15" x14ac:dyDescent="0.25">
      <c r="A47">
        <v>75</v>
      </c>
      <c r="B47">
        <v>168</v>
      </c>
      <c r="C47">
        <v>190</v>
      </c>
      <c r="D47">
        <v>0.264084507042253</v>
      </c>
      <c r="E47">
        <v>0.59154929577464699</v>
      </c>
      <c r="F47">
        <v>0.66901408450704203</v>
      </c>
      <c r="G47">
        <v>0.26872071971016898</v>
      </c>
      <c r="H47">
        <v>0.41494640121389598</v>
      </c>
      <c r="I47" t="s">
        <v>30</v>
      </c>
      <c r="J47" t="s">
        <v>5</v>
      </c>
      <c r="K47" t="s">
        <v>102</v>
      </c>
      <c r="L47">
        <v>0.4</v>
      </c>
      <c r="M47">
        <v>0.5</v>
      </c>
      <c r="N47">
        <v>90</v>
      </c>
      <c r="O47" s="3">
        <v>42144.73741898148</v>
      </c>
    </row>
    <row r="48" spans="1:15" x14ac:dyDescent="0.25">
      <c r="A48">
        <v>68</v>
      </c>
      <c r="B48">
        <v>144</v>
      </c>
      <c r="C48">
        <v>179</v>
      </c>
      <c r="D48">
        <v>0.23943661971830901</v>
      </c>
      <c r="E48">
        <v>0.50704225352112597</v>
      </c>
      <c r="F48">
        <v>0.63028169014084501</v>
      </c>
      <c r="G48">
        <v>0.23295462662130501</v>
      </c>
      <c r="H48">
        <v>0.37510911648071399</v>
      </c>
      <c r="I48" t="s">
        <v>30</v>
      </c>
      <c r="J48" t="s">
        <v>5</v>
      </c>
      <c r="K48" t="s">
        <v>103</v>
      </c>
      <c r="L48">
        <v>0.4</v>
      </c>
      <c r="M48">
        <v>0.6</v>
      </c>
      <c r="N48">
        <v>90</v>
      </c>
      <c r="O48" s="3">
        <v>42144.73810185185</v>
      </c>
    </row>
    <row r="49" spans="1:15" x14ac:dyDescent="0.25">
      <c r="A49">
        <v>60</v>
      </c>
      <c r="B49">
        <v>126</v>
      </c>
      <c r="C49">
        <v>165</v>
      </c>
      <c r="D49">
        <v>0.21126760563380201</v>
      </c>
      <c r="E49">
        <v>0.44366197183098499</v>
      </c>
      <c r="F49">
        <v>0.58098591549295697</v>
      </c>
      <c r="G49">
        <v>0.19847812193407199</v>
      </c>
      <c r="H49">
        <v>0.32826533075632403</v>
      </c>
      <c r="I49" t="s">
        <v>30</v>
      </c>
      <c r="J49" t="s">
        <v>5</v>
      </c>
      <c r="K49" t="s">
        <v>104</v>
      </c>
      <c r="L49">
        <v>0.4</v>
      </c>
      <c r="M49">
        <v>0.7</v>
      </c>
      <c r="N49">
        <v>90</v>
      </c>
      <c r="O49" s="3">
        <v>42144.738796296297</v>
      </c>
    </row>
    <row r="50" spans="1:15" x14ac:dyDescent="0.25">
      <c r="A50">
        <v>54</v>
      </c>
      <c r="B50">
        <v>110</v>
      </c>
      <c r="C50">
        <v>140</v>
      </c>
      <c r="D50">
        <v>0.190140845070422</v>
      </c>
      <c r="E50">
        <v>0.38732394366197098</v>
      </c>
      <c r="F50">
        <v>0.49295774647887303</v>
      </c>
      <c r="G50">
        <v>0.16265495168781499</v>
      </c>
      <c r="H50">
        <v>0.28675267073338201</v>
      </c>
      <c r="I50" t="s">
        <v>30</v>
      </c>
      <c r="J50" t="s">
        <v>5</v>
      </c>
      <c r="K50" t="s">
        <v>105</v>
      </c>
      <c r="L50">
        <v>0.4</v>
      </c>
      <c r="M50">
        <v>0.79999999999999905</v>
      </c>
      <c r="N50">
        <v>90</v>
      </c>
      <c r="O50" s="3">
        <v>42144.73946759259</v>
      </c>
    </row>
    <row r="51" spans="1:15" x14ac:dyDescent="0.25">
      <c r="A51">
        <v>49</v>
      </c>
      <c r="B51">
        <v>97</v>
      </c>
      <c r="C51">
        <v>123</v>
      </c>
      <c r="D51">
        <v>0.17253521126760499</v>
      </c>
      <c r="E51">
        <v>0.34154929577464699</v>
      </c>
      <c r="F51">
        <v>0.43309859154929498</v>
      </c>
      <c r="G51">
        <v>0.14315233683532799</v>
      </c>
      <c r="H51">
        <v>0.261837897572331</v>
      </c>
      <c r="I51" t="s">
        <v>30</v>
      </c>
      <c r="J51" t="s">
        <v>5</v>
      </c>
      <c r="K51" t="s">
        <v>106</v>
      </c>
      <c r="L51">
        <v>0.4</v>
      </c>
      <c r="M51">
        <v>0.89999999999999902</v>
      </c>
      <c r="N51">
        <v>90</v>
      </c>
      <c r="O51" s="3">
        <v>42144.740173611113</v>
      </c>
    </row>
    <row r="52" spans="1:15" x14ac:dyDescent="0.25">
      <c r="A52">
        <v>90</v>
      </c>
      <c r="B52">
        <v>161</v>
      </c>
      <c r="C52">
        <v>196</v>
      </c>
      <c r="D52">
        <v>0.31690140845070403</v>
      </c>
      <c r="E52">
        <v>0.56690140845070403</v>
      </c>
      <c r="F52">
        <v>0.69014084507042195</v>
      </c>
      <c r="G52">
        <v>0.28160155981951301</v>
      </c>
      <c r="H52">
        <v>0.43663604672827899</v>
      </c>
      <c r="I52" t="s">
        <v>30</v>
      </c>
      <c r="J52" t="s">
        <v>5</v>
      </c>
      <c r="K52" t="s">
        <v>35</v>
      </c>
      <c r="L52">
        <v>0.5</v>
      </c>
      <c r="M52">
        <v>0</v>
      </c>
      <c r="N52">
        <v>90</v>
      </c>
      <c r="O52" s="3">
        <v>42144.740868055553</v>
      </c>
    </row>
    <row r="53" spans="1:15" x14ac:dyDescent="0.25">
      <c r="A53">
        <v>101</v>
      </c>
      <c r="B53">
        <v>171</v>
      </c>
      <c r="C53">
        <v>205</v>
      </c>
      <c r="D53">
        <v>0.35563380281690099</v>
      </c>
      <c r="E53">
        <v>0.602112676056338</v>
      </c>
      <c r="F53">
        <v>0.721830985915493</v>
      </c>
      <c r="G53">
        <v>0.30240364072437198</v>
      </c>
      <c r="H53">
        <v>0.47420158955251202</v>
      </c>
      <c r="I53" t="s">
        <v>30</v>
      </c>
      <c r="J53" t="s">
        <v>5</v>
      </c>
      <c r="K53" t="s">
        <v>107</v>
      </c>
      <c r="L53">
        <v>0.5</v>
      </c>
      <c r="M53">
        <v>0.1</v>
      </c>
      <c r="N53">
        <v>90</v>
      </c>
      <c r="O53" s="3">
        <v>42144.741585648146</v>
      </c>
    </row>
    <row r="54" spans="1:15" x14ac:dyDescent="0.25">
      <c r="A54">
        <v>97</v>
      </c>
      <c r="B54">
        <v>180</v>
      </c>
      <c r="C54">
        <v>208</v>
      </c>
      <c r="D54">
        <v>0.34154929577464699</v>
      </c>
      <c r="E54">
        <v>0.63380281690140805</v>
      </c>
      <c r="F54">
        <v>0.73239436619718301</v>
      </c>
      <c r="G54">
        <v>0.30730307423083397</v>
      </c>
      <c r="H54">
        <v>0.47554525884374399</v>
      </c>
      <c r="I54" t="s">
        <v>30</v>
      </c>
      <c r="J54" t="s">
        <v>5</v>
      </c>
      <c r="K54" t="s">
        <v>108</v>
      </c>
      <c r="L54">
        <v>0.5</v>
      </c>
      <c r="M54">
        <v>0.2</v>
      </c>
      <c r="N54">
        <v>90</v>
      </c>
      <c r="O54" s="3">
        <v>42144.742268518516</v>
      </c>
    </row>
    <row r="55" spans="1:15" x14ac:dyDescent="0.25">
      <c r="A55">
        <v>94</v>
      </c>
      <c r="B55">
        <v>177</v>
      </c>
      <c r="C55">
        <v>204</v>
      </c>
      <c r="D55">
        <v>0.33098591549295697</v>
      </c>
      <c r="E55">
        <v>0.62323943661971803</v>
      </c>
      <c r="F55">
        <v>0.71830985915492895</v>
      </c>
      <c r="G55">
        <v>0.30782937939480398</v>
      </c>
      <c r="H55">
        <v>0.468993070548961</v>
      </c>
      <c r="I55" t="s">
        <v>30</v>
      </c>
      <c r="J55" t="s">
        <v>5</v>
      </c>
      <c r="K55" t="s">
        <v>109</v>
      </c>
      <c r="L55">
        <v>0.5</v>
      </c>
      <c r="M55">
        <v>0.3</v>
      </c>
      <c r="N55">
        <v>90</v>
      </c>
      <c r="O55" s="3">
        <v>42144.742962962962</v>
      </c>
    </row>
    <row r="56" spans="1:15" x14ac:dyDescent="0.25">
      <c r="A56">
        <v>86</v>
      </c>
      <c r="B56">
        <v>171</v>
      </c>
      <c r="C56">
        <v>198</v>
      </c>
      <c r="D56">
        <v>0.30281690140845002</v>
      </c>
      <c r="E56">
        <v>0.602112676056338</v>
      </c>
      <c r="F56">
        <v>0.69718309859154903</v>
      </c>
      <c r="G56">
        <v>0.28918151229746297</v>
      </c>
      <c r="H56">
        <v>0.44522473018680098</v>
      </c>
      <c r="I56" t="s">
        <v>30</v>
      </c>
      <c r="J56" t="s">
        <v>5</v>
      </c>
      <c r="K56" t="s">
        <v>110</v>
      </c>
      <c r="L56">
        <v>0.5</v>
      </c>
      <c r="M56">
        <v>0.4</v>
      </c>
      <c r="N56">
        <v>90</v>
      </c>
      <c r="O56" s="3">
        <v>42144.743645833332</v>
      </c>
    </row>
    <row r="57" spans="1:15" x14ac:dyDescent="0.25">
      <c r="A57">
        <v>74</v>
      </c>
      <c r="B57">
        <v>166</v>
      </c>
      <c r="C57">
        <v>190</v>
      </c>
      <c r="D57">
        <v>0.26056338028169002</v>
      </c>
      <c r="E57">
        <v>0.58450704225352101</v>
      </c>
      <c r="F57">
        <v>0.66901408450704203</v>
      </c>
      <c r="G57">
        <v>0.26053597601505302</v>
      </c>
      <c r="H57">
        <v>0.40578378557032502</v>
      </c>
      <c r="I57" t="s">
        <v>30</v>
      </c>
      <c r="J57" t="s">
        <v>5</v>
      </c>
      <c r="K57" t="s">
        <v>111</v>
      </c>
      <c r="L57">
        <v>0.5</v>
      </c>
      <c r="M57">
        <v>0.5</v>
      </c>
      <c r="N57">
        <v>90</v>
      </c>
      <c r="O57" s="3">
        <v>42144.744305555556</v>
      </c>
    </row>
    <row r="58" spans="1:15" x14ac:dyDescent="0.25">
      <c r="A58">
        <v>66</v>
      </c>
      <c r="B58">
        <v>141</v>
      </c>
      <c r="C58">
        <v>177</v>
      </c>
      <c r="D58">
        <v>0.23239436619718301</v>
      </c>
      <c r="E58">
        <v>0.49647887323943601</v>
      </c>
      <c r="F58">
        <v>0.62323943661971803</v>
      </c>
      <c r="G58">
        <v>0.22522194870156201</v>
      </c>
      <c r="H58">
        <v>0.363127344751981</v>
      </c>
      <c r="I58" t="s">
        <v>30</v>
      </c>
      <c r="J58" t="s">
        <v>5</v>
      </c>
      <c r="K58" t="s">
        <v>112</v>
      </c>
      <c r="L58">
        <v>0.5</v>
      </c>
      <c r="M58">
        <v>0.6</v>
      </c>
      <c r="N58">
        <v>90</v>
      </c>
      <c r="O58" s="3">
        <v>42144.74496527778</v>
      </c>
    </row>
    <row r="59" spans="1:15" x14ac:dyDescent="0.25">
      <c r="A59">
        <v>57</v>
      </c>
      <c r="B59">
        <v>123</v>
      </c>
      <c r="C59">
        <v>157</v>
      </c>
      <c r="D59">
        <v>0.20070422535211199</v>
      </c>
      <c r="E59">
        <v>0.43309859154929498</v>
      </c>
      <c r="F59">
        <v>0.55281690140844997</v>
      </c>
      <c r="G59">
        <v>0.18936092397447299</v>
      </c>
      <c r="H59">
        <v>0.316007823249773</v>
      </c>
      <c r="I59" t="s">
        <v>30</v>
      </c>
      <c r="J59" t="s">
        <v>5</v>
      </c>
      <c r="K59" t="s">
        <v>113</v>
      </c>
      <c r="L59">
        <v>0.5</v>
      </c>
      <c r="M59">
        <v>0.7</v>
      </c>
      <c r="N59">
        <v>90</v>
      </c>
      <c r="O59" s="3">
        <v>42144.745636574073</v>
      </c>
    </row>
    <row r="60" spans="1:15" x14ac:dyDescent="0.25">
      <c r="A60">
        <v>53</v>
      </c>
      <c r="B60">
        <v>105</v>
      </c>
      <c r="C60">
        <v>139</v>
      </c>
      <c r="D60">
        <v>0.18661971830985899</v>
      </c>
      <c r="E60">
        <v>0.36971830985915399</v>
      </c>
      <c r="F60">
        <v>0.48943661971830899</v>
      </c>
      <c r="G60">
        <v>0.15748611973832199</v>
      </c>
      <c r="H60">
        <v>0.28118638427485299</v>
      </c>
      <c r="I60" t="s">
        <v>30</v>
      </c>
      <c r="J60" t="s">
        <v>5</v>
      </c>
      <c r="K60" t="s">
        <v>114</v>
      </c>
      <c r="L60">
        <v>0.5</v>
      </c>
      <c r="M60">
        <v>0.79999999999999905</v>
      </c>
      <c r="N60">
        <v>90</v>
      </c>
      <c r="O60" s="3">
        <v>42144.746331018519</v>
      </c>
    </row>
    <row r="61" spans="1:15" x14ac:dyDescent="0.25">
      <c r="A61">
        <v>48</v>
      </c>
      <c r="B61">
        <v>97</v>
      </c>
      <c r="C61">
        <v>122</v>
      </c>
      <c r="D61">
        <v>0.169014084507042</v>
      </c>
      <c r="E61">
        <v>0.34154929577464699</v>
      </c>
      <c r="F61">
        <v>0.42957746478873199</v>
      </c>
      <c r="G61">
        <v>0.13994944777566601</v>
      </c>
      <c r="H61">
        <v>0.25832700103346701</v>
      </c>
      <c r="I61" t="s">
        <v>30</v>
      </c>
      <c r="J61" t="s">
        <v>5</v>
      </c>
      <c r="K61" t="s">
        <v>115</v>
      </c>
      <c r="L61">
        <v>0.5</v>
      </c>
      <c r="M61">
        <v>0.89999999999999902</v>
      </c>
      <c r="N61">
        <v>90</v>
      </c>
      <c r="O61" s="3">
        <v>42144.747048611112</v>
      </c>
    </row>
    <row r="62" spans="1:15" x14ac:dyDescent="0.25">
      <c r="A62">
        <v>82</v>
      </c>
      <c r="B62">
        <v>154</v>
      </c>
      <c r="C62">
        <v>194</v>
      </c>
      <c r="D62">
        <v>0.28873239436619702</v>
      </c>
      <c r="E62">
        <v>0.54225352112675995</v>
      </c>
      <c r="F62">
        <v>0.68309859154929498</v>
      </c>
      <c r="G62">
        <v>0.26580867461158803</v>
      </c>
      <c r="H62">
        <v>0.40757156497059199</v>
      </c>
      <c r="I62" t="s">
        <v>30</v>
      </c>
      <c r="J62" t="s">
        <v>5</v>
      </c>
      <c r="K62" t="s">
        <v>36</v>
      </c>
      <c r="L62">
        <v>0.6</v>
      </c>
      <c r="M62">
        <v>0</v>
      </c>
      <c r="N62">
        <v>90</v>
      </c>
      <c r="O62" s="3">
        <v>42144.747719907406</v>
      </c>
    </row>
    <row r="63" spans="1:15" x14ac:dyDescent="0.25">
      <c r="A63">
        <v>93</v>
      </c>
      <c r="B63">
        <v>163</v>
      </c>
      <c r="C63">
        <v>201</v>
      </c>
      <c r="D63">
        <v>0.32746478873239399</v>
      </c>
      <c r="E63">
        <v>0.573943661971831</v>
      </c>
      <c r="F63">
        <v>0.70774647887323905</v>
      </c>
      <c r="G63">
        <v>0.28490029231325997</v>
      </c>
      <c r="H63">
        <v>0.44457405127449801</v>
      </c>
      <c r="I63" t="s">
        <v>30</v>
      </c>
      <c r="J63" t="s">
        <v>5</v>
      </c>
      <c r="K63" t="s">
        <v>116</v>
      </c>
      <c r="L63">
        <v>0.6</v>
      </c>
      <c r="M63">
        <v>0.1</v>
      </c>
      <c r="N63">
        <v>90</v>
      </c>
      <c r="O63" s="3">
        <v>42144.748414351852</v>
      </c>
    </row>
    <row r="64" spans="1:15" x14ac:dyDescent="0.25">
      <c r="A64">
        <v>91</v>
      </c>
      <c r="B64">
        <v>172</v>
      </c>
      <c r="C64">
        <v>201</v>
      </c>
      <c r="D64">
        <v>0.32042253521126701</v>
      </c>
      <c r="E64">
        <v>0.60563380281690105</v>
      </c>
      <c r="F64">
        <v>0.70774647887323905</v>
      </c>
      <c r="G64">
        <v>0.28953573856301101</v>
      </c>
      <c r="H64">
        <v>0.44813271392694098</v>
      </c>
      <c r="I64" t="s">
        <v>30</v>
      </c>
      <c r="J64" t="s">
        <v>5</v>
      </c>
      <c r="K64" t="s">
        <v>117</v>
      </c>
      <c r="L64">
        <v>0.6</v>
      </c>
      <c r="M64">
        <v>0.2</v>
      </c>
      <c r="N64">
        <v>90</v>
      </c>
      <c r="O64" s="3">
        <v>42144.749108796299</v>
      </c>
    </row>
    <row r="65" spans="1:15" x14ac:dyDescent="0.25">
      <c r="A65">
        <v>89</v>
      </c>
      <c r="B65">
        <v>171</v>
      </c>
      <c r="C65">
        <v>198</v>
      </c>
      <c r="D65">
        <v>0.31338028169013998</v>
      </c>
      <c r="E65">
        <v>0.602112676056338</v>
      </c>
      <c r="F65">
        <v>0.69718309859154903</v>
      </c>
      <c r="G65">
        <v>0.28863677724244202</v>
      </c>
      <c r="H65">
        <v>0.44383105339039802</v>
      </c>
      <c r="I65" t="s">
        <v>30</v>
      </c>
      <c r="J65" t="s">
        <v>5</v>
      </c>
      <c r="K65" t="s">
        <v>118</v>
      </c>
      <c r="L65">
        <v>0.6</v>
      </c>
      <c r="M65">
        <v>0.3</v>
      </c>
      <c r="N65">
        <v>90</v>
      </c>
      <c r="O65" s="3">
        <v>42144.749803240738</v>
      </c>
    </row>
    <row r="66" spans="1:15" x14ac:dyDescent="0.25">
      <c r="A66">
        <v>78</v>
      </c>
      <c r="B66">
        <v>162</v>
      </c>
      <c r="C66">
        <v>186</v>
      </c>
      <c r="D66">
        <v>0.27464788732394302</v>
      </c>
      <c r="E66">
        <v>0.57042253521126696</v>
      </c>
      <c r="F66">
        <v>0.65492957746478797</v>
      </c>
      <c r="G66">
        <v>0.26991188335544802</v>
      </c>
      <c r="H66">
        <v>0.41672675548794502</v>
      </c>
      <c r="I66" t="s">
        <v>30</v>
      </c>
      <c r="J66" t="s">
        <v>5</v>
      </c>
      <c r="K66" t="s">
        <v>119</v>
      </c>
      <c r="L66">
        <v>0.6</v>
      </c>
      <c r="M66">
        <v>0.4</v>
      </c>
      <c r="N66">
        <v>90</v>
      </c>
      <c r="O66" s="3">
        <v>42144.750486111108</v>
      </c>
    </row>
    <row r="67" spans="1:15" x14ac:dyDescent="0.25">
      <c r="A67">
        <v>72</v>
      </c>
      <c r="B67">
        <v>154</v>
      </c>
      <c r="C67">
        <v>176</v>
      </c>
      <c r="D67">
        <v>0.25352112676056299</v>
      </c>
      <c r="E67">
        <v>0.54225352112675995</v>
      </c>
      <c r="F67">
        <v>0.61971830985915399</v>
      </c>
      <c r="G67">
        <v>0.24886846725207801</v>
      </c>
      <c r="H67">
        <v>0.38962422154332299</v>
      </c>
      <c r="I67" t="s">
        <v>30</v>
      </c>
      <c r="J67" t="s">
        <v>5</v>
      </c>
      <c r="K67" t="s">
        <v>120</v>
      </c>
      <c r="L67">
        <v>0.6</v>
      </c>
      <c r="M67">
        <v>0.5</v>
      </c>
      <c r="N67">
        <v>90</v>
      </c>
      <c r="O67" s="3">
        <v>42144.751168981478</v>
      </c>
    </row>
    <row r="68" spans="1:15" x14ac:dyDescent="0.25">
      <c r="A68">
        <v>63</v>
      </c>
      <c r="B68">
        <v>136</v>
      </c>
      <c r="C68">
        <v>170</v>
      </c>
      <c r="D68">
        <v>0.221830985915492</v>
      </c>
      <c r="E68">
        <v>0.47887323943661902</v>
      </c>
      <c r="F68">
        <v>0.59859154929577396</v>
      </c>
      <c r="G68">
        <v>0.21929084580233399</v>
      </c>
      <c r="H68">
        <v>0.35216850356023799</v>
      </c>
      <c r="I68" t="s">
        <v>30</v>
      </c>
      <c r="J68" t="s">
        <v>5</v>
      </c>
      <c r="K68" t="s">
        <v>121</v>
      </c>
      <c r="L68">
        <v>0.6</v>
      </c>
      <c r="M68">
        <v>0.6</v>
      </c>
      <c r="N68">
        <v>90</v>
      </c>
      <c r="O68" s="3">
        <v>42144.751863425925</v>
      </c>
    </row>
    <row r="69" spans="1:15" x14ac:dyDescent="0.25">
      <c r="A69">
        <v>56</v>
      </c>
      <c r="B69">
        <v>121</v>
      </c>
      <c r="C69">
        <v>156</v>
      </c>
      <c r="D69">
        <v>0.19718309859154901</v>
      </c>
      <c r="E69">
        <v>0.426056338028169</v>
      </c>
      <c r="F69">
        <v>0.54929577464788704</v>
      </c>
      <c r="G69">
        <v>0.18163769984832301</v>
      </c>
      <c r="H69">
        <v>0.30856817644588702</v>
      </c>
      <c r="I69" t="s">
        <v>30</v>
      </c>
      <c r="J69" t="s">
        <v>5</v>
      </c>
      <c r="K69" t="s">
        <v>122</v>
      </c>
      <c r="L69">
        <v>0.6</v>
      </c>
      <c r="M69">
        <v>0.7</v>
      </c>
      <c r="N69">
        <v>90</v>
      </c>
      <c r="O69" s="3">
        <v>42144.752546296295</v>
      </c>
    </row>
    <row r="70" spans="1:15" x14ac:dyDescent="0.25">
      <c r="A70">
        <v>53</v>
      </c>
      <c r="B70">
        <v>104</v>
      </c>
      <c r="C70">
        <v>133</v>
      </c>
      <c r="D70">
        <v>0.18661971830985899</v>
      </c>
      <c r="E70">
        <v>0.36619718309859101</v>
      </c>
      <c r="F70">
        <v>0.46830985915492901</v>
      </c>
      <c r="G70">
        <v>0.15461061289240899</v>
      </c>
      <c r="H70">
        <v>0.27835180257585401</v>
      </c>
      <c r="I70" t="s">
        <v>30</v>
      </c>
      <c r="J70" t="s">
        <v>5</v>
      </c>
      <c r="K70" t="s">
        <v>123</v>
      </c>
      <c r="L70">
        <v>0.6</v>
      </c>
      <c r="M70">
        <v>0.79999999999999905</v>
      </c>
      <c r="N70">
        <v>90</v>
      </c>
      <c r="O70" s="3">
        <v>42144.753240740742</v>
      </c>
    </row>
    <row r="71" spans="1:15" x14ac:dyDescent="0.25">
      <c r="A71">
        <v>48</v>
      </c>
      <c r="B71">
        <v>97</v>
      </c>
      <c r="C71">
        <v>120</v>
      </c>
      <c r="D71">
        <v>0.169014084507042</v>
      </c>
      <c r="E71">
        <v>0.34154929577464699</v>
      </c>
      <c r="F71">
        <v>0.42253521126760502</v>
      </c>
      <c r="G71">
        <v>0.13837252945978001</v>
      </c>
      <c r="H71">
        <v>0.25654070948340602</v>
      </c>
      <c r="I71" t="s">
        <v>30</v>
      </c>
      <c r="J71" t="s">
        <v>5</v>
      </c>
      <c r="K71" t="s">
        <v>124</v>
      </c>
      <c r="L71">
        <v>0.6</v>
      </c>
      <c r="M71">
        <v>0.89999999999999902</v>
      </c>
      <c r="N71">
        <v>90</v>
      </c>
      <c r="O71" s="3">
        <v>42144.753923611112</v>
      </c>
    </row>
    <row r="72" spans="1:15" x14ac:dyDescent="0.25">
      <c r="A72">
        <v>75</v>
      </c>
      <c r="B72">
        <v>140</v>
      </c>
      <c r="C72">
        <v>188</v>
      </c>
      <c r="D72">
        <v>0.264084507042253</v>
      </c>
      <c r="E72">
        <v>0.49295774647887303</v>
      </c>
      <c r="F72">
        <v>0.66197183098591506</v>
      </c>
      <c r="G72">
        <v>0.25181455883299197</v>
      </c>
      <c r="H72">
        <v>0.384745869437496</v>
      </c>
      <c r="I72" t="s">
        <v>30</v>
      </c>
      <c r="J72" t="s">
        <v>5</v>
      </c>
      <c r="K72" t="s">
        <v>37</v>
      </c>
      <c r="L72">
        <v>0.7</v>
      </c>
      <c r="M72">
        <v>0</v>
      </c>
      <c r="N72">
        <v>90</v>
      </c>
      <c r="O72" s="3">
        <v>42144.754606481481</v>
      </c>
    </row>
    <row r="73" spans="1:15" x14ac:dyDescent="0.25">
      <c r="A73">
        <v>82</v>
      </c>
      <c r="B73">
        <v>151</v>
      </c>
      <c r="C73">
        <v>189</v>
      </c>
      <c r="D73">
        <v>0.28873239436619702</v>
      </c>
      <c r="E73">
        <v>0.53169014084507005</v>
      </c>
      <c r="F73">
        <v>0.66549295774647799</v>
      </c>
      <c r="G73">
        <v>0.26563887951504001</v>
      </c>
      <c r="H73">
        <v>0.41174759940273598</v>
      </c>
      <c r="I73" t="s">
        <v>30</v>
      </c>
      <c r="J73" t="s">
        <v>5</v>
      </c>
      <c r="K73" t="s">
        <v>125</v>
      </c>
      <c r="L73">
        <v>0.7</v>
      </c>
      <c r="M73">
        <v>0.1</v>
      </c>
      <c r="N73">
        <v>90</v>
      </c>
      <c r="O73" s="3">
        <v>42144.755300925928</v>
      </c>
    </row>
    <row r="74" spans="1:15" x14ac:dyDescent="0.25">
      <c r="A74">
        <v>86</v>
      </c>
      <c r="B74">
        <v>157</v>
      </c>
      <c r="C74">
        <v>189</v>
      </c>
      <c r="D74">
        <v>0.30281690140845002</v>
      </c>
      <c r="E74">
        <v>0.55281690140844997</v>
      </c>
      <c r="F74">
        <v>0.66549295774647799</v>
      </c>
      <c r="G74">
        <v>0.27353977162780202</v>
      </c>
      <c r="H74">
        <v>0.42502772400577898</v>
      </c>
      <c r="I74" t="s">
        <v>30</v>
      </c>
      <c r="J74" t="s">
        <v>5</v>
      </c>
      <c r="K74" t="s">
        <v>126</v>
      </c>
      <c r="L74">
        <v>0.7</v>
      </c>
      <c r="M74">
        <v>0.2</v>
      </c>
      <c r="N74">
        <v>90</v>
      </c>
      <c r="O74" s="3">
        <v>42144.756018518521</v>
      </c>
    </row>
    <row r="75" spans="1:15" x14ac:dyDescent="0.25">
      <c r="A75">
        <v>79</v>
      </c>
      <c r="B75">
        <v>159</v>
      </c>
      <c r="C75">
        <v>186</v>
      </c>
      <c r="D75">
        <v>0.278169014084507</v>
      </c>
      <c r="E75">
        <v>0.55985915492957705</v>
      </c>
      <c r="F75">
        <v>0.65492957746478797</v>
      </c>
      <c r="G75">
        <v>0.26689884097009903</v>
      </c>
      <c r="H75">
        <v>0.40880582657886499</v>
      </c>
      <c r="I75" t="s">
        <v>30</v>
      </c>
      <c r="J75" t="s">
        <v>5</v>
      </c>
      <c r="K75" t="s">
        <v>127</v>
      </c>
      <c r="L75">
        <v>0.7</v>
      </c>
      <c r="M75">
        <v>0.3</v>
      </c>
      <c r="N75">
        <v>90</v>
      </c>
      <c r="O75" s="3">
        <v>42144.756712962961</v>
      </c>
    </row>
    <row r="76" spans="1:15" x14ac:dyDescent="0.25">
      <c r="A76">
        <v>72</v>
      </c>
      <c r="B76">
        <v>154</v>
      </c>
      <c r="C76">
        <v>179</v>
      </c>
      <c r="D76">
        <v>0.25352112676056299</v>
      </c>
      <c r="E76">
        <v>0.54225352112675995</v>
      </c>
      <c r="F76">
        <v>0.63028169014084501</v>
      </c>
      <c r="G76">
        <v>0.25612813580468902</v>
      </c>
      <c r="H76">
        <v>0.39571545446668199</v>
      </c>
      <c r="I76" t="s">
        <v>30</v>
      </c>
      <c r="J76" t="s">
        <v>5</v>
      </c>
      <c r="K76" t="s">
        <v>128</v>
      </c>
      <c r="L76">
        <v>0.7</v>
      </c>
      <c r="M76">
        <v>0.4</v>
      </c>
      <c r="N76">
        <v>90</v>
      </c>
      <c r="O76" s="3">
        <v>42144.757395833331</v>
      </c>
    </row>
    <row r="77" spans="1:15" x14ac:dyDescent="0.25">
      <c r="A77">
        <v>70</v>
      </c>
      <c r="B77">
        <v>143</v>
      </c>
      <c r="C77">
        <v>169</v>
      </c>
      <c r="D77">
        <v>0.24647887323943601</v>
      </c>
      <c r="E77">
        <v>0.50352112676056304</v>
      </c>
      <c r="F77">
        <v>0.59507042253521103</v>
      </c>
      <c r="G77">
        <v>0.24267894076848201</v>
      </c>
      <c r="H77">
        <v>0.37798629967069602</v>
      </c>
      <c r="I77" t="s">
        <v>30</v>
      </c>
      <c r="J77" t="s">
        <v>5</v>
      </c>
      <c r="K77" t="s">
        <v>129</v>
      </c>
      <c r="L77">
        <v>0.7</v>
      </c>
      <c r="M77">
        <v>0.5</v>
      </c>
      <c r="N77">
        <v>90</v>
      </c>
      <c r="O77" s="3">
        <v>42144.7580787037</v>
      </c>
    </row>
    <row r="78" spans="1:15" x14ac:dyDescent="0.25">
      <c r="A78">
        <v>60</v>
      </c>
      <c r="B78">
        <v>132</v>
      </c>
      <c r="C78">
        <v>159</v>
      </c>
      <c r="D78">
        <v>0.21126760563380201</v>
      </c>
      <c r="E78">
        <v>0.46478873239436602</v>
      </c>
      <c r="F78">
        <v>0.55985915492957705</v>
      </c>
      <c r="G78">
        <v>0.21119977809227</v>
      </c>
      <c r="H78">
        <v>0.34175578055031902</v>
      </c>
      <c r="I78" t="s">
        <v>30</v>
      </c>
      <c r="J78" t="s">
        <v>5</v>
      </c>
      <c r="K78" t="s">
        <v>130</v>
      </c>
      <c r="L78">
        <v>0.7</v>
      </c>
      <c r="M78">
        <v>0.6</v>
      </c>
      <c r="N78">
        <v>90</v>
      </c>
      <c r="O78" s="3">
        <v>42144.758784722224</v>
      </c>
    </row>
    <row r="79" spans="1:15" x14ac:dyDescent="0.25">
      <c r="A79">
        <v>54</v>
      </c>
      <c r="B79">
        <v>119</v>
      </c>
      <c r="C79">
        <v>150</v>
      </c>
      <c r="D79">
        <v>0.190140845070422</v>
      </c>
      <c r="E79">
        <v>0.41901408450704197</v>
      </c>
      <c r="F79">
        <v>0.528169014084507</v>
      </c>
      <c r="G79">
        <v>0.17581807691575799</v>
      </c>
      <c r="H79">
        <v>0.30152182516003501</v>
      </c>
      <c r="I79" t="s">
        <v>30</v>
      </c>
      <c r="J79" t="s">
        <v>5</v>
      </c>
      <c r="K79" t="s">
        <v>131</v>
      </c>
      <c r="L79">
        <v>0.7</v>
      </c>
      <c r="M79">
        <v>0.7</v>
      </c>
      <c r="N79">
        <v>90</v>
      </c>
      <c r="O79" s="3">
        <v>42144.759456018517</v>
      </c>
    </row>
    <row r="80" spans="1:15" x14ac:dyDescent="0.25">
      <c r="A80">
        <v>52</v>
      </c>
      <c r="B80">
        <v>102</v>
      </c>
      <c r="C80">
        <v>132</v>
      </c>
      <c r="D80">
        <v>0.183098591549295</v>
      </c>
      <c r="E80">
        <v>0.35915492957746398</v>
      </c>
      <c r="F80">
        <v>0.46478873239436602</v>
      </c>
      <c r="G80">
        <v>0.15110155222966501</v>
      </c>
      <c r="H80">
        <v>0.273739780614082</v>
      </c>
      <c r="I80" t="s">
        <v>30</v>
      </c>
      <c r="J80" t="s">
        <v>5</v>
      </c>
      <c r="K80" t="s">
        <v>132</v>
      </c>
      <c r="L80">
        <v>0.7</v>
      </c>
      <c r="M80">
        <v>0.79999999999999905</v>
      </c>
      <c r="N80">
        <v>90</v>
      </c>
      <c r="O80" s="3">
        <v>42144.760150462964</v>
      </c>
    </row>
    <row r="81" spans="1:15" x14ac:dyDescent="0.25">
      <c r="A81">
        <v>48</v>
      </c>
      <c r="B81">
        <v>96</v>
      </c>
      <c r="C81">
        <v>119</v>
      </c>
      <c r="D81">
        <v>0.169014084507042</v>
      </c>
      <c r="E81">
        <v>0.338028169014084</v>
      </c>
      <c r="F81">
        <v>0.41901408450704197</v>
      </c>
      <c r="G81">
        <v>0.13643888580656399</v>
      </c>
      <c r="H81">
        <v>0.25529969002710601</v>
      </c>
      <c r="I81" t="s">
        <v>30</v>
      </c>
      <c r="J81" t="s">
        <v>5</v>
      </c>
      <c r="K81" t="s">
        <v>133</v>
      </c>
      <c r="L81">
        <v>0.7</v>
      </c>
      <c r="M81">
        <v>0.89999999999999902</v>
      </c>
      <c r="N81">
        <v>90</v>
      </c>
      <c r="O81" s="3">
        <v>42144.760833333334</v>
      </c>
    </row>
    <row r="82" spans="1:15" x14ac:dyDescent="0.25">
      <c r="A82">
        <v>74</v>
      </c>
      <c r="B82">
        <v>137</v>
      </c>
      <c r="C82">
        <v>170</v>
      </c>
      <c r="D82">
        <v>0.26056338028169002</v>
      </c>
      <c r="E82">
        <v>0.48239436619718301</v>
      </c>
      <c r="F82">
        <v>0.59859154929577396</v>
      </c>
      <c r="G82">
        <v>0.23901004061445899</v>
      </c>
      <c r="H82">
        <v>0.36852929136430901</v>
      </c>
      <c r="I82" t="s">
        <v>30</v>
      </c>
      <c r="J82" t="s">
        <v>5</v>
      </c>
      <c r="K82" t="s">
        <v>38</v>
      </c>
      <c r="L82">
        <v>0.79999999999999905</v>
      </c>
      <c r="M82">
        <v>0</v>
      </c>
      <c r="N82">
        <v>90</v>
      </c>
      <c r="O82" s="3">
        <v>42144.761516203704</v>
      </c>
    </row>
    <row r="83" spans="1:15" x14ac:dyDescent="0.25">
      <c r="A83">
        <v>80</v>
      </c>
      <c r="B83">
        <v>148</v>
      </c>
      <c r="C83">
        <v>172</v>
      </c>
      <c r="D83">
        <v>0.28169014084506999</v>
      </c>
      <c r="E83">
        <v>0.52112676056338003</v>
      </c>
      <c r="F83">
        <v>0.60563380281690105</v>
      </c>
      <c r="G83">
        <v>0.251725420051156</v>
      </c>
      <c r="H83">
        <v>0.39282905349324398</v>
      </c>
      <c r="I83" t="s">
        <v>30</v>
      </c>
      <c r="J83" t="s">
        <v>5</v>
      </c>
      <c r="K83" t="s">
        <v>134</v>
      </c>
      <c r="L83">
        <v>0.79999999999999905</v>
      </c>
      <c r="M83">
        <v>0.1</v>
      </c>
      <c r="N83">
        <v>90</v>
      </c>
      <c r="O83" s="3">
        <v>42144.762187499997</v>
      </c>
    </row>
    <row r="84" spans="1:15" x14ac:dyDescent="0.25">
      <c r="A84">
        <v>82</v>
      </c>
      <c r="B84">
        <v>151</v>
      </c>
      <c r="C84">
        <v>173</v>
      </c>
      <c r="D84">
        <v>0.28873239436619702</v>
      </c>
      <c r="E84">
        <v>0.53169014084507005</v>
      </c>
      <c r="F84">
        <v>0.60915492957746398</v>
      </c>
      <c r="G84">
        <v>0.25455319403780802</v>
      </c>
      <c r="H84">
        <v>0.39941537960078799</v>
      </c>
      <c r="I84" t="s">
        <v>30</v>
      </c>
      <c r="J84" t="s">
        <v>5</v>
      </c>
      <c r="K84" t="s">
        <v>135</v>
      </c>
      <c r="L84">
        <v>0.79999999999999905</v>
      </c>
      <c r="M84">
        <v>0.2</v>
      </c>
      <c r="N84">
        <v>90</v>
      </c>
      <c r="O84" s="3">
        <v>42144.762858796297</v>
      </c>
    </row>
    <row r="85" spans="1:15" x14ac:dyDescent="0.25">
      <c r="A85">
        <v>77</v>
      </c>
      <c r="B85">
        <v>150</v>
      </c>
      <c r="C85">
        <v>173</v>
      </c>
      <c r="D85">
        <v>0.27112676056337998</v>
      </c>
      <c r="E85">
        <v>0.528169014084507</v>
      </c>
      <c r="F85">
        <v>0.60915492957746398</v>
      </c>
      <c r="G85">
        <v>0.25134720255877202</v>
      </c>
      <c r="H85">
        <v>0.392718177987601</v>
      </c>
      <c r="I85" t="s">
        <v>30</v>
      </c>
      <c r="J85" t="s">
        <v>5</v>
      </c>
      <c r="K85" t="s">
        <v>136</v>
      </c>
      <c r="L85">
        <v>0.79999999999999905</v>
      </c>
      <c r="M85">
        <v>0.3</v>
      </c>
      <c r="N85">
        <v>90</v>
      </c>
      <c r="O85" s="3">
        <v>42144.763518518521</v>
      </c>
    </row>
    <row r="86" spans="1:15" x14ac:dyDescent="0.25">
      <c r="A86">
        <v>72</v>
      </c>
      <c r="B86">
        <v>147</v>
      </c>
      <c r="C86">
        <v>169</v>
      </c>
      <c r="D86">
        <v>0.25352112676056299</v>
      </c>
      <c r="E86">
        <v>0.51760563380281599</v>
      </c>
      <c r="F86">
        <v>0.59507042253521103</v>
      </c>
      <c r="G86">
        <v>0.24499044299990699</v>
      </c>
      <c r="H86">
        <v>0.38185818284367901</v>
      </c>
      <c r="I86" t="s">
        <v>30</v>
      </c>
      <c r="J86" t="s">
        <v>5</v>
      </c>
      <c r="K86" t="s">
        <v>137</v>
      </c>
      <c r="L86">
        <v>0.79999999999999905</v>
      </c>
      <c r="M86">
        <v>0.4</v>
      </c>
      <c r="N86">
        <v>90</v>
      </c>
      <c r="O86" s="3">
        <v>42144.764189814814</v>
      </c>
    </row>
    <row r="87" spans="1:15" x14ac:dyDescent="0.25">
      <c r="A87">
        <v>69</v>
      </c>
      <c r="B87">
        <v>139</v>
      </c>
      <c r="C87">
        <v>163</v>
      </c>
      <c r="D87">
        <v>0.242957746478873</v>
      </c>
      <c r="E87">
        <v>0.48943661971830899</v>
      </c>
      <c r="F87">
        <v>0.573943661971831</v>
      </c>
      <c r="G87">
        <v>0.23016356029417501</v>
      </c>
      <c r="H87">
        <v>0.36702155386694102</v>
      </c>
      <c r="I87" t="s">
        <v>30</v>
      </c>
      <c r="J87" t="s">
        <v>5</v>
      </c>
      <c r="K87" t="s">
        <v>138</v>
      </c>
      <c r="L87">
        <v>0.79999999999999905</v>
      </c>
      <c r="M87">
        <v>0.5</v>
      </c>
      <c r="N87">
        <v>90</v>
      </c>
      <c r="O87" s="3">
        <v>42144.764861111114</v>
      </c>
    </row>
    <row r="88" spans="1:15" x14ac:dyDescent="0.25">
      <c r="A88">
        <v>59</v>
      </c>
      <c r="B88">
        <v>130</v>
      </c>
      <c r="C88">
        <v>156</v>
      </c>
      <c r="D88">
        <v>0.20774647887323899</v>
      </c>
      <c r="E88">
        <v>0.45774647887323899</v>
      </c>
      <c r="F88">
        <v>0.54929577464788704</v>
      </c>
      <c r="G88">
        <v>0.20199762149231701</v>
      </c>
      <c r="H88">
        <v>0.33210966754528198</v>
      </c>
      <c r="I88" t="s">
        <v>30</v>
      </c>
      <c r="J88" t="s">
        <v>5</v>
      </c>
      <c r="K88" t="s">
        <v>139</v>
      </c>
      <c r="L88">
        <v>0.79999999999999905</v>
      </c>
      <c r="M88">
        <v>0.6</v>
      </c>
      <c r="N88">
        <v>90</v>
      </c>
      <c r="O88" s="3">
        <v>42144.765532407408</v>
      </c>
    </row>
    <row r="89" spans="1:15" x14ac:dyDescent="0.25">
      <c r="A89">
        <v>50</v>
      </c>
      <c r="B89">
        <v>117</v>
      </c>
      <c r="C89">
        <v>147</v>
      </c>
      <c r="D89">
        <v>0.176056338028169</v>
      </c>
      <c r="E89">
        <v>0.411971830985915</v>
      </c>
      <c r="F89">
        <v>0.51760563380281599</v>
      </c>
      <c r="G89">
        <v>0.168655297933552</v>
      </c>
      <c r="H89">
        <v>0.291267886930829</v>
      </c>
      <c r="I89" t="s">
        <v>30</v>
      </c>
      <c r="J89" t="s">
        <v>5</v>
      </c>
      <c r="K89" t="s">
        <v>140</v>
      </c>
      <c r="L89">
        <v>0.79999999999999905</v>
      </c>
      <c r="M89">
        <v>0.7</v>
      </c>
      <c r="N89">
        <v>90</v>
      </c>
      <c r="O89" s="3">
        <v>42144.766215277778</v>
      </c>
    </row>
    <row r="90" spans="1:15" x14ac:dyDescent="0.25">
      <c r="A90">
        <v>52</v>
      </c>
      <c r="B90">
        <v>99</v>
      </c>
      <c r="C90">
        <v>126</v>
      </c>
      <c r="D90">
        <v>0.183098591549295</v>
      </c>
      <c r="E90">
        <v>0.34859154929577402</v>
      </c>
      <c r="F90">
        <v>0.44366197183098499</v>
      </c>
      <c r="G90">
        <v>0.14926522030112199</v>
      </c>
      <c r="H90">
        <v>0.27159677469480298</v>
      </c>
      <c r="I90" t="s">
        <v>30</v>
      </c>
      <c r="J90" t="s">
        <v>5</v>
      </c>
      <c r="K90" t="s">
        <v>141</v>
      </c>
      <c r="L90">
        <v>0.79999999999999905</v>
      </c>
      <c r="M90">
        <v>0.79999999999999905</v>
      </c>
      <c r="N90">
        <v>90</v>
      </c>
      <c r="O90" s="3">
        <v>42144.766909722224</v>
      </c>
    </row>
    <row r="91" spans="1:15" x14ac:dyDescent="0.25">
      <c r="A91">
        <v>48</v>
      </c>
      <c r="B91">
        <v>95</v>
      </c>
      <c r="C91">
        <v>115</v>
      </c>
      <c r="D91">
        <v>0.169014084507042</v>
      </c>
      <c r="E91">
        <v>0.33450704225352101</v>
      </c>
      <c r="F91">
        <v>0.40492957746478803</v>
      </c>
      <c r="G91">
        <v>0.13476278840592301</v>
      </c>
      <c r="H91">
        <v>0.25330867695644499</v>
      </c>
      <c r="I91" t="s">
        <v>30</v>
      </c>
      <c r="J91" t="s">
        <v>5</v>
      </c>
      <c r="K91" t="s">
        <v>142</v>
      </c>
      <c r="L91">
        <v>0.79999999999999905</v>
      </c>
      <c r="M91">
        <v>0.89999999999999902</v>
      </c>
      <c r="N91">
        <v>90</v>
      </c>
      <c r="O91" s="3">
        <v>42144.76761574074</v>
      </c>
    </row>
    <row r="92" spans="1:15" x14ac:dyDescent="0.25">
      <c r="A92">
        <v>68</v>
      </c>
      <c r="B92">
        <v>128</v>
      </c>
      <c r="C92">
        <v>158</v>
      </c>
      <c r="D92">
        <v>0.23943661971830901</v>
      </c>
      <c r="E92">
        <v>0.45070422535211202</v>
      </c>
      <c r="F92">
        <v>0.55633802816901401</v>
      </c>
      <c r="G92">
        <v>0.221644244465419</v>
      </c>
      <c r="H92">
        <v>0.345848829059961</v>
      </c>
      <c r="I92" t="s">
        <v>30</v>
      </c>
      <c r="J92" t="s">
        <v>5</v>
      </c>
      <c r="K92" t="s">
        <v>39</v>
      </c>
      <c r="L92">
        <v>0.89999999999999902</v>
      </c>
      <c r="M92">
        <v>0</v>
      </c>
      <c r="N92">
        <v>90</v>
      </c>
      <c r="O92" s="3">
        <v>42144.76829861111</v>
      </c>
    </row>
    <row r="93" spans="1:15" x14ac:dyDescent="0.25">
      <c r="A93">
        <v>73</v>
      </c>
      <c r="B93">
        <v>141</v>
      </c>
      <c r="C93">
        <v>167</v>
      </c>
      <c r="D93">
        <v>0.25704225352112597</v>
      </c>
      <c r="E93">
        <v>0.49647887323943601</v>
      </c>
      <c r="F93">
        <v>0.58802816901408395</v>
      </c>
      <c r="G93">
        <v>0.23467682804360901</v>
      </c>
      <c r="H93">
        <v>0.36742152666245398</v>
      </c>
      <c r="I93" t="s">
        <v>30</v>
      </c>
      <c r="J93" t="s">
        <v>5</v>
      </c>
      <c r="K93" t="s">
        <v>143</v>
      </c>
      <c r="L93">
        <v>0.89999999999999902</v>
      </c>
      <c r="M93">
        <v>0.1</v>
      </c>
      <c r="N93">
        <v>90</v>
      </c>
      <c r="O93" s="3">
        <v>42144.768969907411</v>
      </c>
    </row>
    <row r="94" spans="1:15" x14ac:dyDescent="0.25">
      <c r="A94">
        <v>74</v>
      </c>
      <c r="B94">
        <v>142</v>
      </c>
      <c r="C94">
        <v>165</v>
      </c>
      <c r="D94">
        <v>0.26056338028169002</v>
      </c>
      <c r="E94">
        <v>0.5</v>
      </c>
      <c r="F94">
        <v>0.58098591549295697</v>
      </c>
      <c r="G94">
        <v>0.234570505825373</v>
      </c>
      <c r="H94">
        <v>0.374328740923345</v>
      </c>
      <c r="I94" t="s">
        <v>30</v>
      </c>
      <c r="J94" t="s">
        <v>5</v>
      </c>
      <c r="K94" t="s">
        <v>144</v>
      </c>
      <c r="L94">
        <v>0.89999999999999902</v>
      </c>
      <c r="M94">
        <v>0.2</v>
      </c>
      <c r="N94">
        <v>90</v>
      </c>
      <c r="O94" s="3">
        <v>42144.769618055558</v>
      </c>
    </row>
    <row r="95" spans="1:15" x14ac:dyDescent="0.25">
      <c r="A95">
        <v>71</v>
      </c>
      <c r="B95">
        <v>143</v>
      </c>
      <c r="C95">
        <v>163</v>
      </c>
      <c r="D95">
        <v>0.25</v>
      </c>
      <c r="E95">
        <v>0.50352112676056304</v>
      </c>
      <c r="F95">
        <v>0.573943661971831</v>
      </c>
      <c r="G95">
        <v>0.237158351751699</v>
      </c>
      <c r="H95">
        <v>0.37291490099628</v>
      </c>
      <c r="I95" t="s">
        <v>30</v>
      </c>
      <c r="J95" t="s">
        <v>5</v>
      </c>
      <c r="K95" t="s">
        <v>145</v>
      </c>
      <c r="L95">
        <v>0.89999999999999902</v>
      </c>
      <c r="M95">
        <v>0.3</v>
      </c>
      <c r="N95">
        <v>90</v>
      </c>
      <c r="O95" s="3">
        <v>42144.770289351851</v>
      </c>
    </row>
    <row r="96" spans="1:15" x14ac:dyDescent="0.25">
      <c r="A96">
        <v>67</v>
      </c>
      <c r="B96">
        <v>142</v>
      </c>
      <c r="C96">
        <v>162</v>
      </c>
      <c r="D96">
        <v>0.235915492957746</v>
      </c>
      <c r="E96">
        <v>0.5</v>
      </c>
      <c r="F96">
        <v>0.57042253521126696</v>
      </c>
      <c r="G96">
        <v>0.229690431473414</v>
      </c>
      <c r="H96">
        <v>0.36295840593050699</v>
      </c>
      <c r="I96" t="s">
        <v>30</v>
      </c>
      <c r="J96" t="s">
        <v>5</v>
      </c>
      <c r="K96" t="s">
        <v>146</v>
      </c>
      <c r="L96">
        <v>0.89999999999999902</v>
      </c>
      <c r="M96">
        <v>0.4</v>
      </c>
      <c r="N96">
        <v>90</v>
      </c>
      <c r="O96" s="3">
        <v>42144.770983796298</v>
      </c>
    </row>
    <row r="97" spans="1:15" x14ac:dyDescent="0.25">
      <c r="A97">
        <v>66</v>
      </c>
      <c r="B97">
        <v>137</v>
      </c>
      <c r="C97">
        <v>157</v>
      </c>
      <c r="D97">
        <v>0.23239436619718301</v>
      </c>
      <c r="E97">
        <v>0.48239436619718301</v>
      </c>
      <c r="F97">
        <v>0.55281690140844997</v>
      </c>
      <c r="G97">
        <v>0.21836519815775801</v>
      </c>
      <c r="H97">
        <v>0.35327359499996602</v>
      </c>
      <c r="I97" t="s">
        <v>30</v>
      </c>
      <c r="J97" t="s">
        <v>5</v>
      </c>
      <c r="K97" t="s">
        <v>147</v>
      </c>
      <c r="L97">
        <v>0.89999999999999902</v>
      </c>
      <c r="M97">
        <v>0.5</v>
      </c>
      <c r="N97">
        <v>90</v>
      </c>
      <c r="O97" s="3">
        <v>42144.771666666667</v>
      </c>
    </row>
    <row r="98" spans="1:15" x14ac:dyDescent="0.25">
      <c r="A98">
        <v>59</v>
      </c>
      <c r="B98">
        <v>129</v>
      </c>
      <c r="C98">
        <v>152</v>
      </c>
      <c r="D98">
        <v>0.20774647887323899</v>
      </c>
      <c r="E98">
        <v>0.45422535211267601</v>
      </c>
      <c r="F98">
        <v>0.53521126760563298</v>
      </c>
      <c r="G98">
        <v>0.19532152323148999</v>
      </c>
      <c r="H98">
        <v>0.32684119407249101</v>
      </c>
      <c r="I98" t="s">
        <v>30</v>
      </c>
      <c r="J98" t="s">
        <v>5</v>
      </c>
      <c r="K98" t="s">
        <v>148</v>
      </c>
      <c r="L98">
        <v>0.89999999999999902</v>
      </c>
      <c r="M98">
        <v>0.6</v>
      </c>
      <c r="N98">
        <v>90</v>
      </c>
      <c r="O98" s="3">
        <v>42144.772349537037</v>
      </c>
    </row>
    <row r="99" spans="1:15" x14ac:dyDescent="0.25">
      <c r="A99">
        <v>50</v>
      </c>
      <c r="B99">
        <v>115</v>
      </c>
      <c r="C99">
        <v>144</v>
      </c>
      <c r="D99">
        <v>0.176056338028169</v>
      </c>
      <c r="E99">
        <v>0.40492957746478803</v>
      </c>
      <c r="F99">
        <v>0.50704225352112597</v>
      </c>
      <c r="G99">
        <v>0.16373298659275601</v>
      </c>
      <c r="H99">
        <v>0.28713663164317998</v>
      </c>
      <c r="I99" t="s">
        <v>30</v>
      </c>
      <c r="J99" t="s">
        <v>5</v>
      </c>
      <c r="K99" t="s">
        <v>149</v>
      </c>
      <c r="L99">
        <v>0.89999999999999902</v>
      </c>
      <c r="M99">
        <v>0.7</v>
      </c>
      <c r="N99">
        <v>90</v>
      </c>
      <c r="O99" s="3">
        <v>42144.773009259261</v>
      </c>
    </row>
    <row r="100" spans="1:15" x14ac:dyDescent="0.25">
      <c r="A100">
        <v>51</v>
      </c>
      <c r="B100">
        <v>100</v>
      </c>
      <c r="C100">
        <v>125</v>
      </c>
      <c r="D100">
        <v>0.17957746478873199</v>
      </c>
      <c r="E100">
        <v>0.352112676056338</v>
      </c>
      <c r="F100">
        <v>0.440140845070422</v>
      </c>
      <c r="G100">
        <v>0.14699568421842399</v>
      </c>
      <c r="H100">
        <v>0.26765288088483202</v>
      </c>
      <c r="I100" t="s">
        <v>30</v>
      </c>
      <c r="J100" t="s">
        <v>5</v>
      </c>
      <c r="K100" t="s">
        <v>150</v>
      </c>
      <c r="L100">
        <v>0.89999999999999902</v>
      </c>
      <c r="M100">
        <v>0.79999999999999905</v>
      </c>
      <c r="N100">
        <v>90</v>
      </c>
      <c r="O100" s="3">
        <v>42144.773692129631</v>
      </c>
    </row>
    <row r="101" spans="1:15" x14ac:dyDescent="0.25">
      <c r="A101">
        <v>47</v>
      </c>
      <c r="B101">
        <v>96</v>
      </c>
      <c r="C101">
        <v>112</v>
      </c>
      <c r="D101">
        <v>0.16549295774647799</v>
      </c>
      <c r="E101">
        <v>0.338028169014084</v>
      </c>
      <c r="F101">
        <v>0.39436619718309801</v>
      </c>
      <c r="G101">
        <v>0.13128274117453401</v>
      </c>
      <c r="H101">
        <v>0.25024309177422199</v>
      </c>
      <c r="I101" t="s">
        <v>30</v>
      </c>
      <c r="J101" t="s">
        <v>5</v>
      </c>
      <c r="K101" t="s">
        <v>151</v>
      </c>
      <c r="L101">
        <v>0.89999999999999902</v>
      </c>
      <c r="M101">
        <v>0.89999999999999902</v>
      </c>
      <c r="N101">
        <v>90</v>
      </c>
      <c r="O101" s="4">
        <v>42144.774398148147</v>
      </c>
    </row>
    <row r="102" spans="1:15" s="7" customFormat="1" x14ac:dyDescent="0.25">
      <c r="A102" s="7" t="s">
        <v>270</v>
      </c>
    </row>
    <row r="103" spans="1:15" x14ac:dyDescent="0.25">
      <c r="A103">
        <v>93</v>
      </c>
      <c r="B103">
        <v>147</v>
      </c>
      <c r="C103">
        <v>179</v>
      </c>
      <c r="D103">
        <v>0.32746478873239399</v>
      </c>
      <c r="E103">
        <v>0.51760563380281599</v>
      </c>
      <c r="F103">
        <v>0.63028169014084501</v>
      </c>
      <c r="G103">
        <v>0.28777653803111303</v>
      </c>
      <c r="H103">
        <v>0.42371778717523301</v>
      </c>
      <c r="I103" t="s">
        <v>30</v>
      </c>
      <c r="J103" t="s">
        <v>264</v>
      </c>
      <c r="K103" t="s">
        <v>294</v>
      </c>
      <c r="L103">
        <v>0</v>
      </c>
      <c r="M103">
        <v>0</v>
      </c>
      <c r="N103">
        <v>120</v>
      </c>
      <c r="O103" s="4">
        <v>42393.476724537039</v>
      </c>
    </row>
    <row r="104" spans="1:15" x14ac:dyDescent="0.25">
      <c r="A104">
        <v>95</v>
      </c>
      <c r="B104">
        <v>163</v>
      </c>
      <c r="C104">
        <v>191</v>
      </c>
      <c r="D104">
        <v>0.33450704225352101</v>
      </c>
      <c r="E104">
        <v>0.573943661971831</v>
      </c>
      <c r="F104">
        <v>0.67253521126760496</v>
      </c>
      <c r="G104">
        <v>0.30748026436801801</v>
      </c>
      <c r="H104">
        <v>0.440907036905484</v>
      </c>
      <c r="I104" t="s">
        <v>30</v>
      </c>
      <c r="J104" t="s">
        <v>264</v>
      </c>
      <c r="K104" t="s">
        <v>295</v>
      </c>
      <c r="L104">
        <v>0</v>
      </c>
      <c r="M104">
        <v>0.1</v>
      </c>
      <c r="N104">
        <v>120</v>
      </c>
      <c r="O104" s="4">
        <v>42393.47693287037</v>
      </c>
    </row>
    <row r="105" spans="1:15" x14ac:dyDescent="0.25">
      <c r="A105">
        <v>98</v>
      </c>
      <c r="B105">
        <v>168</v>
      </c>
      <c r="C105">
        <v>199</v>
      </c>
      <c r="D105">
        <v>0.34507042253521097</v>
      </c>
      <c r="E105">
        <v>0.59154929577464699</v>
      </c>
      <c r="F105">
        <v>0.70070422535211196</v>
      </c>
      <c r="G105">
        <v>0.32327135679298902</v>
      </c>
      <c r="H105">
        <v>0.45860056676751398</v>
      </c>
      <c r="I105" t="s">
        <v>30</v>
      </c>
      <c r="J105" t="s">
        <v>264</v>
      </c>
      <c r="K105" t="s">
        <v>296</v>
      </c>
      <c r="L105">
        <v>0</v>
      </c>
      <c r="M105">
        <v>0.2</v>
      </c>
      <c r="N105">
        <v>120</v>
      </c>
      <c r="O105" s="4">
        <v>42393.477118055554</v>
      </c>
    </row>
    <row r="106" spans="1:15" x14ac:dyDescent="0.25">
      <c r="A106">
        <v>101</v>
      </c>
      <c r="B106">
        <v>179</v>
      </c>
      <c r="C106">
        <v>206</v>
      </c>
      <c r="D106">
        <v>0.35563380281690099</v>
      </c>
      <c r="E106">
        <v>0.63028169014084501</v>
      </c>
      <c r="F106">
        <v>0.72535211267605604</v>
      </c>
      <c r="G106">
        <v>0.333237496750593</v>
      </c>
      <c r="H106">
        <v>0.47668991340417899</v>
      </c>
      <c r="I106" t="s">
        <v>30</v>
      </c>
      <c r="J106" t="s">
        <v>264</v>
      </c>
      <c r="K106" t="s">
        <v>297</v>
      </c>
      <c r="L106">
        <v>0</v>
      </c>
      <c r="M106">
        <v>0.3</v>
      </c>
      <c r="N106">
        <v>120</v>
      </c>
      <c r="O106" s="4">
        <v>42393.477314814816</v>
      </c>
    </row>
    <row r="107" spans="1:15" x14ac:dyDescent="0.25">
      <c r="A107">
        <v>101</v>
      </c>
      <c r="B107">
        <v>176</v>
      </c>
      <c r="C107">
        <v>207</v>
      </c>
      <c r="D107">
        <v>0.35563380281690099</v>
      </c>
      <c r="E107">
        <v>0.61971830985915399</v>
      </c>
      <c r="F107">
        <v>0.72887323943661897</v>
      </c>
      <c r="G107">
        <v>0.33275013998539799</v>
      </c>
      <c r="H107">
        <v>0.48022166962361901</v>
      </c>
      <c r="I107" t="s">
        <v>30</v>
      </c>
      <c r="J107" t="s">
        <v>264</v>
      </c>
      <c r="K107" t="s">
        <v>298</v>
      </c>
      <c r="L107">
        <v>0</v>
      </c>
      <c r="M107">
        <v>0.4</v>
      </c>
      <c r="N107">
        <v>120</v>
      </c>
      <c r="O107" s="4">
        <v>42393.477511574078</v>
      </c>
    </row>
    <row r="108" spans="1:15" x14ac:dyDescent="0.25">
      <c r="A108">
        <v>95</v>
      </c>
      <c r="B108">
        <v>169</v>
      </c>
      <c r="C108">
        <v>200</v>
      </c>
      <c r="D108">
        <v>0.33450704225352101</v>
      </c>
      <c r="E108">
        <v>0.59507042253521103</v>
      </c>
      <c r="F108">
        <v>0.70422535211267601</v>
      </c>
      <c r="G108">
        <v>0.318480243635274</v>
      </c>
      <c r="H108">
        <v>0.46085717550328797</v>
      </c>
      <c r="I108" t="s">
        <v>30</v>
      </c>
      <c r="J108" t="s">
        <v>264</v>
      </c>
      <c r="K108" t="s">
        <v>299</v>
      </c>
      <c r="L108">
        <v>0</v>
      </c>
      <c r="M108">
        <v>0.5</v>
      </c>
      <c r="N108">
        <v>120</v>
      </c>
      <c r="O108" s="4">
        <v>42393.477708333332</v>
      </c>
    </row>
    <row r="109" spans="1:15" x14ac:dyDescent="0.25">
      <c r="A109">
        <v>82</v>
      </c>
      <c r="B109">
        <v>154</v>
      </c>
      <c r="C109">
        <v>193</v>
      </c>
      <c r="D109">
        <v>0.28873239436619702</v>
      </c>
      <c r="E109">
        <v>0.54225352112675995</v>
      </c>
      <c r="F109">
        <v>0.67957746478873204</v>
      </c>
      <c r="G109">
        <v>0.28056558463829401</v>
      </c>
      <c r="H109">
        <v>0.423199471891406</v>
      </c>
      <c r="I109" t="s">
        <v>30</v>
      </c>
      <c r="J109" t="s">
        <v>264</v>
      </c>
      <c r="K109" t="s">
        <v>300</v>
      </c>
      <c r="L109">
        <v>0</v>
      </c>
      <c r="M109">
        <v>0.6</v>
      </c>
      <c r="N109">
        <v>120</v>
      </c>
      <c r="O109" s="4">
        <v>42393.477905092594</v>
      </c>
    </row>
    <row r="110" spans="1:15" x14ac:dyDescent="0.25">
      <c r="A110">
        <v>67</v>
      </c>
      <c r="B110">
        <v>142</v>
      </c>
      <c r="C110">
        <v>184</v>
      </c>
      <c r="D110">
        <v>0.235915492957746</v>
      </c>
      <c r="E110">
        <v>0.5</v>
      </c>
      <c r="F110">
        <v>0.647887323943662</v>
      </c>
      <c r="G110">
        <v>0.23888287661468799</v>
      </c>
      <c r="H110">
        <v>0.36747485713382799</v>
      </c>
      <c r="I110" t="s">
        <v>30</v>
      </c>
      <c r="J110" t="s">
        <v>264</v>
      </c>
      <c r="K110" t="s">
        <v>301</v>
      </c>
      <c r="L110">
        <v>0</v>
      </c>
      <c r="M110">
        <v>0.7</v>
      </c>
      <c r="N110">
        <v>120</v>
      </c>
      <c r="O110" s="4">
        <v>42393.478101851855</v>
      </c>
    </row>
    <row r="111" spans="1:15" x14ac:dyDescent="0.25">
      <c r="A111">
        <v>58</v>
      </c>
      <c r="B111">
        <v>121</v>
      </c>
      <c r="C111">
        <v>170</v>
      </c>
      <c r="D111">
        <v>0.20422535211267601</v>
      </c>
      <c r="E111">
        <v>0.426056338028169</v>
      </c>
      <c r="F111">
        <v>0.59859154929577396</v>
      </c>
      <c r="G111">
        <v>0.20411099791936499</v>
      </c>
      <c r="H111">
        <v>0.32228012533096201</v>
      </c>
      <c r="I111" t="s">
        <v>30</v>
      </c>
      <c r="J111" t="s">
        <v>264</v>
      </c>
      <c r="K111" t="s">
        <v>302</v>
      </c>
      <c r="L111">
        <v>0</v>
      </c>
      <c r="M111">
        <v>0.79999999999999905</v>
      </c>
      <c r="N111">
        <v>120</v>
      </c>
      <c r="O111" s="4">
        <v>42393.478298611109</v>
      </c>
    </row>
    <row r="112" spans="1:15" x14ac:dyDescent="0.25">
      <c r="A112">
        <v>55</v>
      </c>
      <c r="B112">
        <v>110</v>
      </c>
      <c r="C112">
        <v>147</v>
      </c>
      <c r="D112">
        <v>0.19366197183098499</v>
      </c>
      <c r="E112">
        <v>0.38732394366197098</v>
      </c>
      <c r="F112">
        <v>0.51760563380281599</v>
      </c>
      <c r="G112">
        <v>0.17924842624548001</v>
      </c>
      <c r="H112">
        <v>0.296483940393101</v>
      </c>
      <c r="I112" t="s">
        <v>30</v>
      </c>
      <c r="J112" t="s">
        <v>264</v>
      </c>
      <c r="K112" t="s">
        <v>303</v>
      </c>
      <c r="L112">
        <v>0</v>
      </c>
      <c r="M112">
        <v>0.89999999999999902</v>
      </c>
      <c r="N112">
        <v>120</v>
      </c>
      <c r="O112" s="4">
        <v>42393.478506944448</v>
      </c>
    </row>
    <row r="113" spans="1:15" x14ac:dyDescent="0.25">
      <c r="A113">
        <v>95</v>
      </c>
      <c r="B113">
        <v>155</v>
      </c>
      <c r="C113">
        <v>181</v>
      </c>
      <c r="D113">
        <v>0.33450704225352101</v>
      </c>
      <c r="E113">
        <v>0.54577464788732399</v>
      </c>
      <c r="F113">
        <v>0.63732394366197098</v>
      </c>
      <c r="G113">
        <v>0.29477401053970398</v>
      </c>
      <c r="H113">
        <v>0.43718447367490498</v>
      </c>
      <c r="I113" t="s">
        <v>30</v>
      </c>
      <c r="J113" t="s">
        <v>264</v>
      </c>
      <c r="K113" t="s">
        <v>304</v>
      </c>
      <c r="L113">
        <v>0.1</v>
      </c>
      <c r="M113">
        <v>0</v>
      </c>
      <c r="N113">
        <v>120</v>
      </c>
      <c r="O113" s="4">
        <v>42393.478703703702</v>
      </c>
    </row>
    <row r="114" spans="1:15" x14ac:dyDescent="0.25">
      <c r="A114">
        <v>98</v>
      </c>
      <c r="B114">
        <v>167</v>
      </c>
      <c r="C114">
        <v>198</v>
      </c>
      <c r="D114">
        <v>0.34507042253521097</v>
      </c>
      <c r="E114">
        <v>0.58802816901408395</v>
      </c>
      <c r="F114">
        <v>0.69718309859154903</v>
      </c>
      <c r="G114">
        <v>0.31414355625008999</v>
      </c>
      <c r="H114">
        <v>0.45796677869619001</v>
      </c>
      <c r="I114" t="s">
        <v>30</v>
      </c>
      <c r="J114" t="s">
        <v>264</v>
      </c>
      <c r="K114" t="s">
        <v>305</v>
      </c>
      <c r="L114">
        <v>0.1</v>
      </c>
      <c r="M114">
        <v>0.1</v>
      </c>
      <c r="N114">
        <v>120</v>
      </c>
      <c r="O114" s="4">
        <v>42393.47892361111</v>
      </c>
    </row>
    <row r="115" spans="1:15" x14ac:dyDescent="0.25">
      <c r="A115">
        <v>97</v>
      </c>
      <c r="B115">
        <v>175</v>
      </c>
      <c r="C115">
        <v>203</v>
      </c>
      <c r="D115">
        <v>0.34154929577464699</v>
      </c>
      <c r="E115">
        <v>0.61619718309859095</v>
      </c>
      <c r="F115">
        <v>0.71478873239436602</v>
      </c>
      <c r="G115">
        <v>0.32879282049306802</v>
      </c>
      <c r="H115">
        <v>0.46868724249621702</v>
      </c>
      <c r="I115" t="s">
        <v>30</v>
      </c>
      <c r="J115" t="s">
        <v>264</v>
      </c>
      <c r="K115" t="s">
        <v>306</v>
      </c>
      <c r="L115">
        <v>0.1</v>
      </c>
      <c r="M115">
        <v>0.2</v>
      </c>
      <c r="N115">
        <v>120</v>
      </c>
      <c r="O115" s="4">
        <v>42393.479131944441</v>
      </c>
    </row>
    <row r="116" spans="1:15" x14ac:dyDescent="0.25">
      <c r="A116">
        <v>105</v>
      </c>
      <c r="B116">
        <v>181</v>
      </c>
      <c r="C116">
        <v>209</v>
      </c>
      <c r="D116">
        <v>0.36971830985915399</v>
      </c>
      <c r="E116">
        <v>0.63732394366197098</v>
      </c>
      <c r="F116">
        <v>0.73591549295774605</v>
      </c>
      <c r="G116">
        <v>0.34050695024822702</v>
      </c>
      <c r="H116">
        <v>0.49290454641828002</v>
      </c>
      <c r="I116" t="s">
        <v>30</v>
      </c>
      <c r="J116" t="s">
        <v>264</v>
      </c>
      <c r="K116" t="s">
        <v>307</v>
      </c>
      <c r="L116">
        <v>0.1</v>
      </c>
      <c r="M116">
        <v>0.3</v>
      </c>
      <c r="N116">
        <v>120</v>
      </c>
      <c r="O116" s="4">
        <v>42393.479351851849</v>
      </c>
    </row>
    <row r="117" spans="1:15" x14ac:dyDescent="0.25">
      <c r="A117">
        <v>97</v>
      </c>
      <c r="B117">
        <v>175</v>
      </c>
      <c r="C117">
        <v>205</v>
      </c>
      <c r="D117">
        <v>0.34154929577464699</v>
      </c>
      <c r="E117">
        <v>0.61619718309859095</v>
      </c>
      <c r="F117">
        <v>0.721830985915493</v>
      </c>
      <c r="G117">
        <v>0.32499977065588098</v>
      </c>
      <c r="H117">
        <v>0.47325357152227698</v>
      </c>
      <c r="I117" t="s">
        <v>30</v>
      </c>
      <c r="J117" t="s">
        <v>264</v>
      </c>
      <c r="K117" t="s">
        <v>308</v>
      </c>
      <c r="L117">
        <v>0.1</v>
      </c>
      <c r="M117">
        <v>0.4</v>
      </c>
      <c r="N117">
        <v>120</v>
      </c>
      <c r="O117" s="4">
        <v>42393.479560185187</v>
      </c>
    </row>
    <row r="118" spans="1:15" x14ac:dyDescent="0.25">
      <c r="A118">
        <v>92</v>
      </c>
      <c r="B118">
        <v>167</v>
      </c>
      <c r="C118">
        <v>200</v>
      </c>
      <c r="D118">
        <v>0.323943661971831</v>
      </c>
      <c r="E118">
        <v>0.58802816901408395</v>
      </c>
      <c r="F118">
        <v>0.70422535211267601</v>
      </c>
      <c r="G118">
        <v>0.30812301265660302</v>
      </c>
      <c r="H118">
        <v>0.45303541954818299</v>
      </c>
      <c r="I118" t="s">
        <v>30</v>
      </c>
      <c r="J118" t="s">
        <v>264</v>
      </c>
      <c r="K118" t="s">
        <v>309</v>
      </c>
      <c r="L118">
        <v>0.1</v>
      </c>
      <c r="M118">
        <v>0.5</v>
      </c>
      <c r="N118">
        <v>120</v>
      </c>
      <c r="O118" s="4">
        <v>42393.479780092595</v>
      </c>
    </row>
    <row r="119" spans="1:15" x14ac:dyDescent="0.25">
      <c r="A119">
        <v>73</v>
      </c>
      <c r="B119">
        <v>150</v>
      </c>
      <c r="C119">
        <v>191</v>
      </c>
      <c r="D119">
        <v>0.25704225352112597</v>
      </c>
      <c r="E119">
        <v>0.528169014084507</v>
      </c>
      <c r="F119">
        <v>0.67253521126760496</v>
      </c>
      <c r="G119">
        <v>0.25829163683742901</v>
      </c>
      <c r="H119">
        <v>0.39502122684490398</v>
      </c>
      <c r="I119" t="s">
        <v>30</v>
      </c>
      <c r="J119" t="s">
        <v>264</v>
      </c>
      <c r="K119" t="s">
        <v>310</v>
      </c>
      <c r="L119">
        <v>0.1</v>
      </c>
      <c r="M119">
        <v>0.6</v>
      </c>
      <c r="N119">
        <v>120</v>
      </c>
      <c r="O119" s="4">
        <v>42393.479988425926</v>
      </c>
    </row>
    <row r="120" spans="1:15" x14ac:dyDescent="0.25">
      <c r="A120">
        <v>64</v>
      </c>
      <c r="B120">
        <v>135</v>
      </c>
      <c r="C120">
        <v>168</v>
      </c>
      <c r="D120">
        <v>0.22535211267605601</v>
      </c>
      <c r="E120">
        <v>0.47535211267605598</v>
      </c>
      <c r="F120">
        <v>0.59154929577464699</v>
      </c>
      <c r="G120">
        <v>0.222770302756153</v>
      </c>
      <c r="H120">
        <v>0.34760911232736402</v>
      </c>
      <c r="I120" t="s">
        <v>30</v>
      </c>
      <c r="J120" t="s">
        <v>264</v>
      </c>
      <c r="K120" t="s">
        <v>311</v>
      </c>
      <c r="L120">
        <v>0.1</v>
      </c>
      <c r="M120">
        <v>0.7</v>
      </c>
      <c r="N120">
        <v>120</v>
      </c>
      <c r="O120" s="4">
        <v>42393.480208333334</v>
      </c>
    </row>
    <row r="121" spans="1:15" x14ac:dyDescent="0.25">
      <c r="A121">
        <v>57</v>
      </c>
      <c r="B121">
        <v>113</v>
      </c>
      <c r="C121">
        <v>154</v>
      </c>
      <c r="D121">
        <v>0.20070422535211199</v>
      </c>
      <c r="E121">
        <v>0.397887323943662</v>
      </c>
      <c r="F121">
        <v>0.54225352112675995</v>
      </c>
      <c r="G121">
        <v>0.18378925861305401</v>
      </c>
      <c r="H121">
        <v>0.305495899979429</v>
      </c>
      <c r="I121" t="s">
        <v>30</v>
      </c>
      <c r="J121" t="s">
        <v>264</v>
      </c>
      <c r="K121" t="s">
        <v>312</v>
      </c>
      <c r="L121">
        <v>0.1</v>
      </c>
      <c r="M121">
        <v>0.79999999999999905</v>
      </c>
      <c r="N121">
        <v>120</v>
      </c>
      <c r="O121" s="4">
        <v>42393.480428240742</v>
      </c>
    </row>
    <row r="122" spans="1:15" x14ac:dyDescent="0.25">
      <c r="A122">
        <v>54</v>
      </c>
      <c r="B122">
        <v>99</v>
      </c>
      <c r="C122">
        <v>133</v>
      </c>
      <c r="D122">
        <v>0.190140845070422</v>
      </c>
      <c r="E122">
        <v>0.34859154929577402</v>
      </c>
      <c r="F122">
        <v>0.46830985915492901</v>
      </c>
      <c r="G122">
        <v>0.16018927556817</v>
      </c>
      <c r="H122">
        <v>0.28128244881829401</v>
      </c>
      <c r="I122" t="s">
        <v>30</v>
      </c>
      <c r="J122" t="s">
        <v>264</v>
      </c>
      <c r="K122" t="s">
        <v>313</v>
      </c>
      <c r="L122">
        <v>0.1</v>
      </c>
      <c r="M122">
        <v>0.89999999999999902</v>
      </c>
      <c r="N122">
        <v>120</v>
      </c>
      <c r="O122" s="4">
        <v>42393.48064814815</v>
      </c>
    </row>
    <row r="123" spans="1:15" x14ac:dyDescent="0.25">
      <c r="A123">
        <v>98</v>
      </c>
      <c r="B123">
        <v>162</v>
      </c>
      <c r="C123">
        <v>191</v>
      </c>
      <c r="D123">
        <v>0.34507042253521097</v>
      </c>
      <c r="E123">
        <v>0.57042253521126696</v>
      </c>
      <c r="F123">
        <v>0.67253521126760496</v>
      </c>
      <c r="G123">
        <v>0.305820346229285</v>
      </c>
      <c r="H123">
        <v>0.451390472833749</v>
      </c>
      <c r="I123" t="s">
        <v>30</v>
      </c>
      <c r="J123" t="s">
        <v>264</v>
      </c>
      <c r="K123" t="s">
        <v>242</v>
      </c>
      <c r="L123">
        <v>0.2</v>
      </c>
      <c r="M123">
        <v>0</v>
      </c>
      <c r="N123">
        <v>120</v>
      </c>
      <c r="O123" s="4">
        <v>42393.480856481481</v>
      </c>
    </row>
    <row r="124" spans="1:15" x14ac:dyDescent="0.25">
      <c r="A124">
        <v>105</v>
      </c>
      <c r="B124">
        <v>174</v>
      </c>
      <c r="C124">
        <v>207</v>
      </c>
      <c r="D124">
        <v>0.36971830985915399</v>
      </c>
      <c r="E124">
        <v>0.61267605633802802</v>
      </c>
      <c r="F124">
        <v>0.72887323943661897</v>
      </c>
      <c r="G124">
        <v>0.32966285051599797</v>
      </c>
      <c r="H124">
        <v>0.48257431928394001</v>
      </c>
      <c r="I124" t="s">
        <v>30</v>
      </c>
      <c r="J124" t="s">
        <v>264</v>
      </c>
      <c r="K124" t="s">
        <v>286</v>
      </c>
      <c r="L124">
        <v>0.2</v>
      </c>
      <c r="M124">
        <v>0.1</v>
      </c>
      <c r="N124">
        <v>120</v>
      </c>
      <c r="O124" s="4">
        <v>42393.481064814812</v>
      </c>
    </row>
    <row r="125" spans="1:15" x14ac:dyDescent="0.25">
      <c r="A125">
        <v>106</v>
      </c>
      <c r="B125">
        <v>181</v>
      </c>
      <c r="C125">
        <v>210</v>
      </c>
      <c r="D125">
        <v>0.37323943661971798</v>
      </c>
      <c r="E125">
        <v>0.63732394366197098</v>
      </c>
      <c r="F125">
        <v>0.73943661971830899</v>
      </c>
      <c r="G125">
        <v>0.34436555792367801</v>
      </c>
      <c r="H125">
        <v>0.494951600141116</v>
      </c>
      <c r="I125" t="s">
        <v>30</v>
      </c>
      <c r="J125" t="s">
        <v>264</v>
      </c>
      <c r="K125" t="s">
        <v>245</v>
      </c>
      <c r="L125">
        <v>0.2</v>
      </c>
      <c r="M125">
        <v>0.2</v>
      </c>
      <c r="N125">
        <v>120</v>
      </c>
      <c r="O125" s="4">
        <v>42393.48128472222</v>
      </c>
    </row>
    <row r="126" spans="1:15" x14ac:dyDescent="0.25">
      <c r="A126">
        <v>105</v>
      </c>
      <c r="B126">
        <v>184</v>
      </c>
      <c r="C126">
        <v>212</v>
      </c>
      <c r="D126">
        <v>0.36971830985915399</v>
      </c>
      <c r="E126">
        <v>0.647887323943662</v>
      </c>
      <c r="F126">
        <v>0.74647887323943596</v>
      </c>
      <c r="G126">
        <v>0.34871250154422401</v>
      </c>
      <c r="H126">
        <v>0.50002935864713804</v>
      </c>
      <c r="I126" t="s">
        <v>30</v>
      </c>
      <c r="J126" t="s">
        <v>264</v>
      </c>
      <c r="K126" t="s">
        <v>314</v>
      </c>
      <c r="L126">
        <v>0.2</v>
      </c>
      <c r="M126">
        <v>0.3</v>
      </c>
      <c r="N126">
        <v>120</v>
      </c>
      <c r="O126" s="4">
        <v>42393.481493055559</v>
      </c>
    </row>
    <row r="127" spans="1:15" x14ac:dyDescent="0.25">
      <c r="A127">
        <v>97</v>
      </c>
      <c r="B127">
        <v>175</v>
      </c>
      <c r="C127">
        <v>205</v>
      </c>
      <c r="D127">
        <v>0.34154929577464699</v>
      </c>
      <c r="E127">
        <v>0.61619718309859095</v>
      </c>
      <c r="F127">
        <v>0.721830985915493</v>
      </c>
      <c r="G127">
        <v>0.32858861754369301</v>
      </c>
      <c r="H127">
        <v>0.47519283958153202</v>
      </c>
      <c r="I127" t="s">
        <v>30</v>
      </c>
      <c r="J127" t="s">
        <v>264</v>
      </c>
      <c r="K127" t="s">
        <v>315</v>
      </c>
      <c r="L127">
        <v>0.2</v>
      </c>
      <c r="M127">
        <v>0.4</v>
      </c>
      <c r="N127">
        <v>120</v>
      </c>
      <c r="O127" s="4">
        <v>42393.481712962966</v>
      </c>
    </row>
    <row r="128" spans="1:15" x14ac:dyDescent="0.25">
      <c r="A128">
        <v>89</v>
      </c>
      <c r="B128">
        <v>170</v>
      </c>
      <c r="C128">
        <v>198</v>
      </c>
      <c r="D128">
        <v>0.31338028169013998</v>
      </c>
      <c r="E128">
        <v>0.59859154929577396</v>
      </c>
      <c r="F128">
        <v>0.69718309859154903</v>
      </c>
      <c r="G128">
        <v>0.30155976540639701</v>
      </c>
      <c r="H128">
        <v>0.44836611097116602</v>
      </c>
      <c r="I128" t="s">
        <v>30</v>
      </c>
      <c r="J128" t="s">
        <v>264</v>
      </c>
      <c r="K128" t="s">
        <v>316</v>
      </c>
      <c r="L128">
        <v>0.2</v>
      </c>
      <c r="M128">
        <v>0.5</v>
      </c>
      <c r="N128">
        <v>120</v>
      </c>
      <c r="O128" s="4">
        <v>42393.481921296298</v>
      </c>
    </row>
    <row r="129" spans="1:15" x14ac:dyDescent="0.25">
      <c r="A129">
        <v>73</v>
      </c>
      <c r="B129">
        <v>149</v>
      </c>
      <c r="C129">
        <v>190</v>
      </c>
      <c r="D129">
        <v>0.25704225352112597</v>
      </c>
      <c r="E129">
        <v>0.52464788732394296</v>
      </c>
      <c r="F129">
        <v>0.66901408450704203</v>
      </c>
      <c r="G129">
        <v>0.25400435687543699</v>
      </c>
      <c r="H129">
        <v>0.39178717273086999</v>
      </c>
      <c r="I129" t="s">
        <v>30</v>
      </c>
      <c r="J129" t="s">
        <v>264</v>
      </c>
      <c r="K129" t="s">
        <v>317</v>
      </c>
      <c r="L129">
        <v>0.2</v>
      </c>
      <c r="M129">
        <v>0.6</v>
      </c>
      <c r="N129">
        <v>120</v>
      </c>
      <c r="O129" s="4">
        <v>42393.482129629629</v>
      </c>
    </row>
    <row r="130" spans="1:15" x14ac:dyDescent="0.25">
      <c r="A130">
        <v>64</v>
      </c>
      <c r="B130">
        <v>138</v>
      </c>
      <c r="C130">
        <v>165</v>
      </c>
      <c r="D130">
        <v>0.22535211267605601</v>
      </c>
      <c r="E130">
        <v>0.485915492957746</v>
      </c>
      <c r="F130">
        <v>0.58098591549295697</v>
      </c>
      <c r="G130">
        <v>0.21839312307296399</v>
      </c>
      <c r="H130">
        <v>0.34520348091740799</v>
      </c>
      <c r="I130" t="s">
        <v>30</v>
      </c>
      <c r="J130" t="s">
        <v>264</v>
      </c>
      <c r="K130" t="s">
        <v>318</v>
      </c>
      <c r="L130">
        <v>0.2</v>
      </c>
      <c r="M130">
        <v>0.7</v>
      </c>
      <c r="N130">
        <v>120</v>
      </c>
      <c r="O130" s="4">
        <v>42393.482349537036</v>
      </c>
    </row>
    <row r="131" spans="1:15" x14ac:dyDescent="0.25">
      <c r="A131">
        <v>57</v>
      </c>
      <c r="B131">
        <v>115</v>
      </c>
      <c r="C131">
        <v>151</v>
      </c>
      <c r="D131">
        <v>0.20070422535211199</v>
      </c>
      <c r="E131">
        <v>0.40492957746478803</v>
      </c>
      <c r="F131">
        <v>0.53169014084507005</v>
      </c>
      <c r="G131">
        <v>0.180257872962057</v>
      </c>
      <c r="H131">
        <v>0.30387324428666102</v>
      </c>
      <c r="I131" t="s">
        <v>30</v>
      </c>
      <c r="J131" t="s">
        <v>264</v>
      </c>
      <c r="K131" t="s">
        <v>319</v>
      </c>
      <c r="L131">
        <v>0.2</v>
      </c>
      <c r="M131">
        <v>0.79999999999999905</v>
      </c>
      <c r="N131">
        <v>120</v>
      </c>
      <c r="O131" s="4">
        <v>42393.482569444444</v>
      </c>
    </row>
    <row r="132" spans="1:15" x14ac:dyDescent="0.25">
      <c r="A132">
        <v>54</v>
      </c>
      <c r="B132">
        <v>102</v>
      </c>
      <c r="C132">
        <v>133</v>
      </c>
      <c r="D132">
        <v>0.190140845070422</v>
      </c>
      <c r="E132">
        <v>0.35915492957746398</v>
      </c>
      <c r="F132">
        <v>0.46830985915492901</v>
      </c>
      <c r="G132">
        <v>0.160214728562492</v>
      </c>
      <c r="H132">
        <v>0.281257877426354</v>
      </c>
      <c r="I132" t="s">
        <v>30</v>
      </c>
      <c r="J132" t="s">
        <v>264</v>
      </c>
      <c r="K132" t="s">
        <v>320</v>
      </c>
      <c r="L132">
        <v>0.2</v>
      </c>
      <c r="M132">
        <v>0.89999999999999902</v>
      </c>
      <c r="N132">
        <v>120</v>
      </c>
      <c r="O132" s="4">
        <v>42393.482789351852</v>
      </c>
    </row>
    <row r="133" spans="1:15" x14ac:dyDescent="0.25">
      <c r="A133">
        <v>105</v>
      </c>
      <c r="B133">
        <v>166</v>
      </c>
      <c r="C133">
        <v>196</v>
      </c>
      <c r="D133">
        <v>0.36971830985915399</v>
      </c>
      <c r="E133">
        <v>0.58450704225352101</v>
      </c>
      <c r="F133">
        <v>0.69014084507042195</v>
      </c>
      <c r="G133">
        <v>0.31934373742810301</v>
      </c>
      <c r="H133">
        <v>0.47426737760856902</v>
      </c>
      <c r="I133" t="s">
        <v>30</v>
      </c>
      <c r="J133" t="s">
        <v>264</v>
      </c>
      <c r="K133" t="s">
        <v>321</v>
      </c>
      <c r="L133">
        <v>0.3</v>
      </c>
      <c r="M133">
        <v>0</v>
      </c>
      <c r="N133">
        <v>120</v>
      </c>
      <c r="O133" s="4">
        <v>42393.482997685183</v>
      </c>
    </row>
    <row r="134" spans="1:15" x14ac:dyDescent="0.25">
      <c r="A134">
        <v>109</v>
      </c>
      <c r="B134">
        <v>182</v>
      </c>
      <c r="C134">
        <v>210</v>
      </c>
      <c r="D134">
        <v>0.38380281690140799</v>
      </c>
      <c r="E134">
        <v>0.64084507042253502</v>
      </c>
      <c r="F134">
        <v>0.73943661971830899</v>
      </c>
      <c r="G134">
        <v>0.340148034555042</v>
      </c>
      <c r="H134">
        <v>0.50076250496074504</v>
      </c>
      <c r="I134" t="s">
        <v>30</v>
      </c>
      <c r="J134" t="s">
        <v>264</v>
      </c>
      <c r="K134" t="s">
        <v>322</v>
      </c>
      <c r="L134">
        <v>0.3</v>
      </c>
      <c r="M134">
        <v>0.1</v>
      </c>
      <c r="N134">
        <v>120</v>
      </c>
      <c r="O134" s="4">
        <v>42393.483206018522</v>
      </c>
    </row>
    <row r="135" spans="1:15" x14ac:dyDescent="0.25">
      <c r="A135">
        <v>109</v>
      </c>
      <c r="B135">
        <v>188</v>
      </c>
      <c r="C135">
        <v>216</v>
      </c>
      <c r="D135">
        <v>0.38380281690140799</v>
      </c>
      <c r="E135">
        <v>0.66197183098591506</v>
      </c>
      <c r="F135">
        <v>0.76056338028169002</v>
      </c>
      <c r="G135">
        <v>0.35505534735706801</v>
      </c>
      <c r="H135">
        <v>0.51225998535217798</v>
      </c>
      <c r="I135" t="s">
        <v>30</v>
      </c>
      <c r="J135" t="s">
        <v>264</v>
      </c>
      <c r="K135" t="s">
        <v>323</v>
      </c>
      <c r="L135">
        <v>0.3</v>
      </c>
      <c r="M135">
        <v>0.2</v>
      </c>
      <c r="N135">
        <v>120</v>
      </c>
      <c r="O135" s="4">
        <v>42393.483425925922</v>
      </c>
    </row>
    <row r="136" spans="1:15" x14ac:dyDescent="0.25">
      <c r="A136">
        <v>109</v>
      </c>
      <c r="B136">
        <v>190</v>
      </c>
      <c r="C136">
        <v>214</v>
      </c>
      <c r="D136">
        <v>0.38380281690140799</v>
      </c>
      <c r="E136">
        <v>0.66901408450704203</v>
      </c>
      <c r="F136">
        <v>0.75352112676056304</v>
      </c>
      <c r="G136">
        <v>0.35244237937258299</v>
      </c>
      <c r="H136">
        <v>0.51241048987235605</v>
      </c>
      <c r="I136" t="s">
        <v>30</v>
      </c>
      <c r="J136" t="s">
        <v>264</v>
      </c>
      <c r="K136" t="s">
        <v>324</v>
      </c>
      <c r="L136">
        <v>0.3</v>
      </c>
      <c r="M136">
        <v>0.3</v>
      </c>
      <c r="N136">
        <v>120</v>
      </c>
      <c r="O136" s="4">
        <v>42393.48364583333</v>
      </c>
    </row>
    <row r="137" spans="1:15" x14ac:dyDescent="0.25">
      <c r="A137">
        <v>97</v>
      </c>
      <c r="B137">
        <v>181</v>
      </c>
      <c r="C137">
        <v>208</v>
      </c>
      <c r="D137">
        <v>0.34154929577464699</v>
      </c>
      <c r="E137">
        <v>0.63732394366197098</v>
      </c>
      <c r="F137">
        <v>0.73239436619718301</v>
      </c>
      <c r="G137">
        <v>0.329618764743838</v>
      </c>
      <c r="H137">
        <v>0.47913890115439101</v>
      </c>
      <c r="I137" t="s">
        <v>30</v>
      </c>
      <c r="J137" t="s">
        <v>264</v>
      </c>
      <c r="K137" t="s">
        <v>325</v>
      </c>
      <c r="L137">
        <v>0.3</v>
      </c>
      <c r="M137">
        <v>0.4</v>
      </c>
      <c r="N137">
        <v>120</v>
      </c>
      <c r="O137" s="4">
        <v>42393.483854166669</v>
      </c>
    </row>
    <row r="138" spans="1:15" x14ac:dyDescent="0.25">
      <c r="A138">
        <v>84</v>
      </c>
      <c r="B138">
        <v>171</v>
      </c>
      <c r="C138">
        <v>196</v>
      </c>
      <c r="D138">
        <v>0.29577464788732299</v>
      </c>
      <c r="E138">
        <v>0.602112676056338</v>
      </c>
      <c r="F138">
        <v>0.69014084507042195</v>
      </c>
      <c r="G138">
        <v>0.29298461219194899</v>
      </c>
      <c r="H138">
        <v>0.43803800061499698</v>
      </c>
      <c r="I138" t="s">
        <v>30</v>
      </c>
      <c r="J138" t="s">
        <v>264</v>
      </c>
      <c r="K138" t="s">
        <v>326</v>
      </c>
      <c r="L138">
        <v>0.3</v>
      </c>
      <c r="M138">
        <v>0.5</v>
      </c>
      <c r="N138">
        <v>120</v>
      </c>
      <c r="O138" s="4">
        <v>42393.484074074076</v>
      </c>
    </row>
    <row r="139" spans="1:15" x14ac:dyDescent="0.25">
      <c r="A139">
        <v>71</v>
      </c>
      <c r="B139">
        <v>148</v>
      </c>
      <c r="C139">
        <v>187</v>
      </c>
      <c r="D139">
        <v>0.25</v>
      </c>
      <c r="E139">
        <v>0.52112676056338003</v>
      </c>
      <c r="F139">
        <v>0.65845070422535201</v>
      </c>
      <c r="G139">
        <v>0.248952860817443</v>
      </c>
      <c r="H139">
        <v>0.38570416583221401</v>
      </c>
      <c r="I139" t="s">
        <v>30</v>
      </c>
      <c r="J139" t="s">
        <v>264</v>
      </c>
      <c r="K139" t="s">
        <v>327</v>
      </c>
      <c r="L139">
        <v>0.3</v>
      </c>
      <c r="M139">
        <v>0.6</v>
      </c>
      <c r="N139">
        <v>120</v>
      </c>
      <c r="O139" s="4">
        <v>42393.484282407408</v>
      </c>
    </row>
    <row r="140" spans="1:15" x14ac:dyDescent="0.25">
      <c r="A140">
        <v>62</v>
      </c>
      <c r="B140">
        <v>132</v>
      </c>
      <c r="C140">
        <v>167</v>
      </c>
      <c r="D140">
        <v>0.21830985915492901</v>
      </c>
      <c r="E140">
        <v>0.46478873239436602</v>
      </c>
      <c r="F140">
        <v>0.58802816901408395</v>
      </c>
      <c r="G140">
        <v>0.21332989441080499</v>
      </c>
      <c r="H140">
        <v>0.33710792161694902</v>
      </c>
      <c r="I140" t="s">
        <v>30</v>
      </c>
      <c r="J140" t="s">
        <v>264</v>
      </c>
      <c r="K140" t="s">
        <v>328</v>
      </c>
      <c r="L140">
        <v>0.3</v>
      </c>
      <c r="M140">
        <v>0.7</v>
      </c>
      <c r="N140">
        <v>120</v>
      </c>
      <c r="O140" s="4">
        <v>42393.484502314815</v>
      </c>
    </row>
    <row r="141" spans="1:15" x14ac:dyDescent="0.25">
      <c r="A141">
        <v>57</v>
      </c>
      <c r="B141">
        <v>112</v>
      </c>
      <c r="C141">
        <v>148</v>
      </c>
      <c r="D141">
        <v>0.20070422535211199</v>
      </c>
      <c r="E141">
        <v>0.39436619718309801</v>
      </c>
      <c r="F141">
        <v>0.52112676056338003</v>
      </c>
      <c r="G141">
        <v>0.179428368663271</v>
      </c>
      <c r="H141">
        <v>0.301380150932545</v>
      </c>
      <c r="I141" t="s">
        <v>30</v>
      </c>
      <c r="J141" t="s">
        <v>264</v>
      </c>
      <c r="K141" t="s">
        <v>329</v>
      </c>
      <c r="L141">
        <v>0.3</v>
      </c>
      <c r="M141">
        <v>0.79999999999999905</v>
      </c>
      <c r="N141">
        <v>120</v>
      </c>
      <c r="O141" s="4">
        <v>42393.484722222223</v>
      </c>
    </row>
    <row r="142" spans="1:15" x14ac:dyDescent="0.25">
      <c r="A142">
        <v>54</v>
      </c>
      <c r="B142">
        <v>100</v>
      </c>
      <c r="C142">
        <v>133</v>
      </c>
      <c r="D142">
        <v>0.190140845070422</v>
      </c>
      <c r="E142">
        <v>0.352112676056338</v>
      </c>
      <c r="F142">
        <v>0.46830985915492901</v>
      </c>
      <c r="G142">
        <v>0.16001779379245501</v>
      </c>
      <c r="H142">
        <v>0.280520148702815</v>
      </c>
      <c r="I142" t="s">
        <v>30</v>
      </c>
      <c r="J142" t="s">
        <v>264</v>
      </c>
      <c r="K142" t="s">
        <v>330</v>
      </c>
      <c r="L142">
        <v>0.3</v>
      </c>
      <c r="M142">
        <v>0.89999999999999902</v>
      </c>
      <c r="N142">
        <v>120</v>
      </c>
      <c r="O142" s="4">
        <v>42393.484942129631</v>
      </c>
    </row>
    <row r="143" spans="1:15" x14ac:dyDescent="0.25">
      <c r="A143">
        <v>109</v>
      </c>
      <c r="B143">
        <v>169</v>
      </c>
      <c r="C143">
        <v>203</v>
      </c>
      <c r="D143">
        <v>0.38380281690140799</v>
      </c>
      <c r="E143">
        <v>0.59507042253521103</v>
      </c>
      <c r="F143">
        <v>0.71478873239436602</v>
      </c>
      <c r="G143">
        <v>0.32909384100953898</v>
      </c>
      <c r="H143">
        <v>0.48888848713212602</v>
      </c>
      <c r="I143" t="s">
        <v>30</v>
      </c>
      <c r="J143" t="s">
        <v>264</v>
      </c>
      <c r="K143" t="s">
        <v>331</v>
      </c>
      <c r="L143">
        <v>0.4</v>
      </c>
      <c r="M143">
        <v>0</v>
      </c>
      <c r="N143">
        <v>120</v>
      </c>
      <c r="O143" s="4">
        <v>42393.485150462962</v>
      </c>
    </row>
    <row r="144" spans="1:15" s="12" customFormat="1" x14ac:dyDescent="0.25">
      <c r="A144" s="12">
        <v>113</v>
      </c>
      <c r="B144" s="12">
        <v>182</v>
      </c>
      <c r="C144" s="12">
        <v>216</v>
      </c>
      <c r="D144" s="12">
        <v>0.397887323943662</v>
      </c>
      <c r="E144" s="12">
        <v>0.64084507042253502</v>
      </c>
      <c r="F144" s="12">
        <v>0.76056338028169002</v>
      </c>
      <c r="G144" s="12">
        <v>0.349514869120362</v>
      </c>
      <c r="H144" s="12">
        <v>0.51356255062878098</v>
      </c>
      <c r="I144" s="12" t="s">
        <v>30</v>
      </c>
      <c r="J144" s="12" t="s">
        <v>264</v>
      </c>
      <c r="K144" s="12" t="s">
        <v>291</v>
      </c>
      <c r="L144" s="12">
        <v>0.4</v>
      </c>
      <c r="M144" s="12">
        <v>0.1</v>
      </c>
      <c r="N144" s="12">
        <v>120</v>
      </c>
      <c r="O144" s="20">
        <v>42393.485381944447</v>
      </c>
    </row>
    <row r="145" spans="1:15" s="12" customFormat="1" x14ac:dyDescent="0.25">
      <c r="A145" s="13">
        <v>110</v>
      </c>
      <c r="B145" s="13">
        <v>191</v>
      </c>
      <c r="C145" s="13">
        <v>218</v>
      </c>
      <c r="D145" s="13">
        <v>0.38732394366197098</v>
      </c>
      <c r="E145" s="13">
        <v>0.67253521126760496</v>
      </c>
      <c r="F145" s="13">
        <v>0.76760563380281599</v>
      </c>
      <c r="G145" s="13">
        <v>0.352603832761129</v>
      </c>
      <c r="H145" s="13">
        <v>0.52057241941930299</v>
      </c>
      <c r="I145" s="13" t="s">
        <v>30</v>
      </c>
      <c r="J145" s="13" t="s">
        <v>264</v>
      </c>
      <c r="K145" s="13" t="s">
        <v>281</v>
      </c>
      <c r="L145" s="13">
        <v>0.4</v>
      </c>
      <c r="M145" s="13">
        <v>0.2</v>
      </c>
      <c r="N145" s="13">
        <v>120</v>
      </c>
      <c r="O145" s="17">
        <v>42393.485590277778</v>
      </c>
    </row>
    <row r="146" spans="1:15" s="12" customFormat="1" x14ac:dyDescent="0.25">
      <c r="A146" s="12">
        <v>105</v>
      </c>
      <c r="B146" s="12">
        <v>186</v>
      </c>
      <c r="C146" s="12">
        <v>214</v>
      </c>
      <c r="D146" s="12">
        <v>0.36971830985915399</v>
      </c>
      <c r="E146" s="12">
        <v>0.65492957746478797</v>
      </c>
      <c r="F146" s="12">
        <v>0.75352112676056304</v>
      </c>
      <c r="G146" s="12">
        <v>0.34515109930273902</v>
      </c>
      <c r="H146" s="12">
        <v>0.50487676412400195</v>
      </c>
      <c r="I146" s="12" t="s">
        <v>30</v>
      </c>
      <c r="J146" s="12" t="s">
        <v>264</v>
      </c>
      <c r="K146" s="12" t="s">
        <v>332</v>
      </c>
      <c r="L146" s="12">
        <v>0.4</v>
      </c>
      <c r="M146" s="12">
        <v>0.3</v>
      </c>
      <c r="N146" s="12">
        <v>120</v>
      </c>
      <c r="O146" s="20">
        <v>42393.485798611109</v>
      </c>
    </row>
    <row r="147" spans="1:15" x14ac:dyDescent="0.25">
      <c r="A147">
        <v>89</v>
      </c>
      <c r="B147">
        <v>181</v>
      </c>
      <c r="C147">
        <v>209</v>
      </c>
      <c r="D147">
        <v>0.31338028169013998</v>
      </c>
      <c r="E147">
        <v>0.63732394366197098</v>
      </c>
      <c r="F147">
        <v>0.73591549295774605</v>
      </c>
      <c r="G147">
        <v>0.31718557966251198</v>
      </c>
      <c r="H147">
        <v>0.46619569737068001</v>
      </c>
      <c r="I147" t="s">
        <v>30</v>
      </c>
      <c r="J147" t="s">
        <v>264</v>
      </c>
      <c r="K147" t="s">
        <v>333</v>
      </c>
      <c r="L147">
        <v>0.4</v>
      </c>
      <c r="M147">
        <v>0.4</v>
      </c>
      <c r="N147">
        <v>120</v>
      </c>
      <c r="O147" s="4">
        <v>42393.486018518517</v>
      </c>
    </row>
    <row r="148" spans="1:15" x14ac:dyDescent="0.25">
      <c r="A148">
        <v>80</v>
      </c>
      <c r="B148">
        <v>166</v>
      </c>
      <c r="C148">
        <v>198</v>
      </c>
      <c r="D148">
        <v>0.28169014084506999</v>
      </c>
      <c r="E148">
        <v>0.58450704225352101</v>
      </c>
      <c r="F148">
        <v>0.69718309859154903</v>
      </c>
      <c r="G148">
        <v>0.282266830663298</v>
      </c>
      <c r="H148">
        <v>0.42410534383190301</v>
      </c>
      <c r="I148" t="s">
        <v>30</v>
      </c>
      <c r="J148" t="s">
        <v>264</v>
      </c>
      <c r="K148" t="s">
        <v>334</v>
      </c>
      <c r="L148">
        <v>0.4</v>
      </c>
      <c r="M148">
        <v>0.5</v>
      </c>
      <c r="N148">
        <v>120</v>
      </c>
      <c r="O148" s="4">
        <v>42393.486226851855</v>
      </c>
    </row>
    <row r="149" spans="1:15" x14ac:dyDescent="0.25">
      <c r="A149">
        <v>67</v>
      </c>
      <c r="B149">
        <v>144</v>
      </c>
      <c r="C149">
        <v>185</v>
      </c>
      <c r="D149">
        <v>0.235915492957746</v>
      </c>
      <c r="E149">
        <v>0.50704225352112597</v>
      </c>
      <c r="F149">
        <v>0.65140845070422504</v>
      </c>
      <c r="G149">
        <v>0.24201676498335301</v>
      </c>
      <c r="H149">
        <v>0.37254592480422799</v>
      </c>
      <c r="I149" t="s">
        <v>30</v>
      </c>
      <c r="J149" t="s">
        <v>264</v>
      </c>
      <c r="K149" t="s">
        <v>335</v>
      </c>
      <c r="L149">
        <v>0.4</v>
      </c>
      <c r="M149">
        <v>0.6</v>
      </c>
      <c r="N149">
        <v>120</v>
      </c>
      <c r="O149" s="4">
        <v>42393.486446759256</v>
      </c>
    </row>
    <row r="150" spans="1:15" x14ac:dyDescent="0.25">
      <c r="A150">
        <v>61</v>
      </c>
      <c r="B150">
        <v>129</v>
      </c>
      <c r="C150">
        <v>167</v>
      </c>
      <c r="D150">
        <v>0.21478873239436599</v>
      </c>
      <c r="E150">
        <v>0.45422535211267601</v>
      </c>
      <c r="F150">
        <v>0.58802816901408395</v>
      </c>
      <c r="G150">
        <v>0.20715390945005099</v>
      </c>
      <c r="H150">
        <v>0.33185208428303598</v>
      </c>
      <c r="I150" t="s">
        <v>30</v>
      </c>
      <c r="J150" t="s">
        <v>264</v>
      </c>
      <c r="K150" t="s">
        <v>336</v>
      </c>
      <c r="L150">
        <v>0.4</v>
      </c>
      <c r="M150">
        <v>0.7</v>
      </c>
      <c r="N150">
        <v>120</v>
      </c>
      <c r="O150" s="4">
        <v>42393.486666666664</v>
      </c>
    </row>
    <row r="151" spans="1:15" x14ac:dyDescent="0.25">
      <c r="A151">
        <v>57</v>
      </c>
      <c r="B151">
        <v>111</v>
      </c>
      <c r="C151">
        <v>149</v>
      </c>
      <c r="D151">
        <v>0.20070422535211199</v>
      </c>
      <c r="E151">
        <v>0.39084507042253502</v>
      </c>
      <c r="F151">
        <v>0.52464788732394296</v>
      </c>
      <c r="G151">
        <v>0.178021831678672</v>
      </c>
      <c r="H151">
        <v>0.299534371645585</v>
      </c>
      <c r="I151" t="s">
        <v>30</v>
      </c>
      <c r="J151" t="s">
        <v>264</v>
      </c>
      <c r="K151" t="s">
        <v>337</v>
      </c>
      <c r="L151">
        <v>0.4</v>
      </c>
      <c r="M151">
        <v>0.79999999999999905</v>
      </c>
      <c r="N151">
        <v>120</v>
      </c>
      <c r="O151" s="4">
        <v>42393.486886574072</v>
      </c>
    </row>
    <row r="152" spans="1:15" x14ac:dyDescent="0.25">
      <c r="A152">
        <v>53</v>
      </c>
      <c r="B152">
        <v>99</v>
      </c>
      <c r="C152">
        <v>136</v>
      </c>
      <c r="D152">
        <v>0.18661971830985899</v>
      </c>
      <c r="E152">
        <v>0.34859154929577402</v>
      </c>
      <c r="F152">
        <v>0.47887323943661902</v>
      </c>
      <c r="G152">
        <v>0.15788328298957999</v>
      </c>
      <c r="H152">
        <v>0.27853747184326799</v>
      </c>
      <c r="I152" t="s">
        <v>30</v>
      </c>
      <c r="J152" t="s">
        <v>264</v>
      </c>
      <c r="K152" t="s">
        <v>338</v>
      </c>
      <c r="L152">
        <v>0.4</v>
      </c>
      <c r="M152">
        <v>0.89999999999999902</v>
      </c>
      <c r="N152">
        <v>120</v>
      </c>
      <c r="O152" s="4">
        <v>42393.48710648148</v>
      </c>
    </row>
    <row r="153" spans="1:15" x14ac:dyDescent="0.25">
      <c r="A153">
        <v>101</v>
      </c>
      <c r="B153">
        <v>168</v>
      </c>
      <c r="C153">
        <v>205</v>
      </c>
      <c r="D153">
        <v>0.35563380281690099</v>
      </c>
      <c r="E153">
        <v>0.59154929577464699</v>
      </c>
      <c r="F153">
        <v>0.721830985915493</v>
      </c>
      <c r="G153">
        <v>0.31867955297617501</v>
      </c>
      <c r="H153">
        <v>0.47661586607654199</v>
      </c>
      <c r="I153" t="s">
        <v>30</v>
      </c>
      <c r="J153" t="s">
        <v>264</v>
      </c>
      <c r="K153" t="s">
        <v>339</v>
      </c>
      <c r="L153">
        <v>0.5</v>
      </c>
      <c r="M153">
        <v>0</v>
      </c>
      <c r="N153">
        <v>120</v>
      </c>
      <c r="O153" s="4">
        <v>42393.487314814818</v>
      </c>
    </row>
    <row r="154" spans="1:15" x14ac:dyDescent="0.25">
      <c r="A154">
        <v>106</v>
      </c>
      <c r="B154">
        <v>182</v>
      </c>
      <c r="C154">
        <v>216</v>
      </c>
      <c r="D154">
        <v>0.37323943661971798</v>
      </c>
      <c r="E154">
        <v>0.64084507042253502</v>
      </c>
      <c r="F154">
        <v>0.76056338028169002</v>
      </c>
      <c r="G154">
        <v>0.34062220457875603</v>
      </c>
      <c r="H154">
        <v>0.50194159072525801</v>
      </c>
      <c r="I154" t="s">
        <v>30</v>
      </c>
      <c r="J154" t="s">
        <v>264</v>
      </c>
      <c r="K154" t="s">
        <v>340</v>
      </c>
      <c r="L154">
        <v>0.5</v>
      </c>
      <c r="M154">
        <v>0.1</v>
      </c>
      <c r="N154">
        <v>120</v>
      </c>
      <c r="O154" s="4">
        <v>42393.487534722219</v>
      </c>
    </row>
    <row r="155" spans="1:15" x14ac:dyDescent="0.25">
      <c r="A155">
        <v>100</v>
      </c>
      <c r="B155">
        <v>187</v>
      </c>
      <c r="C155">
        <v>216</v>
      </c>
      <c r="D155">
        <v>0.352112676056338</v>
      </c>
      <c r="E155">
        <v>0.65845070422535201</v>
      </c>
      <c r="F155">
        <v>0.76056338028169002</v>
      </c>
      <c r="G155">
        <v>0.340572129230372</v>
      </c>
      <c r="H155">
        <v>0.49588146466772298</v>
      </c>
      <c r="I155" t="s">
        <v>30</v>
      </c>
      <c r="J155" t="s">
        <v>264</v>
      </c>
      <c r="K155" t="s">
        <v>341</v>
      </c>
      <c r="L155">
        <v>0.5</v>
      </c>
      <c r="M155">
        <v>0.2</v>
      </c>
      <c r="N155">
        <v>120</v>
      </c>
      <c r="O155" s="4">
        <v>42393.487754629627</v>
      </c>
    </row>
    <row r="156" spans="1:15" x14ac:dyDescent="0.25">
      <c r="A156">
        <v>98</v>
      </c>
      <c r="B156">
        <v>184</v>
      </c>
      <c r="C156">
        <v>213</v>
      </c>
      <c r="D156">
        <v>0.34507042253521097</v>
      </c>
      <c r="E156">
        <v>0.647887323943662</v>
      </c>
      <c r="F156">
        <v>0.75</v>
      </c>
      <c r="G156">
        <v>0.331158956169468</v>
      </c>
      <c r="H156">
        <v>0.48610972404644398</v>
      </c>
      <c r="I156" t="s">
        <v>30</v>
      </c>
      <c r="J156" t="s">
        <v>264</v>
      </c>
      <c r="K156" t="s">
        <v>342</v>
      </c>
      <c r="L156">
        <v>0.5</v>
      </c>
      <c r="M156">
        <v>0.3</v>
      </c>
      <c r="N156">
        <v>120</v>
      </c>
      <c r="O156" s="4">
        <v>42393.487974537034</v>
      </c>
    </row>
    <row r="157" spans="1:15" x14ac:dyDescent="0.25">
      <c r="A157">
        <v>84</v>
      </c>
      <c r="B157">
        <v>178</v>
      </c>
      <c r="C157">
        <v>203</v>
      </c>
      <c r="D157">
        <v>0.29577464788732299</v>
      </c>
      <c r="E157">
        <v>0.62676056338028097</v>
      </c>
      <c r="F157">
        <v>0.71478873239436602</v>
      </c>
      <c r="G157">
        <v>0.30522401630090201</v>
      </c>
      <c r="H157">
        <v>0.44566571184767401</v>
      </c>
      <c r="I157" t="s">
        <v>30</v>
      </c>
      <c r="J157" t="s">
        <v>264</v>
      </c>
      <c r="K157" t="s">
        <v>343</v>
      </c>
      <c r="L157">
        <v>0.5</v>
      </c>
      <c r="M157">
        <v>0.4</v>
      </c>
      <c r="N157">
        <v>120</v>
      </c>
      <c r="O157" s="4">
        <v>42393.488182870373</v>
      </c>
    </row>
    <row r="158" spans="1:15" x14ac:dyDescent="0.25">
      <c r="A158">
        <v>76</v>
      </c>
      <c r="B158">
        <v>165</v>
      </c>
      <c r="C158">
        <v>196</v>
      </c>
      <c r="D158">
        <v>0.26760563380281599</v>
      </c>
      <c r="E158">
        <v>0.58098591549295697</v>
      </c>
      <c r="F158">
        <v>0.69014084507042195</v>
      </c>
      <c r="G158">
        <v>0.27346283553971401</v>
      </c>
      <c r="H158">
        <v>0.41060065774503102</v>
      </c>
      <c r="I158" t="s">
        <v>30</v>
      </c>
      <c r="J158" t="s">
        <v>264</v>
      </c>
      <c r="K158" t="s">
        <v>344</v>
      </c>
      <c r="L158">
        <v>0.5</v>
      </c>
      <c r="M158">
        <v>0.5</v>
      </c>
      <c r="N158">
        <v>120</v>
      </c>
      <c r="O158" s="4">
        <v>42393.488402777781</v>
      </c>
    </row>
    <row r="159" spans="1:15" x14ac:dyDescent="0.25">
      <c r="A159">
        <v>65</v>
      </c>
      <c r="B159">
        <v>145</v>
      </c>
      <c r="C159">
        <v>182</v>
      </c>
      <c r="D159">
        <v>0.228873239436619</v>
      </c>
      <c r="E159">
        <v>0.51056338028169002</v>
      </c>
      <c r="F159">
        <v>0.64084507042253502</v>
      </c>
      <c r="G159">
        <v>0.234602857031731</v>
      </c>
      <c r="H159">
        <v>0.36321027974395698</v>
      </c>
      <c r="I159" t="s">
        <v>30</v>
      </c>
      <c r="J159" t="s">
        <v>264</v>
      </c>
      <c r="K159" t="s">
        <v>345</v>
      </c>
      <c r="L159">
        <v>0.5</v>
      </c>
      <c r="M159">
        <v>0.6</v>
      </c>
      <c r="N159">
        <v>120</v>
      </c>
      <c r="O159" s="4">
        <v>42393.488622685189</v>
      </c>
    </row>
    <row r="160" spans="1:15" x14ac:dyDescent="0.25">
      <c r="A160">
        <v>59</v>
      </c>
      <c r="B160">
        <v>126</v>
      </c>
      <c r="C160">
        <v>162</v>
      </c>
      <c r="D160">
        <v>0.20774647887323899</v>
      </c>
      <c r="E160">
        <v>0.44366197183098499</v>
      </c>
      <c r="F160">
        <v>0.57042253521126696</v>
      </c>
      <c r="G160">
        <v>0.19959995591159799</v>
      </c>
      <c r="H160">
        <v>0.32134322892899198</v>
      </c>
      <c r="I160" t="s">
        <v>30</v>
      </c>
      <c r="J160" t="s">
        <v>264</v>
      </c>
      <c r="K160" t="s">
        <v>346</v>
      </c>
      <c r="L160">
        <v>0.5</v>
      </c>
      <c r="M160">
        <v>0.7</v>
      </c>
      <c r="N160">
        <v>120</v>
      </c>
      <c r="O160" s="4">
        <v>42393.488842592589</v>
      </c>
    </row>
    <row r="161" spans="1:15" x14ac:dyDescent="0.25">
      <c r="A161">
        <v>56</v>
      </c>
      <c r="B161">
        <v>109</v>
      </c>
      <c r="C161">
        <v>148</v>
      </c>
      <c r="D161">
        <v>0.19718309859154901</v>
      </c>
      <c r="E161">
        <v>0.38380281690140799</v>
      </c>
      <c r="F161">
        <v>0.52112676056338003</v>
      </c>
      <c r="G161">
        <v>0.17521274086125399</v>
      </c>
      <c r="H161">
        <v>0.29567659850967698</v>
      </c>
      <c r="I161" t="s">
        <v>30</v>
      </c>
      <c r="J161" t="s">
        <v>264</v>
      </c>
      <c r="K161" t="s">
        <v>347</v>
      </c>
      <c r="L161">
        <v>0.5</v>
      </c>
      <c r="M161">
        <v>0.79999999999999905</v>
      </c>
      <c r="N161">
        <v>120</v>
      </c>
      <c r="O161" s="4">
        <v>42393.489050925928</v>
      </c>
    </row>
    <row r="162" spans="1:15" x14ac:dyDescent="0.25">
      <c r="A162">
        <v>53</v>
      </c>
      <c r="B162">
        <v>97</v>
      </c>
      <c r="C162">
        <v>134</v>
      </c>
      <c r="D162">
        <v>0.18661971830985899</v>
      </c>
      <c r="E162">
        <v>0.34154929577464699</v>
      </c>
      <c r="F162">
        <v>0.471830985915492</v>
      </c>
      <c r="G162">
        <v>0.15623681350657301</v>
      </c>
      <c r="H162">
        <v>0.27560836181133302</v>
      </c>
      <c r="I162" t="s">
        <v>30</v>
      </c>
      <c r="J162" t="s">
        <v>264</v>
      </c>
      <c r="K162" t="s">
        <v>348</v>
      </c>
      <c r="L162">
        <v>0.5</v>
      </c>
      <c r="M162">
        <v>0.89999999999999902</v>
      </c>
      <c r="N162">
        <v>120</v>
      </c>
      <c r="O162" s="4">
        <v>42393.489282407405</v>
      </c>
    </row>
    <row r="163" spans="1:15" x14ac:dyDescent="0.25">
      <c r="A163">
        <v>94</v>
      </c>
      <c r="B163">
        <v>169</v>
      </c>
      <c r="C163">
        <v>203</v>
      </c>
      <c r="D163">
        <v>0.33098591549295697</v>
      </c>
      <c r="E163">
        <v>0.59507042253521103</v>
      </c>
      <c r="F163">
        <v>0.71478873239436602</v>
      </c>
      <c r="G163">
        <v>0.30594087380781598</v>
      </c>
      <c r="H163">
        <v>0.45545258861384003</v>
      </c>
      <c r="I163" t="s">
        <v>30</v>
      </c>
      <c r="J163" t="s">
        <v>264</v>
      </c>
      <c r="K163" t="s">
        <v>349</v>
      </c>
      <c r="L163">
        <v>0.6</v>
      </c>
      <c r="M163">
        <v>0</v>
      </c>
      <c r="N163">
        <v>120</v>
      </c>
      <c r="O163" s="4">
        <v>42393.489490740743</v>
      </c>
    </row>
    <row r="164" spans="1:15" x14ac:dyDescent="0.25">
      <c r="A164">
        <v>99</v>
      </c>
      <c r="B164">
        <v>179</v>
      </c>
      <c r="C164">
        <v>214</v>
      </c>
      <c r="D164">
        <v>0.34859154929577402</v>
      </c>
      <c r="E164">
        <v>0.63028169014084501</v>
      </c>
      <c r="F164">
        <v>0.75352112676056304</v>
      </c>
      <c r="G164">
        <v>0.32372748094402198</v>
      </c>
      <c r="H164">
        <v>0.478804756885859</v>
      </c>
      <c r="I164" t="s">
        <v>30</v>
      </c>
      <c r="J164" t="s">
        <v>264</v>
      </c>
      <c r="K164" t="s">
        <v>350</v>
      </c>
      <c r="L164">
        <v>0.6</v>
      </c>
      <c r="M164">
        <v>0.1</v>
      </c>
      <c r="N164">
        <v>120</v>
      </c>
      <c r="O164" s="4">
        <v>42393.489710648151</v>
      </c>
    </row>
    <row r="165" spans="1:15" x14ac:dyDescent="0.25">
      <c r="A165">
        <v>92</v>
      </c>
      <c r="B165">
        <v>184</v>
      </c>
      <c r="C165">
        <v>215</v>
      </c>
      <c r="D165">
        <v>0.323943661971831</v>
      </c>
      <c r="E165">
        <v>0.647887323943662</v>
      </c>
      <c r="F165">
        <v>0.75704225352112597</v>
      </c>
      <c r="G165">
        <v>0.32340699995222799</v>
      </c>
      <c r="H165">
        <v>0.47116257854082899</v>
      </c>
      <c r="I165" t="s">
        <v>30</v>
      </c>
      <c r="J165" t="s">
        <v>264</v>
      </c>
      <c r="K165" t="s">
        <v>351</v>
      </c>
      <c r="L165">
        <v>0.6</v>
      </c>
      <c r="M165">
        <v>0.2</v>
      </c>
      <c r="N165">
        <v>120</v>
      </c>
      <c r="O165" s="4">
        <v>42393.489930555559</v>
      </c>
    </row>
    <row r="166" spans="1:15" x14ac:dyDescent="0.25">
      <c r="A166">
        <v>87</v>
      </c>
      <c r="B166">
        <v>178</v>
      </c>
      <c r="C166">
        <v>212</v>
      </c>
      <c r="D166">
        <v>0.30633802816901401</v>
      </c>
      <c r="E166">
        <v>0.62676056338028097</v>
      </c>
      <c r="F166">
        <v>0.74647887323943596</v>
      </c>
      <c r="G166">
        <v>0.31080248213411998</v>
      </c>
      <c r="H166">
        <v>0.45371477292081702</v>
      </c>
      <c r="I166" t="s">
        <v>30</v>
      </c>
      <c r="J166" t="s">
        <v>264</v>
      </c>
      <c r="K166" t="s">
        <v>352</v>
      </c>
      <c r="L166">
        <v>0.6</v>
      </c>
      <c r="M166">
        <v>0.3</v>
      </c>
      <c r="N166">
        <v>120</v>
      </c>
      <c r="O166" s="4">
        <v>42393.49013888889</v>
      </c>
    </row>
    <row r="167" spans="1:15" x14ac:dyDescent="0.25">
      <c r="A167">
        <v>82</v>
      </c>
      <c r="B167">
        <v>167</v>
      </c>
      <c r="C167">
        <v>205</v>
      </c>
      <c r="D167">
        <v>0.28873239436619702</v>
      </c>
      <c r="E167">
        <v>0.58802816901408395</v>
      </c>
      <c r="F167">
        <v>0.721830985915493</v>
      </c>
      <c r="G167">
        <v>0.29229388702203102</v>
      </c>
      <c r="H167">
        <v>0.43066575442357002</v>
      </c>
      <c r="I167" t="s">
        <v>30</v>
      </c>
      <c r="J167" t="s">
        <v>264</v>
      </c>
      <c r="K167" t="s">
        <v>353</v>
      </c>
      <c r="L167">
        <v>0.6</v>
      </c>
      <c r="M167">
        <v>0.4</v>
      </c>
      <c r="N167">
        <v>120</v>
      </c>
      <c r="O167" s="4">
        <v>42393.490358796298</v>
      </c>
    </row>
    <row r="168" spans="1:15" x14ac:dyDescent="0.25">
      <c r="A168">
        <v>70</v>
      </c>
      <c r="B168">
        <v>157</v>
      </c>
      <c r="C168">
        <v>191</v>
      </c>
      <c r="D168">
        <v>0.24647887323943601</v>
      </c>
      <c r="E168">
        <v>0.55281690140844997</v>
      </c>
      <c r="F168">
        <v>0.67253521126760496</v>
      </c>
      <c r="G168">
        <v>0.26357196503256097</v>
      </c>
      <c r="H168">
        <v>0.392283805838122</v>
      </c>
      <c r="I168" t="s">
        <v>30</v>
      </c>
      <c r="J168" t="s">
        <v>264</v>
      </c>
      <c r="K168" t="s">
        <v>354</v>
      </c>
      <c r="L168">
        <v>0.6</v>
      </c>
      <c r="M168">
        <v>0.5</v>
      </c>
      <c r="N168">
        <v>120</v>
      </c>
      <c r="O168" s="4">
        <v>42393.490578703706</v>
      </c>
    </row>
    <row r="169" spans="1:15" x14ac:dyDescent="0.25">
      <c r="A169">
        <v>62</v>
      </c>
      <c r="B169">
        <v>141</v>
      </c>
      <c r="C169">
        <v>177</v>
      </c>
      <c r="D169">
        <v>0.21830985915492901</v>
      </c>
      <c r="E169">
        <v>0.49647887323943601</v>
      </c>
      <c r="F169">
        <v>0.62323943661971803</v>
      </c>
      <c r="G169">
        <v>0.22548144470980899</v>
      </c>
      <c r="H169">
        <v>0.349996204720249</v>
      </c>
      <c r="I169" t="s">
        <v>30</v>
      </c>
      <c r="J169" t="s">
        <v>264</v>
      </c>
      <c r="K169" t="s">
        <v>355</v>
      </c>
      <c r="L169">
        <v>0.6</v>
      </c>
      <c r="M169">
        <v>0.6</v>
      </c>
      <c r="N169">
        <v>120</v>
      </c>
      <c r="O169" s="4">
        <v>42393.490798611114</v>
      </c>
    </row>
    <row r="170" spans="1:15" x14ac:dyDescent="0.25">
      <c r="A170">
        <v>59</v>
      </c>
      <c r="B170">
        <v>122</v>
      </c>
      <c r="C170">
        <v>161</v>
      </c>
      <c r="D170">
        <v>0.20774647887323899</v>
      </c>
      <c r="E170">
        <v>0.42957746478873199</v>
      </c>
      <c r="F170">
        <v>0.56690140845070403</v>
      </c>
      <c r="G170">
        <v>0.193126475472748</v>
      </c>
      <c r="H170">
        <v>0.31735104467670999</v>
      </c>
      <c r="I170" t="s">
        <v>30</v>
      </c>
      <c r="J170" t="s">
        <v>264</v>
      </c>
      <c r="K170" t="s">
        <v>356</v>
      </c>
      <c r="L170">
        <v>0.6</v>
      </c>
      <c r="M170">
        <v>0.7</v>
      </c>
      <c r="N170">
        <v>120</v>
      </c>
      <c r="O170" s="4">
        <v>42393.491018518522</v>
      </c>
    </row>
    <row r="171" spans="1:15" x14ac:dyDescent="0.25">
      <c r="A171">
        <v>56</v>
      </c>
      <c r="B171">
        <v>108</v>
      </c>
      <c r="C171">
        <v>149</v>
      </c>
      <c r="D171">
        <v>0.19718309859154901</v>
      </c>
      <c r="E171">
        <v>0.38028169014084501</v>
      </c>
      <c r="F171">
        <v>0.52464788732394296</v>
      </c>
      <c r="G171">
        <v>0.17239959447755701</v>
      </c>
      <c r="H171">
        <v>0.29227119177312899</v>
      </c>
      <c r="I171" t="s">
        <v>30</v>
      </c>
      <c r="J171" t="s">
        <v>264</v>
      </c>
      <c r="K171" t="s">
        <v>357</v>
      </c>
      <c r="L171">
        <v>0.6</v>
      </c>
      <c r="M171">
        <v>0.79999999999999905</v>
      </c>
      <c r="N171">
        <v>120</v>
      </c>
      <c r="O171" s="4">
        <v>42393.491226851853</v>
      </c>
    </row>
    <row r="172" spans="1:15" x14ac:dyDescent="0.25">
      <c r="A172">
        <v>53</v>
      </c>
      <c r="B172">
        <v>97</v>
      </c>
      <c r="C172">
        <v>133</v>
      </c>
      <c r="D172">
        <v>0.18661971830985899</v>
      </c>
      <c r="E172">
        <v>0.34154929577464699</v>
      </c>
      <c r="F172">
        <v>0.46830985915492901</v>
      </c>
      <c r="G172">
        <v>0.154771751072559</v>
      </c>
      <c r="H172">
        <v>0.27380578780270698</v>
      </c>
      <c r="I172" t="s">
        <v>30</v>
      </c>
      <c r="J172" t="s">
        <v>264</v>
      </c>
      <c r="K172" t="s">
        <v>358</v>
      </c>
      <c r="L172">
        <v>0.6</v>
      </c>
      <c r="M172">
        <v>0.89999999999999902</v>
      </c>
      <c r="N172">
        <v>120</v>
      </c>
      <c r="O172" s="4">
        <v>42393.49145833333</v>
      </c>
    </row>
    <row r="173" spans="1:15" x14ac:dyDescent="0.25">
      <c r="A173">
        <v>86</v>
      </c>
      <c r="B173">
        <v>156</v>
      </c>
      <c r="C173">
        <v>199</v>
      </c>
      <c r="D173">
        <v>0.30281690140845002</v>
      </c>
      <c r="E173">
        <v>0.54929577464788704</v>
      </c>
      <c r="F173">
        <v>0.70070422535211196</v>
      </c>
      <c r="G173">
        <v>0.28799276172801003</v>
      </c>
      <c r="H173">
        <v>0.42529269989551899</v>
      </c>
      <c r="I173" t="s">
        <v>30</v>
      </c>
      <c r="J173" t="s">
        <v>264</v>
      </c>
      <c r="K173" t="s">
        <v>359</v>
      </c>
      <c r="L173">
        <v>0.7</v>
      </c>
      <c r="M173">
        <v>0</v>
      </c>
      <c r="N173">
        <v>120</v>
      </c>
      <c r="O173" s="4">
        <v>42393.491666666669</v>
      </c>
    </row>
    <row r="174" spans="1:15" x14ac:dyDescent="0.25">
      <c r="A174">
        <v>91</v>
      </c>
      <c r="B174">
        <v>169</v>
      </c>
      <c r="C174">
        <v>207</v>
      </c>
      <c r="D174">
        <v>0.32042253521126701</v>
      </c>
      <c r="E174">
        <v>0.59507042253521103</v>
      </c>
      <c r="F174">
        <v>0.72887323943661897</v>
      </c>
      <c r="G174">
        <v>0.303802317976891</v>
      </c>
      <c r="H174">
        <v>0.44957117315021</v>
      </c>
      <c r="I174" t="s">
        <v>30</v>
      </c>
      <c r="J174" t="s">
        <v>264</v>
      </c>
      <c r="K174" t="s">
        <v>360</v>
      </c>
      <c r="L174">
        <v>0.7</v>
      </c>
      <c r="M174">
        <v>0.1</v>
      </c>
      <c r="N174">
        <v>120</v>
      </c>
      <c r="O174" s="4">
        <v>42393.491886574076</v>
      </c>
    </row>
    <row r="175" spans="1:15" x14ac:dyDescent="0.25">
      <c r="A175">
        <v>87</v>
      </c>
      <c r="B175">
        <v>173</v>
      </c>
      <c r="C175">
        <v>206</v>
      </c>
      <c r="D175">
        <v>0.30633802816901401</v>
      </c>
      <c r="E175">
        <v>0.60915492957746398</v>
      </c>
      <c r="F175">
        <v>0.72535211267605604</v>
      </c>
      <c r="G175">
        <v>0.30125299880968698</v>
      </c>
      <c r="H175">
        <v>0.44578876945467899</v>
      </c>
      <c r="I175" t="s">
        <v>30</v>
      </c>
      <c r="J175" t="s">
        <v>264</v>
      </c>
      <c r="K175" t="s">
        <v>361</v>
      </c>
      <c r="L175">
        <v>0.7</v>
      </c>
      <c r="M175">
        <v>0.2</v>
      </c>
      <c r="N175">
        <v>120</v>
      </c>
      <c r="O175" s="4">
        <v>42393.492094907408</v>
      </c>
    </row>
    <row r="176" spans="1:15" x14ac:dyDescent="0.25">
      <c r="A176">
        <v>82</v>
      </c>
      <c r="B176">
        <v>167</v>
      </c>
      <c r="C176">
        <v>204</v>
      </c>
      <c r="D176">
        <v>0.28873239436619702</v>
      </c>
      <c r="E176">
        <v>0.58802816901408395</v>
      </c>
      <c r="F176">
        <v>0.71830985915492895</v>
      </c>
      <c r="G176">
        <v>0.295734534451701</v>
      </c>
      <c r="H176">
        <v>0.43101704635218202</v>
      </c>
      <c r="I176" t="s">
        <v>30</v>
      </c>
      <c r="J176" t="s">
        <v>264</v>
      </c>
      <c r="K176" t="s">
        <v>362</v>
      </c>
      <c r="L176">
        <v>0.7</v>
      </c>
      <c r="M176">
        <v>0.3</v>
      </c>
      <c r="N176">
        <v>120</v>
      </c>
      <c r="O176" s="4">
        <v>42393.492303240739</v>
      </c>
    </row>
    <row r="177" spans="1:15" x14ac:dyDescent="0.25">
      <c r="A177">
        <v>76</v>
      </c>
      <c r="B177">
        <v>160</v>
      </c>
      <c r="C177">
        <v>196</v>
      </c>
      <c r="D177">
        <v>0.26760563380281599</v>
      </c>
      <c r="E177">
        <v>0.56338028169013998</v>
      </c>
      <c r="F177">
        <v>0.69014084507042195</v>
      </c>
      <c r="G177">
        <v>0.27924979595772897</v>
      </c>
      <c r="H177">
        <v>0.41130450312304001</v>
      </c>
      <c r="I177" t="s">
        <v>30</v>
      </c>
      <c r="J177" t="s">
        <v>264</v>
      </c>
      <c r="K177" t="s">
        <v>363</v>
      </c>
      <c r="L177">
        <v>0.7</v>
      </c>
      <c r="M177">
        <v>0.4</v>
      </c>
      <c r="N177">
        <v>120</v>
      </c>
      <c r="O177" s="4">
        <v>42393.492523148147</v>
      </c>
    </row>
    <row r="178" spans="1:15" x14ac:dyDescent="0.25">
      <c r="A178">
        <v>67</v>
      </c>
      <c r="B178">
        <v>153</v>
      </c>
      <c r="C178">
        <v>184</v>
      </c>
      <c r="D178">
        <v>0.235915492957746</v>
      </c>
      <c r="E178">
        <v>0.53873239436619702</v>
      </c>
      <c r="F178">
        <v>0.647887323943662</v>
      </c>
      <c r="G178">
        <v>0.24404460513860399</v>
      </c>
      <c r="H178">
        <v>0.37629921037104802</v>
      </c>
      <c r="I178" t="s">
        <v>30</v>
      </c>
      <c r="J178" t="s">
        <v>264</v>
      </c>
      <c r="K178" t="s">
        <v>364</v>
      </c>
      <c r="L178">
        <v>0.7</v>
      </c>
      <c r="M178">
        <v>0.5</v>
      </c>
      <c r="N178">
        <v>120</v>
      </c>
      <c r="O178" s="4">
        <v>42393.492743055554</v>
      </c>
    </row>
    <row r="179" spans="1:15" x14ac:dyDescent="0.25">
      <c r="A179">
        <v>62</v>
      </c>
      <c r="B179">
        <v>140</v>
      </c>
      <c r="C179">
        <v>173</v>
      </c>
      <c r="D179">
        <v>0.21830985915492901</v>
      </c>
      <c r="E179">
        <v>0.49295774647887303</v>
      </c>
      <c r="F179">
        <v>0.60915492957746398</v>
      </c>
      <c r="G179">
        <v>0.22118652459568999</v>
      </c>
      <c r="H179">
        <v>0.345792733098162</v>
      </c>
      <c r="I179" t="s">
        <v>30</v>
      </c>
      <c r="J179" t="s">
        <v>264</v>
      </c>
      <c r="K179" t="s">
        <v>365</v>
      </c>
      <c r="L179">
        <v>0.7</v>
      </c>
      <c r="M179">
        <v>0.6</v>
      </c>
      <c r="N179">
        <v>120</v>
      </c>
      <c r="O179" s="4">
        <v>42393.492962962962</v>
      </c>
    </row>
    <row r="180" spans="1:15" x14ac:dyDescent="0.25">
      <c r="A180">
        <v>57</v>
      </c>
      <c r="B180">
        <v>119</v>
      </c>
      <c r="C180">
        <v>159</v>
      </c>
      <c r="D180">
        <v>0.20070422535211199</v>
      </c>
      <c r="E180">
        <v>0.41901408450704197</v>
      </c>
      <c r="F180">
        <v>0.55985915492957705</v>
      </c>
      <c r="G180">
        <v>0.189646316384845</v>
      </c>
      <c r="H180">
        <v>0.30931916917041402</v>
      </c>
      <c r="I180" t="s">
        <v>30</v>
      </c>
      <c r="J180" t="s">
        <v>264</v>
      </c>
      <c r="K180" t="s">
        <v>366</v>
      </c>
      <c r="L180">
        <v>0.7</v>
      </c>
      <c r="M180">
        <v>0.7</v>
      </c>
      <c r="N180">
        <v>120</v>
      </c>
      <c r="O180" s="4">
        <v>42393.49318287037</v>
      </c>
    </row>
    <row r="181" spans="1:15" x14ac:dyDescent="0.25">
      <c r="A181">
        <v>55</v>
      </c>
      <c r="B181">
        <v>107</v>
      </c>
      <c r="C181">
        <v>144</v>
      </c>
      <c r="D181">
        <v>0.19366197183098499</v>
      </c>
      <c r="E181">
        <v>0.37676056338028102</v>
      </c>
      <c r="F181">
        <v>0.50704225352112597</v>
      </c>
      <c r="G181">
        <v>0.168325137329396</v>
      </c>
      <c r="H181">
        <v>0.28769785486164101</v>
      </c>
      <c r="I181" t="s">
        <v>30</v>
      </c>
      <c r="J181" t="s">
        <v>264</v>
      </c>
      <c r="K181" t="s">
        <v>367</v>
      </c>
      <c r="L181">
        <v>0.7</v>
      </c>
      <c r="M181">
        <v>0.79999999999999905</v>
      </c>
      <c r="N181">
        <v>120</v>
      </c>
      <c r="O181" s="4">
        <v>42393.493402777778</v>
      </c>
    </row>
    <row r="182" spans="1:15" x14ac:dyDescent="0.25">
      <c r="A182">
        <v>52</v>
      </c>
      <c r="B182">
        <v>95</v>
      </c>
      <c r="C182">
        <v>129</v>
      </c>
      <c r="D182">
        <v>0.183098591549295</v>
      </c>
      <c r="E182">
        <v>0.33450704225352101</v>
      </c>
      <c r="F182">
        <v>0.45422535211267601</v>
      </c>
      <c r="G182">
        <v>0.15175259384066001</v>
      </c>
      <c r="H182">
        <v>0.27090762861962098</v>
      </c>
      <c r="I182" t="s">
        <v>30</v>
      </c>
      <c r="J182" t="s">
        <v>264</v>
      </c>
      <c r="K182" t="s">
        <v>368</v>
      </c>
      <c r="L182">
        <v>0.7</v>
      </c>
      <c r="M182">
        <v>0.89999999999999902</v>
      </c>
      <c r="N182">
        <v>120</v>
      </c>
      <c r="O182" s="4">
        <v>42393.493622685186</v>
      </c>
    </row>
    <row r="183" spans="1:15" x14ac:dyDescent="0.25">
      <c r="A183">
        <v>82</v>
      </c>
      <c r="B183">
        <v>150</v>
      </c>
      <c r="C183">
        <v>181</v>
      </c>
      <c r="D183">
        <v>0.28873239436619702</v>
      </c>
      <c r="E183">
        <v>0.528169014084507</v>
      </c>
      <c r="F183">
        <v>0.63732394366197098</v>
      </c>
      <c r="G183">
        <v>0.27248849545777698</v>
      </c>
      <c r="H183">
        <v>0.403232757296559</v>
      </c>
      <c r="I183" t="s">
        <v>30</v>
      </c>
      <c r="J183" t="s">
        <v>264</v>
      </c>
      <c r="K183" t="s">
        <v>369</v>
      </c>
      <c r="L183">
        <v>0.79999999999999905</v>
      </c>
      <c r="M183">
        <v>0</v>
      </c>
      <c r="N183">
        <v>120</v>
      </c>
      <c r="O183" s="4">
        <v>42393.493842592594</v>
      </c>
    </row>
    <row r="184" spans="1:15" x14ac:dyDescent="0.25">
      <c r="A184">
        <v>87</v>
      </c>
      <c r="B184">
        <v>161</v>
      </c>
      <c r="C184">
        <v>191</v>
      </c>
      <c r="D184">
        <v>0.30633802816901401</v>
      </c>
      <c r="E184">
        <v>0.56690140845070403</v>
      </c>
      <c r="F184">
        <v>0.67253521126760496</v>
      </c>
      <c r="G184">
        <v>0.28709798891187799</v>
      </c>
      <c r="H184">
        <v>0.43017484595345001</v>
      </c>
      <c r="I184" t="s">
        <v>30</v>
      </c>
      <c r="J184" t="s">
        <v>264</v>
      </c>
      <c r="K184" t="s">
        <v>370</v>
      </c>
      <c r="L184">
        <v>0.79999999999999905</v>
      </c>
      <c r="M184">
        <v>0.1</v>
      </c>
      <c r="N184">
        <v>120</v>
      </c>
      <c r="O184" s="4">
        <v>42393.494062500002</v>
      </c>
    </row>
    <row r="185" spans="1:15" x14ac:dyDescent="0.25">
      <c r="A185">
        <v>83</v>
      </c>
      <c r="B185">
        <v>167</v>
      </c>
      <c r="C185">
        <v>189</v>
      </c>
      <c r="D185">
        <v>0.29225352112676001</v>
      </c>
      <c r="E185">
        <v>0.58802816901408395</v>
      </c>
      <c r="F185">
        <v>0.66549295774647799</v>
      </c>
      <c r="G185">
        <v>0.290654115498726</v>
      </c>
      <c r="H185">
        <v>0.42747434246556498</v>
      </c>
      <c r="I185" t="s">
        <v>30</v>
      </c>
      <c r="J185" t="s">
        <v>264</v>
      </c>
      <c r="K185" t="s">
        <v>371</v>
      </c>
      <c r="L185">
        <v>0.79999999999999905</v>
      </c>
      <c r="M185">
        <v>0.2</v>
      </c>
      <c r="N185">
        <v>120</v>
      </c>
      <c r="O185" s="4">
        <v>42393.49428240741</v>
      </c>
    </row>
    <row r="186" spans="1:15" x14ac:dyDescent="0.25">
      <c r="A186">
        <v>80</v>
      </c>
      <c r="B186">
        <v>163</v>
      </c>
      <c r="C186">
        <v>190</v>
      </c>
      <c r="D186">
        <v>0.28169014084506999</v>
      </c>
      <c r="E186">
        <v>0.573943661971831</v>
      </c>
      <c r="F186">
        <v>0.66901408450704203</v>
      </c>
      <c r="G186">
        <v>0.28428733239236298</v>
      </c>
      <c r="H186">
        <v>0.41519180627369701</v>
      </c>
      <c r="I186" t="s">
        <v>30</v>
      </c>
      <c r="J186" t="s">
        <v>264</v>
      </c>
      <c r="K186" t="s">
        <v>372</v>
      </c>
      <c r="L186">
        <v>0.79999999999999905</v>
      </c>
      <c r="M186">
        <v>0.3</v>
      </c>
      <c r="N186">
        <v>120</v>
      </c>
      <c r="O186" s="4">
        <v>42393.494502314818</v>
      </c>
    </row>
    <row r="187" spans="1:15" x14ac:dyDescent="0.25">
      <c r="A187">
        <v>72</v>
      </c>
      <c r="B187">
        <v>154</v>
      </c>
      <c r="C187">
        <v>184</v>
      </c>
      <c r="D187">
        <v>0.25352112676056299</v>
      </c>
      <c r="E187">
        <v>0.54225352112675995</v>
      </c>
      <c r="F187">
        <v>0.647887323943662</v>
      </c>
      <c r="G187">
        <v>0.26392723663916701</v>
      </c>
      <c r="H187">
        <v>0.39477546661483598</v>
      </c>
      <c r="I187" t="s">
        <v>30</v>
      </c>
      <c r="J187" t="s">
        <v>264</v>
      </c>
      <c r="K187" t="s">
        <v>373</v>
      </c>
      <c r="L187">
        <v>0.79999999999999905</v>
      </c>
      <c r="M187">
        <v>0.4</v>
      </c>
      <c r="N187">
        <v>120</v>
      </c>
      <c r="O187" s="4">
        <v>42393.494710648149</v>
      </c>
    </row>
    <row r="188" spans="1:15" x14ac:dyDescent="0.25">
      <c r="A188">
        <v>66</v>
      </c>
      <c r="B188">
        <v>151</v>
      </c>
      <c r="C188">
        <v>177</v>
      </c>
      <c r="D188">
        <v>0.23239436619718301</v>
      </c>
      <c r="E188">
        <v>0.53169014084507005</v>
      </c>
      <c r="F188">
        <v>0.62323943661971803</v>
      </c>
      <c r="G188">
        <v>0.23870420739562001</v>
      </c>
      <c r="H188">
        <v>0.36881848937481698</v>
      </c>
      <c r="I188" t="s">
        <v>30</v>
      </c>
      <c r="J188" t="s">
        <v>264</v>
      </c>
      <c r="K188" t="s">
        <v>374</v>
      </c>
      <c r="L188">
        <v>0.79999999999999905</v>
      </c>
      <c r="M188">
        <v>0.5</v>
      </c>
      <c r="N188">
        <v>120</v>
      </c>
      <c r="O188" s="4">
        <v>42393.494930555556</v>
      </c>
    </row>
    <row r="189" spans="1:15" x14ac:dyDescent="0.25">
      <c r="A189">
        <v>61</v>
      </c>
      <c r="B189">
        <v>137</v>
      </c>
      <c r="C189">
        <v>171</v>
      </c>
      <c r="D189">
        <v>0.21478873239436599</v>
      </c>
      <c r="E189">
        <v>0.48239436619718301</v>
      </c>
      <c r="F189">
        <v>0.602112676056338</v>
      </c>
      <c r="G189">
        <v>0.21629498790544399</v>
      </c>
      <c r="H189">
        <v>0.34006651647206798</v>
      </c>
      <c r="I189" t="s">
        <v>30</v>
      </c>
      <c r="J189" t="s">
        <v>264</v>
      </c>
      <c r="K189" t="s">
        <v>375</v>
      </c>
      <c r="L189">
        <v>0.79999999999999905</v>
      </c>
      <c r="M189">
        <v>0.6</v>
      </c>
      <c r="N189">
        <v>120</v>
      </c>
      <c r="O189" s="4">
        <v>42393.495150462964</v>
      </c>
    </row>
    <row r="190" spans="1:15" x14ac:dyDescent="0.25">
      <c r="A190">
        <v>57</v>
      </c>
      <c r="B190">
        <v>117</v>
      </c>
      <c r="C190">
        <v>157</v>
      </c>
      <c r="D190">
        <v>0.20070422535211199</v>
      </c>
      <c r="E190">
        <v>0.411971830985915</v>
      </c>
      <c r="F190">
        <v>0.55281690140844997</v>
      </c>
      <c r="G190">
        <v>0.185316258171282</v>
      </c>
      <c r="H190">
        <v>0.30676858646043798</v>
      </c>
      <c r="I190" t="s">
        <v>30</v>
      </c>
      <c r="J190" t="s">
        <v>264</v>
      </c>
      <c r="K190" t="s">
        <v>376</v>
      </c>
      <c r="L190">
        <v>0.79999999999999905</v>
      </c>
      <c r="M190">
        <v>0.7</v>
      </c>
      <c r="N190">
        <v>120</v>
      </c>
      <c r="O190" s="4">
        <v>42393.495358796295</v>
      </c>
    </row>
    <row r="191" spans="1:15" x14ac:dyDescent="0.25">
      <c r="A191">
        <v>55</v>
      </c>
      <c r="B191">
        <v>107</v>
      </c>
      <c r="C191">
        <v>143</v>
      </c>
      <c r="D191">
        <v>0.19366197183098499</v>
      </c>
      <c r="E191">
        <v>0.37676056338028102</v>
      </c>
      <c r="F191">
        <v>0.50352112676056304</v>
      </c>
      <c r="G191">
        <v>0.16608363000096699</v>
      </c>
      <c r="H191">
        <v>0.286822430132531</v>
      </c>
      <c r="I191" t="s">
        <v>30</v>
      </c>
      <c r="J191" t="s">
        <v>264</v>
      </c>
      <c r="K191" t="s">
        <v>377</v>
      </c>
      <c r="L191">
        <v>0.79999999999999905</v>
      </c>
      <c r="M191">
        <v>0.79999999999999905</v>
      </c>
      <c r="N191">
        <v>120</v>
      </c>
      <c r="O191" s="4">
        <v>42393.495578703703</v>
      </c>
    </row>
    <row r="192" spans="1:15" x14ac:dyDescent="0.25">
      <c r="A192">
        <v>52</v>
      </c>
      <c r="B192">
        <v>94</v>
      </c>
      <c r="C192">
        <v>128</v>
      </c>
      <c r="D192">
        <v>0.183098591549295</v>
      </c>
      <c r="E192">
        <v>0.33098591549295697</v>
      </c>
      <c r="F192">
        <v>0.45070422535211202</v>
      </c>
      <c r="G192">
        <v>0.15071608493573899</v>
      </c>
      <c r="H192">
        <v>0.26982590323080802</v>
      </c>
      <c r="I192" t="s">
        <v>30</v>
      </c>
      <c r="J192" t="s">
        <v>264</v>
      </c>
      <c r="K192" t="s">
        <v>378</v>
      </c>
      <c r="L192">
        <v>0.79999999999999905</v>
      </c>
      <c r="M192">
        <v>0.89999999999999902</v>
      </c>
      <c r="N192">
        <v>120</v>
      </c>
      <c r="O192" s="4">
        <v>42393.495810185188</v>
      </c>
    </row>
    <row r="193" spans="1:15" x14ac:dyDescent="0.25">
      <c r="A193">
        <v>76</v>
      </c>
      <c r="B193">
        <v>142</v>
      </c>
      <c r="C193">
        <v>178</v>
      </c>
      <c r="D193">
        <v>0.26760563380281599</v>
      </c>
      <c r="E193">
        <v>0.5</v>
      </c>
      <c r="F193">
        <v>0.62676056338028097</v>
      </c>
      <c r="G193">
        <v>0.24938395917383199</v>
      </c>
      <c r="H193">
        <v>0.37978113453594298</v>
      </c>
      <c r="I193" t="s">
        <v>30</v>
      </c>
      <c r="J193" t="s">
        <v>264</v>
      </c>
      <c r="K193" t="s">
        <v>379</v>
      </c>
      <c r="L193">
        <v>0.89999999999999902</v>
      </c>
      <c r="M193">
        <v>0</v>
      </c>
      <c r="N193">
        <v>120</v>
      </c>
      <c r="O193" s="4">
        <v>42393.496030092596</v>
      </c>
    </row>
    <row r="194" spans="1:15" x14ac:dyDescent="0.25">
      <c r="A194">
        <v>83</v>
      </c>
      <c r="B194">
        <v>155</v>
      </c>
      <c r="C194">
        <v>186</v>
      </c>
      <c r="D194">
        <v>0.29225352112676001</v>
      </c>
      <c r="E194">
        <v>0.54577464788732399</v>
      </c>
      <c r="F194">
        <v>0.65492957746478797</v>
      </c>
      <c r="G194">
        <v>0.22887287611620699</v>
      </c>
      <c r="H194">
        <v>0.41086317529816102</v>
      </c>
      <c r="I194" t="s">
        <v>30</v>
      </c>
      <c r="J194" t="s">
        <v>264</v>
      </c>
      <c r="K194" t="s">
        <v>380</v>
      </c>
      <c r="L194">
        <v>0.89999999999999902</v>
      </c>
      <c r="M194">
        <v>0.1</v>
      </c>
      <c r="N194">
        <v>120</v>
      </c>
      <c r="O194" s="4">
        <v>42393.496238425927</v>
      </c>
    </row>
    <row r="195" spans="1:15" x14ac:dyDescent="0.25">
      <c r="A195">
        <v>80</v>
      </c>
      <c r="B195">
        <v>157</v>
      </c>
      <c r="C195">
        <v>187</v>
      </c>
      <c r="D195">
        <v>0.28169014084506999</v>
      </c>
      <c r="E195">
        <v>0.55281690140844997</v>
      </c>
      <c r="F195">
        <v>0.65845070422535201</v>
      </c>
      <c r="G195">
        <v>0.27571658489318002</v>
      </c>
      <c r="H195">
        <v>0.41019687211861899</v>
      </c>
      <c r="I195" t="s">
        <v>30</v>
      </c>
      <c r="J195" t="s">
        <v>264</v>
      </c>
      <c r="K195" t="s">
        <v>381</v>
      </c>
      <c r="L195">
        <v>0.89999999999999902</v>
      </c>
      <c r="M195">
        <v>0.2</v>
      </c>
      <c r="N195">
        <v>120</v>
      </c>
      <c r="O195" s="4">
        <v>42393.496458333335</v>
      </c>
    </row>
    <row r="196" spans="1:15" x14ac:dyDescent="0.25">
      <c r="A196">
        <v>74</v>
      </c>
      <c r="B196">
        <v>156</v>
      </c>
      <c r="C196">
        <v>183</v>
      </c>
      <c r="D196">
        <v>0.26056338028169002</v>
      </c>
      <c r="E196">
        <v>0.54929577464788704</v>
      </c>
      <c r="F196">
        <v>0.64436619718309796</v>
      </c>
      <c r="G196">
        <v>0.26668570474254899</v>
      </c>
      <c r="H196">
        <v>0.39773183511465099</v>
      </c>
      <c r="I196" t="s">
        <v>30</v>
      </c>
      <c r="J196" t="s">
        <v>264</v>
      </c>
      <c r="K196" t="s">
        <v>382</v>
      </c>
      <c r="L196">
        <v>0.89999999999999902</v>
      </c>
      <c r="M196">
        <v>0.3</v>
      </c>
      <c r="N196">
        <v>120</v>
      </c>
      <c r="O196" s="4">
        <v>42393.496666666666</v>
      </c>
    </row>
    <row r="197" spans="1:15" x14ac:dyDescent="0.25">
      <c r="A197">
        <v>69</v>
      </c>
      <c r="B197">
        <v>151</v>
      </c>
      <c r="C197">
        <v>182</v>
      </c>
      <c r="D197">
        <v>0.242957746478873</v>
      </c>
      <c r="E197">
        <v>0.53169014084507005</v>
      </c>
      <c r="F197">
        <v>0.64084507042253502</v>
      </c>
      <c r="G197">
        <v>0.25113533329295101</v>
      </c>
      <c r="H197">
        <v>0.38046471891282202</v>
      </c>
      <c r="I197" t="s">
        <v>30</v>
      </c>
      <c r="J197" t="s">
        <v>264</v>
      </c>
      <c r="K197" t="s">
        <v>383</v>
      </c>
      <c r="L197">
        <v>0.89999999999999902</v>
      </c>
      <c r="M197">
        <v>0.4</v>
      </c>
      <c r="N197">
        <v>120</v>
      </c>
      <c r="O197" s="4">
        <v>42393.496886574074</v>
      </c>
    </row>
    <row r="198" spans="1:15" x14ac:dyDescent="0.25">
      <c r="A198">
        <v>66</v>
      </c>
      <c r="B198">
        <v>146</v>
      </c>
      <c r="C198">
        <v>174</v>
      </c>
      <c r="D198">
        <v>0.23239436619718301</v>
      </c>
      <c r="E198">
        <v>0.51408450704225295</v>
      </c>
      <c r="F198">
        <v>0.61267605633802802</v>
      </c>
      <c r="G198">
        <v>0.23619446280020301</v>
      </c>
      <c r="H198">
        <v>0.36333405504094501</v>
      </c>
      <c r="I198" t="s">
        <v>30</v>
      </c>
      <c r="J198" t="s">
        <v>264</v>
      </c>
      <c r="K198" t="s">
        <v>384</v>
      </c>
      <c r="L198">
        <v>0.89999999999999902</v>
      </c>
      <c r="M198">
        <v>0.5</v>
      </c>
      <c r="N198">
        <v>120</v>
      </c>
      <c r="O198" s="4">
        <v>42393.497094907405</v>
      </c>
    </row>
    <row r="199" spans="1:15" x14ac:dyDescent="0.25">
      <c r="A199">
        <v>62</v>
      </c>
      <c r="B199">
        <v>130</v>
      </c>
      <c r="C199">
        <v>167</v>
      </c>
      <c r="D199">
        <v>0.21830985915492901</v>
      </c>
      <c r="E199">
        <v>0.45774647887323899</v>
      </c>
      <c r="F199">
        <v>0.58802816901408395</v>
      </c>
      <c r="G199">
        <v>0.211542034720821</v>
      </c>
      <c r="H199">
        <v>0.33697872963146502</v>
      </c>
      <c r="I199" t="s">
        <v>30</v>
      </c>
      <c r="J199" t="s">
        <v>264</v>
      </c>
      <c r="K199" t="s">
        <v>385</v>
      </c>
      <c r="L199">
        <v>0.89999999999999902</v>
      </c>
      <c r="M199">
        <v>0.6</v>
      </c>
      <c r="N199">
        <v>120</v>
      </c>
      <c r="O199" s="4">
        <v>42393.497314814813</v>
      </c>
    </row>
    <row r="200" spans="1:15" x14ac:dyDescent="0.25">
      <c r="A200">
        <v>57</v>
      </c>
      <c r="B200">
        <v>113</v>
      </c>
      <c r="C200">
        <v>154</v>
      </c>
      <c r="D200">
        <v>0.20070422535211199</v>
      </c>
      <c r="E200">
        <v>0.397887323943662</v>
      </c>
      <c r="F200">
        <v>0.54225352112675995</v>
      </c>
      <c r="G200">
        <v>0.18198884891900999</v>
      </c>
      <c r="H200">
        <v>0.30340739952915202</v>
      </c>
      <c r="I200" t="s">
        <v>30</v>
      </c>
      <c r="J200" t="s">
        <v>264</v>
      </c>
      <c r="K200" t="s">
        <v>386</v>
      </c>
      <c r="L200">
        <v>0.89999999999999902</v>
      </c>
      <c r="M200">
        <v>0.7</v>
      </c>
      <c r="N200">
        <v>120</v>
      </c>
      <c r="O200" s="4">
        <v>42393.497534722221</v>
      </c>
    </row>
    <row r="201" spans="1:15" x14ac:dyDescent="0.25">
      <c r="A201">
        <v>55</v>
      </c>
      <c r="B201">
        <v>104</v>
      </c>
      <c r="C201">
        <v>139</v>
      </c>
      <c r="D201">
        <v>0.19366197183098499</v>
      </c>
      <c r="E201">
        <v>0.36619718309859101</v>
      </c>
      <c r="F201">
        <v>0.48943661971830899</v>
      </c>
      <c r="G201">
        <v>0.16313588596333101</v>
      </c>
      <c r="H201">
        <v>0.28393355233477702</v>
      </c>
      <c r="I201" t="s">
        <v>30</v>
      </c>
      <c r="J201" t="s">
        <v>264</v>
      </c>
      <c r="K201" t="s">
        <v>387</v>
      </c>
      <c r="L201">
        <v>0.89999999999999902</v>
      </c>
      <c r="M201">
        <v>0.79999999999999905</v>
      </c>
      <c r="N201">
        <v>120</v>
      </c>
      <c r="O201" s="4">
        <v>42393.497754629629</v>
      </c>
    </row>
    <row r="202" spans="1:15" x14ac:dyDescent="0.25">
      <c r="A202">
        <v>52</v>
      </c>
      <c r="B202">
        <v>93</v>
      </c>
      <c r="C202">
        <v>125</v>
      </c>
      <c r="D202">
        <v>0.183098591549295</v>
      </c>
      <c r="E202">
        <v>0.32746478873239399</v>
      </c>
      <c r="F202">
        <v>0.440140845070422</v>
      </c>
      <c r="G202">
        <v>0.14865402490670901</v>
      </c>
      <c r="H202">
        <v>0.26762980881843601</v>
      </c>
      <c r="I202" t="s">
        <v>30</v>
      </c>
      <c r="J202" t="s">
        <v>264</v>
      </c>
      <c r="K202" t="s">
        <v>388</v>
      </c>
      <c r="L202">
        <v>0.89999999999999902</v>
      </c>
      <c r="M202">
        <v>0.89999999999999902</v>
      </c>
      <c r="N202">
        <v>120</v>
      </c>
      <c r="O202" s="4">
        <v>42393.497986111113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zoomScale="106" zoomScaleNormal="106" zoomScalePageLayoutView="106" workbookViewId="0">
      <pane ySplit="1" topLeftCell="A113" activePane="bottomLeft" state="frozen"/>
      <selection pane="bottomLeft" activeCell="D124" sqref="D124:H124"/>
    </sheetView>
  </sheetViews>
  <sheetFormatPr baseColWidth="10" defaultColWidth="8.83203125" defaultRowHeight="17" x14ac:dyDescent="0.25"/>
  <cols>
    <col min="10" max="11" width="0" hidden="1" customWidth="1"/>
    <col min="15" max="15" width="14.6640625" bestFit="1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x14ac:dyDescent="0.25">
      <c r="A2">
        <v>64</v>
      </c>
      <c r="B2">
        <v>83</v>
      </c>
      <c r="C2">
        <v>86</v>
      </c>
      <c r="D2">
        <v>0.65306122448979498</v>
      </c>
      <c r="E2">
        <v>0.84693877551020402</v>
      </c>
      <c r="F2">
        <v>0.87755102040816302</v>
      </c>
      <c r="G2">
        <v>0.62062332136979004</v>
      </c>
      <c r="H2">
        <v>0.732090077345663</v>
      </c>
      <c r="I2" t="s">
        <v>40</v>
      </c>
      <c r="J2" t="s">
        <v>5</v>
      </c>
      <c r="K2" t="s">
        <v>41</v>
      </c>
      <c r="L2">
        <v>0</v>
      </c>
      <c r="M2">
        <v>0</v>
      </c>
      <c r="N2">
        <v>15</v>
      </c>
      <c r="O2" s="3">
        <v>42144.698194444441</v>
      </c>
    </row>
    <row r="3" spans="1:15" x14ac:dyDescent="0.25">
      <c r="A3">
        <v>64</v>
      </c>
      <c r="B3">
        <v>82</v>
      </c>
      <c r="C3">
        <v>86</v>
      </c>
      <c r="D3">
        <v>0.65306122448979498</v>
      </c>
      <c r="E3">
        <v>0.83673469387755095</v>
      </c>
      <c r="F3">
        <v>0.87755102040816302</v>
      </c>
      <c r="G3">
        <v>0.62026077034465998</v>
      </c>
      <c r="H3">
        <v>0.73172695488529105</v>
      </c>
      <c r="I3" t="s">
        <v>40</v>
      </c>
      <c r="J3" t="s">
        <v>5</v>
      </c>
      <c r="K3" t="s">
        <v>152</v>
      </c>
      <c r="L3">
        <v>0</v>
      </c>
      <c r="M3">
        <v>0.1</v>
      </c>
      <c r="N3">
        <v>15</v>
      </c>
      <c r="O3" s="3">
        <v>42144.698217592595</v>
      </c>
    </row>
    <row r="4" spans="1:15" x14ac:dyDescent="0.25">
      <c r="A4">
        <v>64</v>
      </c>
      <c r="B4">
        <v>82</v>
      </c>
      <c r="C4">
        <v>86</v>
      </c>
      <c r="D4">
        <v>0.65306122448979498</v>
      </c>
      <c r="E4">
        <v>0.83673469387755095</v>
      </c>
      <c r="F4">
        <v>0.87755102040816302</v>
      </c>
      <c r="G4">
        <v>0.61875348013780895</v>
      </c>
      <c r="H4">
        <v>0.73144380613738502</v>
      </c>
      <c r="I4" t="s">
        <v>40</v>
      </c>
      <c r="J4" t="s">
        <v>5</v>
      </c>
      <c r="K4" t="s">
        <v>153</v>
      </c>
      <c r="L4">
        <v>0</v>
      </c>
      <c r="M4">
        <v>0.2</v>
      </c>
      <c r="N4">
        <v>15</v>
      </c>
      <c r="O4" s="3">
        <v>42144.698240740741</v>
      </c>
    </row>
    <row r="5" spans="1:15" x14ac:dyDescent="0.25">
      <c r="A5">
        <v>64</v>
      </c>
      <c r="B5">
        <v>82</v>
      </c>
      <c r="C5">
        <v>86</v>
      </c>
      <c r="D5">
        <v>0.65306122448979498</v>
      </c>
      <c r="E5">
        <v>0.83673469387755095</v>
      </c>
      <c r="F5">
        <v>0.87755102040816302</v>
      </c>
      <c r="G5">
        <v>0.61547064693863995</v>
      </c>
      <c r="H5">
        <v>0.72871038528708898</v>
      </c>
      <c r="I5" t="s">
        <v>40</v>
      </c>
      <c r="J5" t="s">
        <v>5</v>
      </c>
      <c r="K5" t="s">
        <v>154</v>
      </c>
      <c r="L5">
        <v>0</v>
      </c>
      <c r="M5">
        <v>0.3</v>
      </c>
      <c r="N5">
        <v>15</v>
      </c>
      <c r="O5" s="3">
        <v>42144.698263888888</v>
      </c>
    </row>
    <row r="6" spans="1:15" x14ac:dyDescent="0.25">
      <c r="A6">
        <v>64</v>
      </c>
      <c r="B6">
        <v>81</v>
      </c>
      <c r="C6">
        <v>86</v>
      </c>
      <c r="D6">
        <v>0.65306122448979498</v>
      </c>
      <c r="E6">
        <v>0.82653061224489799</v>
      </c>
      <c r="F6">
        <v>0.87755102040816302</v>
      </c>
      <c r="G6">
        <v>0.613659799795781</v>
      </c>
      <c r="H6">
        <v>0.72721155765372902</v>
      </c>
      <c r="I6" t="s">
        <v>40</v>
      </c>
      <c r="J6" t="s">
        <v>5</v>
      </c>
      <c r="K6" t="s">
        <v>155</v>
      </c>
      <c r="L6">
        <v>0</v>
      </c>
      <c r="M6">
        <v>0.4</v>
      </c>
      <c r="N6">
        <v>15</v>
      </c>
      <c r="O6" s="3">
        <v>42144.698287037034</v>
      </c>
    </row>
    <row r="7" spans="1:15" x14ac:dyDescent="0.25">
      <c r="A7">
        <v>61</v>
      </c>
      <c r="B7">
        <v>81</v>
      </c>
      <c r="C7">
        <v>85</v>
      </c>
      <c r="D7">
        <v>0.62244897959183598</v>
      </c>
      <c r="E7">
        <v>0.82653061224489799</v>
      </c>
      <c r="F7">
        <v>0.86734693877550995</v>
      </c>
      <c r="G7">
        <v>0.59929105409084105</v>
      </c>
      <c r="H7">
        <v>0.70834647034365505</v>
      </c>
      <c r="I7" t="s">
        <v>40</v>
      </c>
      <c r="J7" t="s">
        <v>5</v>
      </c>
      <c r="K7" t="s">
        <v>156</v>
      </c>
      <c r="L7">
        <v>0</v>
      </c>
      <c r="M7">
        <v>0.5</v>
      </c>
      <c r="N7">
        <v>15</v>
      </c>
      <c r="O7" s="3">
        <v>42144.698298611111</v>
      </c>
    </row>
    <row r="8" spans="1:15" x14ac:dyDescent="0.25">
      <c r="A8">
        <v>56</v>
      </c>
      <c r="B8">
        <v>80</v>
      </c>
      <c r="C8">
        <v>86</v>
      </c>
      <c r="D8">
        <v>0.57142857142857095</v>
      </c>
      <c r="E8">
        <v>0.81632653061224403</v>
      </c>
      <c r="F8">
        <v>0.87755102040816302</v>
      </c>
      <c r="G8">
        <v>0.57225956738672901</v>
      </c>
      <c r="H8">
        <v>0.67404695094075195</v>
      </c>
      <c r="I8" t="s">
        <v>40</v>
      </c>
      <c r="J8" t="s">
        <v>5</v>
      </c>
      <c r="K8" t="s">
        <v>157</v>
      </c>
      <c r="L8">
        <v>0</v>
      </c>
      <c r="M8">
        <v>0.6</v>
      </c>
      <c r="N8">
        <v>15</v>
      </c>
      <c r="O8" s="3">
        <v>42144.698321759257</v>
      </c>
    </row>
    <row r="9" spans="1:15" x14ac:dyDescent="0.25">
      <c r="A9">
        <v>42</v>
      </c>
      <c r="B9">
        <v>75</v>
      </c>
      <c r="C9">
        <v>85</v>
      </c>
      <c r="D9">
        <v>0.42857142857142799</v>
      </c>
      <c r="E9">
        <v>0.765306122448979</v>
      </c>
      <c r="F9">
        <v>0.86734693877550995</v>
      </c>
      <c r="G9">
        <v>0.49825860821384899</v>
      </c>
      <c r="H9">
        <v>0.568873238598672</v>
      </c>
      <c r="I9" t="s">
        <v>40</v>
      </c>
      <c r="J9" t="s">
        <v>5</v>
      </c>
      <c r="K9" t="s">
        <v>158</v>
      </c>
      <c r="L9">
        <v>0</v>
      </c>
      <c r="M9">
        <v>0.7</v>
      </c>
      <c r="N9">
        <v>15</v>
      </c>
      <c r="O9" s="3">
        <v>42144.698344907411</v>
      </c>
    </row>
    <row r="10" spans="1:15" x14ac:dyDescent="0.25">
      <c r="A10">
        <v>27</v>
      </c>
      <c r="B10">
        <v>74</v>
      </c>
      <c r="C10">
        <v>85</v>
      </c>
      <c r="D10">
        <v>0.27551020408163202</v>
      </c>
      <c r="E10">
        <v>0.75510204081632604</v>
      </c>
      <c r="F10">
        <v>0.86734693877550995</v>
      </c>
      <c r="G10">
        <v>0.423490257875138</v>
      </c>
      <c r="H10">
        <v>0.47587788644515699</v>
      </c>
      <c r="I10" t="s">
        <v>40</v>
      </c>
      <c r="J10" t="s">
        <v>5</v>
      </c>
      <c r="K10" t="s">
        <v>159</v>
      </c>
      <c r="L10">
        <v>0</v>
      </c>
      <c r="M10">
        <v>0.79999999999999905</v>
      </c>
      <c r="N10">
        <v>15</v>
      </c>
      <c r="O10" s="3">
        <v>42144.69835648148</v>
      </c>
    </row>
    <row r="11" spans="1:15" x14ac:dyDescent="0.25">
      <c r="A11">
        <v>18</v>
      </c>
      <c r="B11">
        <v>65</v>
      </c>
      <c r="C11">
        <v>82</v>
      </c>
      <c r="D11">
        <v>0.183673469387755</v>
      </c>
      <c r="E11">
        <v>0.66326530612244805</v>
      </c>
      <c r="F11">
        <v>0.83673469387755095</v>
      </c>
      <c r="G11">
        <v>0.34225591325325699</v>
      </c>
      <c r="H11">
        <v>0.38302639855936199</v>
      </c>
      <c r="I11" t="s">
        <v>40</v>
      </c>
      <c r="J11" t="s">
        <v>5</v>
      </c>
      <c r="K11" t="s">
        <v>160</v>
      </c>
      <c r="L11">
        <v>0</v>
      </c>
      <c r="M11">
        <v>0.89999999999999902</v>
      </c>
      <c r="N11">
        <v>15</v>
      </c>
      <c r="O11" s="3">
        <v>42144.698379629626</v>
      </c>
    </row>
    <row r="12" spans="1:15" x14ac:dyDescent="0.25">
      <c r="A12">
        <v>66</v>
      </c>
      <c r="B12">
        <v>82</v>
      </c>
      <c r="C12">
        <v>88</v>
      </c>
      <c r="D12">
        <v>0.67346938775510201</v>
      </c>
      <c r="E12">
        <v>0.83673469387755095</v>
      </c>
      <c r="F12">
        <v>0.89795918367346905</v>
      </c>
      <c r="G12">
        <v>0.63282276056425601</v>
      </c>
      <c r="H12">
        <v>0.74419961621761299</v>
      </c>
      <c r="I12" t="s">
        <v>40</v>
      </c>
      <c r="J12" t="s">
        <v>5</v>
      </c>
      <c r="K12" t="s">
        <v>42</v>
      </c>
      <c r="L12">
        <v>0.1</v>
      </c>
      <c r="M12">
        <v>0</v>
      </c>
      <c r="N12">
        <v>15</v>
      </c>
      <c r="O12" s="3">
        <v>42144.69840277778</v>
      </c>
    </row>
    <row r="13" spans="1:15" x14ac:dyDescent="0.25">
      <c r="A13">
        <v>66</v>
      </c>
      <c r="B13">
        <v>81</v>
      </c>
      <c r="C13">
        <v>87</v>
      </c>
      <c r="D13">
        <v>0.67346938775510201</v>
      </c>
      <c r="E13">
        <v>0.82653061224489799</v>
      </c>
      <c r="F13">
        <v>0.88775510204081598</v>
      </c>
      <c r="G13">
        <v>0.63207301831006102</v>
      </c>
      <c r="H13">
        <v>0.74341816916799797</v>
      </c>
      <c r="I13" t="s">
        <v>40</v>
      </c>
      <c r="J13" t="s">
        <v>5</v>
      </c>
      <c r="K13" t="s">
        <v>161</v>
      </c>
      <c r="L13">
        <v>0.1</v>
      </c>
      <c r="M13">
        <v>0.1</v>
      </c>
      <c r="N13">
        <v>15</v>
      </c>
      <c r="O13" s="3">
        <v>42144.698425925926</v>
      </c>
    </row>
    <row r="14" spans="1:15" x14ac:dyDescent="0.25">
      <c r="A14">
        <v>66</v>
      </c>
      <c r="B14">
        <v>81</v>
      </c>
      <c r="C14">
        <v>87</v>
      </c>
      <c r="D14">
        <v>0.67346938775510201</v>
      </c>
      <c r="E14">
        <v>0.82653061224489799</v>
      </c>
      <c r="F14">
        <v>0.88775510204081598</v>
      </c>
      <c r="G14">
        <v>0.62823017730556896</v>
      </c>
      <c r="H14">
        <v>0.74141543625665196</v>
      </c>
      <c r="I14" t="s">
        <v>40</v>
      </c>
      <c r="J14" t="s">
        <v>5</v>
      </c>
      <c r="K14" t="s">
        <v>162</v>
      </c>
      <c r="L14">
        <v>0.1</v>
      </c>
      <c r="M14">
        <v>0.2</v>
      </c>
      <c r="N14">
        <v>15</v>
      </c>
      <c r="O14" s="3">
        <v>42144.698437500003</v>
      </c>
    </row>
    <row r="15" spans="1:15" x14ac:dyDescent="0.25">
      <c r="A15">
        <v>66</v>
      </c>
      <c r="B15">
        <v>81</v>
      </c>
      <c r="C15">
        <v>87</v>
      </c>
      <c r="D15">
        <v>0.67346938775510201</v>
      </c>
      <c r="E15">
        <v>0.82653061224489799</v>
      </c>
      <c r="F15">
        <v>0.88775510204081598</v>
      </c>
      <c r="G15">
        <v>0.62667280759111199</v>
      </c>
      <c r="H15">
        <v>0.74031294136521997</v>
      </c>
      <c r="I15" t="s">
        <v>40</v>
      </c>
      <c r="J15" t="s">
        <v>5</v>
      </c>
      <c r="K15" t="s">
        <v>163</v>
      </c>
      <c r="L15">
        <v>0.1</v>
      </c>
      <c r="M15">
        <v>0.3</v>
      </c>
      <c r="N15">
        <v>15</v>
      </c>
      <c r="O15" s="3">
        <v>42144.698460648149</v>
      </c>
    </row>
    <row r="16" spans="1:15" x14ac:dyDescent="0.25">
      <c r="A16">
        <v>66</v>
      </c>
      <c r="B16">
        <v>80</v>
      </c>
      <c r="C16">
        <v>87</v>
      </c>
      <c r="D16">
        <v>0.67346938775510201</v>
      </c>
      <c r="E16">
        <v>0.81632653061224403</v>
      </c>
      <c r="F16">
        <v>0.88775510204081598</v>
      </c>
      <c r="G16">
        <v>0.62461156839342002</v>
      </c>
      <c r="H16">
        <v>0.73858961978287596</v>
      </c>
      <c r="I16" t="s">
        <v>40</v>
      </c>
      <c r="J16" t="s">
        <v>5</v>
      </c>
      <c r="K16" t="s">
        <v>164</v>
      </c>
      <c r="L16">
        <v>0.1</v>
      </c>
      <c r="M16">
        <v>0.4</v>
      </c>
      <c r="N16">
        <v>15</v>
      </c>
      <c r="O16" s="3">
        <v>42144.698483796295</v>
      </c>
    </row>
    <row r="17" spans="1:15" x14ac:dyDescent="0.25">
      <c r="A17">
        <v>63</v>
      </c>
      <c r="B17">
        <v>79</v>
      </c>
      <c r="C17">
        <v>87</v>
      </c>
      <c r="D17">
        <v>0.64285714285714202</v>
      </c>
      <c r="E17">
        <v>0.80612244897959096</v>
      </c>
      <c r="F17">
        <v>0.88775510204081598</v>
      </c>
      <c r="G17">
        <v>0.60655099871325502</v>
      </c>
      <c r="H17">
        <v>0.71708221724653198</v>
      </c>
      <c r="I17" t="s">
        <v>40</v>
      </c>
      <c r="J17" t="s">
        <v>5</v>
      </c>
      <c r="K17" t="s">
        <v>165</v>
      </c>
      <c r="L17">
        <v>0.1</v>
      </c>
      <c r="M17">
        <v>0.5</v>
      </c>
      <c r="N17">
        <v>15</v>
      </c>
      <c r="O17" s="3">
        <v>42144.698495370372</v>
      </c>
    </row>
    <row r="18" spans="1:15" x14ac:dyDescent="0.25">
      <c r="A18">
        <v>56</v>
      </c>
      <c r="B18">
        <v>78</v>
      </c>
      <c r="C18">
        <v>87</v>
      </c>
      <c r="D18">
        <v>0.57142857142857095</v>
      </c>
      <c r="E18">
        <v>0.79591836734693799</v>
      </c>
      <c r="F18">
        <v>0.88775510204081598</v>
      </c>
      <c r="G18">
        <v>0.57856467775968201</v>
      </c>
      <c r="H18">
        <v>0.67519486706836596</v>
      </c>
      <c r="I18" t="s">
        <v>40</v>
      </c>
      <c r="J18" t="s">
        <v>5</v>
      </c>
      <c r="K18" t="s">
        <v>166</v>
      </c>
      <c r="L18">
        <v>0.1</v>
      </c>
      <c r="M18">
        <v>0.6</v>
      </c>
      <c r="N18">
        <v>15</v>
      </c>
      <c r="O18" s="3">
        <v>42144.698518518519</v>
      </c>
    </row>
    <row r="19" spans="1:15" x14ac:dyDescent="0.25">
      <c r="A19">
        <v>39</v>
      </c>
      <c r="B19">
        <v>74</v>
      </c>
      <c r="C19">
        <v>86</v>
      </c>
      <c r="D19">
        <v>0.397959183673469</v>
      </c>
      <c r="E19">
        <v>0.75510204081632604</v>
      </c>
      <c r="F19">
        <v>0.87755102040816302</v>
      </c>
      <c r="G19">
        <v>0.48681226514576598</v>
      </c>
      <c r="H19">
        <v>0.55796517971112702</v>
      </c>
      <c r="I19" t="s">
        <v>40</v>
      </c>
      <c r="J19" t="s">
        <v>5</v>
      </c>
      <c r="K19" t="s">
        <v>167</v>
      </c>
      <c r="L19">
        <v>0.1</v>
      </c>
      <c r="M19">
        <v>0.7</v>
      </c>
      <c r="N19">
        <v>15</v>
      </c>
      <c r="O19" s="3">
        <v>42144.698541666665</v>
      </c>
    </row>
    <row r="20" spans="1:15" x14ac:dyDescent="0.25">
      <c r="A20">
        <v>26</v>
      </c>
      <c r="B20">
        <v>73</v>
      </c>
      <c r="C20">
        <v>85</v>
      </c>
      <c r="D20">
        <v>0.265306122448979</v>
      </c>
      <c r="E20">
        <v>0.74489795918367296</v>
      </c>
      <c r="F20">
        <v>0.86734693877550995</v>
      </c>
      <c r="G20">
        <v>0.41627177266652898</v>
      </c>
      <c r="H20">
        <v>0.47148506894641101</v>
      </c>
      <c r="I20" t="s">
        <v>40</v>
      </c>
      <c r="J20" t="s">
        <v>5</v>
      </c>
      <c r="K20" t="s">
        <v>168</v>
      </c>
      <c r="L20">
        <v>0.1</v>
      </c>
      <c r="M20">
        <v>0.79999999999999905</v>
      </c>
      <c r="N20">
        <v>15</v>
      </c>
      <c r="O20" s="3">
        <v>42144.698564814818</v>
      </c>
    </row>
    <row r="21" spans="1:15" x14ac:dyDescent="0.25">
      <c r="A21">
        <v>18</v>
      </c>
      <c r="B21">
        <v>65</v>
      </c>
      <c r="C21">
        <v>81</v>
      </c>
      <c r="D21">
        <v>0.183673469387755</v>
      </c>
      <c r="E21">
        <v>0.66326530612244805</v>
      </c>
      <c r="F21">
        <v>0.82653061224489799</v>
      </c>
      <c r="G21">
        <v>0.34212225184706901</v>
      </c>
      <c r="H21">
        <v>0.38372361696301999</v>
      </c>
      <c r="I21" t="s">
        <v>40</v>
      </c>
      <c r="J21" t="s">
        <v>5</v>
      </c>
      <c r="K21" t="s">
        <v>169</v>
      </c>
      <c r="L21">
        <v>0.1</v>
      </c>
      <c r="M21">
        <v>0.89999999999999902</v>
      </c>
      <c r="N21">
        <v>15</v>
      </c>
      <c r="O21" s="3">
        <v>42144.698576388888</v>
      </c>
    </row>
    <row r="22" spans="1:15" x14ac:dyDescent="0.25">
      <c r="A22">
        <v>67</v>
      </c>
      <c r="B22">
        <v>81</v>
      </c>
      <c r="C22">
        <v>88</v>
      </c>
      <c r="D22">
        <v>0.68367346938775497</v>
      </c>
      <c r="E22">
        <v>0.82653061224489799</v>
      </c>
      <c r="F22">
        <v>0.89795918367346905</v>
      </c>
      <c r="G22">
        <v>0.63680423311749002</v>
      </c>
      <c r="H22">
        <v>0.74610347948364997</v>
      </c>
      <c r="I22" t="s">
        <v>40</v>
      </c>
      <c r="J22" t="s">
        <v>5</v>
      </c>
      <c r="K22" t="s">
        <v>43</v>
      </c>
      <c r="L22">
        <v>0.2</v>
      </c>
      <c r="M22">
        <v>0</v>
      </c>
      <c r="N22">
        <v>15</v>
      </c>
      <c r="O22" s="3">
        <v>42144.698599537034</v>
      </c>
    </row>
    <row r="23" spans="1:15" x14ac:dyDescent="0.25">
      <c r="A23">
        <v>67</v>
      </c>
      <c r="B23">
        <v>81</v>
      </c>
      <c r="C23">
        <v>87</v>
      </c>
      <c r="D23">
        <v>0.68367346938775497</v>
      </c>
      <c r="E23">
        <v>0.82653061224489799</v>
      </c>
      <c r="F23">
        <v>0.88775510204081598</v>
      </c>
      <c r="G23">
        <v>0.63641342517799304</v>
      </c>
      <c r="H23">
        <v>0.74561671726134304</v>
      </c>
      <c r="I23" t="s">
        <v>40</v>
      </c>
      <c r="J23" t="s">
        <v>5</v>
      </c>
      <c r="K23" t="s">
        <v>62</v>
      </c>
      <c r="L23">
        <v>0.2</v>
      </c>
      <c r="M23">
        <v>0.1</v>
      </c>
      <c r="N23">
        <v>15</v>
      </c>
      <c r="O23" s="3">
        <v>42144.698622685188</v>
      </c>
    </row>
    <row r="24" spans="1:15" x14ac:dyDescent="0.25">
      <c r="A24">
        <v>67</v>
      </c>
      <c r="B24">
        <v>81</v>
      </c>
      <c r="C24">
        <v>87</v>
      </c>
      <c r="D24">
        <v>0.68367346938775497</v>
      </c>
      <c r="E24">
        <v>0.82653061224489799</v>
      </c>
      <c r="F24">
        <v>0.88775510204081598</v>
      </c>
      <c r="G24">
        <v>0.63484901641796898</v>
      </c>
      <c r="H24">
        <v>0.74456159370375097</v>
      </c>
      <c r="I24" t="s">
        <v>40</v>
      </c>
      <c r="J24" t="s">
        <v>5</v>
      </c>
      <c r="K24" t="s">
        <v>63</v>
      </c>
      <c r="L24">
        <v>0.2</v>
      </c>
      <c r="M24">
        <v>0.2</v>
      </c>
      <c r="N24">
        <v>15</v>
      </c>
      <c r="O24" s="3">
        <v>42144.698634259257</v>
      </c>
    </row>
    <row r="25" spans="1:15" x14ac:dyDescent="0.25">
      <c r="A25">
        <v>67</v>
      </c>
      <c r="B25">
        <v>81</v>
      </c>
      <c r="C25">
        <v>87</v>
      </c>
      <c r="D25">
        <v>0.68367346938775497</v>
      </c>
      <c r="E25">
        <v>0.82653061224489799</v>
      </c>
      <c r="F25">
        <v>0.88775510204081598</v>
      </c>
      <c r="G25">
        <v>0.63367945201525699</v>
      </c>
      <c r="H25">
        <v>0.74445627472935205</v>
      </c>
      <c r="I25" t="s">
        <v>40</v>
      </c>
      <c r="J25" t="s">
        <v>5</v>
      </c>
      <c r="K25" t="s">
        <v>64</v>
      </c>
      <c r="L25">
        <v>0.2</v>
      </c>
      <c r="M25">
        <v>0.3</v>
      </c>
      <c r="N25">
        <v>15</v>
      </c>
      <c r="O25" s="3">
        <v>42144.698657407411</v>
      </c>
    </row>
    <row r="26" spans="1:15" x14ac:dyDescent="0.25">
      <c r="A26">
        <v>65</v>
      </c>
      <c r="B26">
        <v>79</v>
      </c>
      <c r="C26">
        <v>87</v>
      </c>
      <c r="D26">
        <v>0.66326530612244805</v>
      </c>
      <c r="E26">
        <v>0.80612244897959096</v>
      </c>
      <c r="F26">
        <v>0.88775510204081598</v>
      </c>
      <c r="G26">
        <v>0.62270577678053995</v>
      </c>
      <c r="H26">
        <v>0.73520965400313898</v>
      </c>
      <c r="I26" t="s">
        <v>40</v>
      </c>
      <c r="J26" t="s">
        <v>5</v>
      </c>
      <c r="K26" t="s">
        <v>65</v>
      </c>
      <c r="L26">
        <v>0.2</v>
      </c>
      <c r="M26">
        <v>0.4</v>
      </c>
      <c r="N26">
        <v>15</v>
      </c>
      <c r="O26" s="3">
        <v>42144.698680555557</v>
      </c>
    </row>
    <row r="27" spans="1:15" x14ac:dyDescent="0.25">
      <c r="A27">
        <v>62</v>
      </c>
      <c r="B27">
        <v>79</v>
      </c>
      <c r="C27">
        <v>88</v>
      </c>
      <c r="D27">
        <v>0.63265306122448906</v>
      </c>
      <c r="E27">
        <v>0.80612244897959096</v>
      </c>
      <c r="F27">
        <v>0.89795918367346905</v>
      </c>
      <c r="G27">
        <v>0.60514278507508601</v>
      </c>
      <c r="H27">
        <v>0.71245521179183502</v>
      </c>
      <c r="I27" t="s">
        <v>40</v>
      </c>
      <c r="J27" t="s">
        <v>5</v>
      </c>
      <c r="K27" t="s">
        <v>66</v>
      </c>
      <c r="L27">
        <v>0.2</v>
      </c>
      <c r="M27">
        <v>0.5</v>
      </c>
      <c r="N27">
        <v>15</v>
      </c>
      <c r="O27" s="3">
        <v>42144.698692129627</v>
      </c>
    </row>
    <row r="28" spans="1:15" x14ac:dyDescent="0.25">
      <c r="A28">
        <v>53</v>
      </c>
      <c r="B28">
        <v>76</v>
      </c>
      <c r="C28">
        <v>88</v>
      </c>
      <c r="D28">
        <v>0.54081632653061196</v>
      </c>
      <c r="E28">
        <v>0.77551020408163196</v>
      </c>
      <c r="F28">
        <v>0.89795918367346905</v>
      </c>
      <c r="G28">
        <v>0.55801286127064098</v>
      </c>
      <c r="H28">
        <v>0.65657274083612105</v>
      </c>
      <c r="I28" t="s">
        <v>40</v>
      </c>
      <c r="J28" t="s">
        <v>5</v>
      </c>
      <c r="K28" t="s">
        <v>67</v>
      </c>
      <c r="L28">
        <v>0.2</v>
      </c>
      <c r="M28">
        <v>0.6</v>
      </c>
      <c r="N28">
        <v>15</v>
      </c>
      <c r="O28" s="3">
        <v>42144.69871527778</v>
      </c>
    </row>
    <row r="29" spans="1:15" x14ac:dyDescent="0.25">
      <c r="A29">
        <v>36</v>
      </c>
      <c r="B29">
        <v>74</v>
      </c>
      <c r="C29">
        <v>86</v>
      </c>
      <c r="D29">
        <v>0.36734693877551</v>
      </c>
      <c r="E29">
        <v>0.75510204081632604</v>
      </c>
      <c r="F29">
        <v>0.87755102040816302</v>
      </c>
      <c r="G29">
        <v>0.46809818758010002</v>
      </c>
      <c r="H29">
        <v>0.53600479192057904</v>
      </c>
      <c r="I29" t="s">
        <v>40</v>
      </c>
      <c r="J29" t="s">
        <v>5</v>
      </c>
      <c r="K29" t="s">
        <v>68</v>
      </c>
      <c r="L29">
        <v>0.2</v>
      </c>
      <c r="M29">
        <v>0.7</v>
      </c>
      <c r="N29">
        <v>15</v>
      </c>
      <c r="O29" s="3">
        <v>42144.698738425926</v>
      </c>
    </row>
    <row r="30" spans="1:15" x14ac:dyDescent="0.25">
      <c r="A30">
        <v>24</v>
      </c>
      <c r="B30">
        <v>72</v>
      </c>
      <c r="C30">
        <v>85</v>
      </c>
      <c r="D30">
        <v>0.24489795918367299</v>
      </c>
      <c r="E30">
        <v>0.73469387755102</v>
      </c>
      <c r="F30">
        <v>0.86734693877550995</v>
      </c>
      <c r="G30">
        <v>0.39887728176433201</v>
      </c>
      <c r="H30">
        <v>0.452420587009844</v>
      </c>
      <c r="I30" t="s">
        <v>40</v>
      </c>
      <c r="J30" t="s">
        <v>5</v>
      </c>
      <c r="K30" t="s">
        <v>69</v>
      </c>
      <c r="L30">
        <v>0.2</v>
      </c>
      <c r="M30">
        <v>0.79999999999999905</v>
      </c>
      <c r="N30">
        <v>15</v>
      </c>
      <c r="O30" s="3">
        <v>42144.698750000003</v>
      </c>
    </row>
    <row r="31" spans="1:15" x14ac:dyDescent="0.25">
      <c r="A31">
        <v>19</v>
      </c>
      <c r="B31">
        <v>63</v>
      </c>
      <c r="C31">
        <v>79</v>
      </c>
      <c r="D31">
        <v>0.19387755102040799</v>
      </c>
      <c r="E31">
        <v>0.64285714285714202</v>
      </c>
      <c r="F31">
        <v>0.80612244897959096</v>
      </c>
      <c r="G31">
        <v>0.33940447926832301</v>
      </c>
      <c r="H31">
        <v>0.38303796611003699</v>
      </c>
      <c r="I31" t="s">
        <v>40</v>
      </c>
      <c r="J31" t="s">
        <v>5</v>
      </c>
      <c r="K31" t="s">
        <v>70</v>
      </c>
      <c r="L31">
        <v>0.2</v>
      </c>
      <c r="M31">
        <v>0.89999999999999902</v>
      </c>
      <c r="N31">
        <v>15</v>
      </c>
      <c r="O31" s="3">
        <v>42144.698773148149</v>
      </c>
    </row>
    <row r="32" spans="1:15" x14ac:dyDescent="0.25">
      <c r="A32">
        <v>65</v>
      </c>
      <c r="B32">
        <v>81</v>
      </c>
      <c r="C32">
        <v>86</v>
      </c>
      <c r="D32">
        <v>0.66326530612244805</v>
      </c>
      <c r="E32">
        <v>0.82653061224489799</v>
      </c>
      <c r="F32">
        <v>0.87755102040816302</v>
      </c>
      <c r="G32">
        <v>0.63024204800031403</v>
      </c>
      <c r="H32">
        <v>0.73566452845888197</v>
      </c>
      <c r="I32" t="s">
        <v>40</v>
      </c>
      <c r="J32" t="s">
        <v>5</v>
      </c>
      <c r="K32" t="s">
        <v>44</v>
      </c>
      <c r="L32">
        <v>0.3</v>
      </c>
      <c r="M32">
        <v>0</v>
      </c>
      <c r="N32">
        <v>15</v>
      </c>
      <c r="O32" s="3">
        <v>42144.698796296296</v>
      </c>
    </row>
    <row r="33" spans="1:15" x14ac:dyDescent="0.25">
      <c r="A33">
        <v>65</v>
      </c>
      <c r="B33">
        <v>81</v>
      </c>
      <c r="C33">
        <v>86</v>
      </c>
      <c r="D33">
        <v>0.66326530612244805</v>
      </c>
      <c r="E33">
        <v>0.82653061224489799</v>
      </c>
      <c r="F33">
        <v>0.87755102040816302</v>
      </c>
      <c r="G33">
        <v>0.63146492707187396</v>
      </c>
      <c r="H33">
        <v>0.73669426255941495</v>
      </c>
      <c r="I33" t="s">
        <v>40</v>
      </c>
      <c r="J33" t="s">
        <v>5</v>
      </c>
      <c r="K33" t="s">
        <v>170</v>
      </c>
      <c r="L33">
        <v>0.3</v>
      </c>
      <c r="M33">
        <v>0.1</v>
      </c>
      <c r="N33">
        <v>15</v>
      </c>
      <c r="O33" s="3">
        <v>42144.698807870373</v>
      </c>
    </row>
    <row r="34" spans="1:15" x14ac:dyDescent="0.25">
      <c r="A34">
        <v>65</v>
      </c>
      <c r="B34">
        <v>81</v>
      </c>
      <c r="C34">
        <v>86</v>
      </c>
      <c r="D34">
        <v>0.66326530612244805</v>
      </c>
      <c r="E34">
        <v>0.82653061224489799</v>
      </c>
      <c r="F34">
        <v>0.87755102040816302</v>
      </c>
      <c r="G34">
        <v>0.62921946351993896</v>
      </c>
      <c r="H34">
        <v>0.736287344226355</v>
      </c>
      <c r="I34" t="s">
        <v>40</v>
      </c>
      <c r="J34" t="s">
        <v>5</v>
      </c>
      <c r="K34" t="s">
        <v>171</v>
      </c>
      <c r="L34">
        <v>0.3</v>
      </c>
      <c r="M34">
        <v>0.2</v>
      </c>
      <c r="N34">
        <v>15</v>
      </c>
      <c r="O34" s="3">
        <v>42144.698831018519</v>
      </c>
    </row>
    <row r="35" spans="1:15" x14ac:dyDescent="0.25">
      <c r="A35">
        <v>65</v>
      </c>
      <c r="B35">
        <v>80</v>
      </c>
      <c r="C35">
        <v>86</v>
      </c>
      <c r="D35">
        <v>0.66326530612244805</v>
      </c>
      <c r="E35">
        <v>0.81632653061224403</v>
      </c>
      <c r="F35">
        <v>0.87755102040816302</v>
      </c>
      <c r="G35">
        <v>0.62812294780447497</v>
      </c>
      <c r="H35">
        <v>0.73576523673780003</v>
      </c>
      <c r="I35" t="s">
        <v>40</v>
      </c>
      <c r="J35" t="s">
        <v>5</v>
      </c>
      <c r="K35" t="s">
        <v>172</v>
      </c>
      <c r="L35">
        <v>0.3</v>
      </c>
      <c r="M35">
        <v>0.3</v>
      </c>
      <c r="N35">
        <v>15</v>
      </c>
      <c r="O35" s="3">
        <v>42144.698854166665</v>
      </c>
    </row>
    <row r="36" spans="1:15" x14ac:dyDescent="0.25">
      <c r="A36">
        <v>64</v>
      </c>
      <c r="B36">
        <v>80</v>
      </c>
      <c r="C36">
        <v>86</v>
      </c>
      <c r="D36">
        <v>0.65306122448979498</v>
      </c>
      <c r="E36">
        <v>0.81632653061224403</v>
      </c>
      <c r="F36">
        <v>0.87755102040816302</v>
      </c>
      <c r="G36">
        <v>0.61934388520804395</v>
      </c>
      <c r="H36">
        <v>0.72955330752167002</v>
      </c>
      <c r="I36" t="s">
        <v>40</v>
      </c>
      <c r="J36" t="s">
        <v>5</v>
      </c>
      <c r="K36" t="s">
        <v>173</v>
      </c>
      <c r="L36">
        <v>0.3</v>
      </c>
      <c r="M36">
        <v>0.4</v>
      </c>
      <c r="N36">
        <v>15</v>
      </c>
      <c r="O36" s="3">
        <v>42144.698865740742</v>
      </c>
    </row>
    <row r="37" spans="1:15" x14ac:dyDescent="0.25">
      <c r="A37">
        <v>62</v>
      </c>
      <c r="B37">
        <v>78</v>
      </c>
      <c r="C37">
        <v>86</v>
      </c>
      <c r="D37">
        <v>0.63265306122448906</v>
      </c>
      <c r="E37">
        <v>0.79591836734693799</v>
      </c>
      <c r="F37">
        <v>0.87755102040816302</v>
      </c>
      <c r="G37">
        <v>0.60550359952574295</v>
      </c>
      <c r="H37">
        <v>0.71237009699333498</v>
      </c>
      <c r="I37" t="s">
        <v>40</v>
      </c>
      <c r="J37" t="s">
        <v>5</v>
      </c>
      <c r="K37" t="s">
        <v>174</v>
      </c>
      <c r="L37">
        <v>0.3</v>
      </c>
      <c r="M37">
        <v>0.5</v>
      </c>
      <c r="N37">
        <v>15</v>
      </c>
      <c r="O37" s="3">
        <v>42144.698888888888</v>
      </c>
    </row>
    <row r="38" spans="1:15" x14ac:dyDescent="0.25">
      <c r="A38">
        <v>47</v>
      </c>
      <c r="B38">
        <v>76</v>
      </c>
      <c r="C38">
        <v>85</v>
      </c>
      <c r="D38">
        <v>0.47959183673469302</v>
      </c>
      <c r="E38">
        <v>0.77551020408163196</v>
      </c>
      <c r="F38">
        <v>0.86734693877550995</v>
      </c>
      <c r="G38">
        <v>0.53049731186719296</v>
      </c>
      <c r="H38">
        <v>0.61984616729856901</v>
      </c>
      <c r="I38" t="s">
        <v>40</v>
      </c>
      <c r="J38" t="s">
        <v>5</v>
      </c>
      <c r="K38" t="s">
        <v>175</v>
      </c>
      <c r="L38">
        <v>0.3</v>
      </c>
      <c r="M38">
        <v>0.6</v>
      </c>
      <c r="N38">
        <v>15</v>
      </c>
      <c r="O38" s="3">
        <v>42144.698912037034</v>
      </c>
    </row>
    <row r="39" spans="1:15" x14ac:dyDescent="0.25">
      <c r="A39">
        <v>35</v>
      </c>
      <c r="B39">
        <v>74</v>
      </c>
      <c r="C39">
        <v>85</v>
      </c>
      <c r="D39">
        <v>0.35714285714285698</v>
      </c>
      <c r="E39">
        <v>0.75510204081632604</v>
      </c>
      <c r="F39">
        <v>0.86734693877550995</v>
      </c>
      <c r="G39">
        <v>0.45997861281508401</v>
      </c>
      <c r="H39">
        <v>0.53016731492619995</v>
      </c>
      <c r="I39" t="s">
        <v>40</v>
      </c>
      <c r="J39" t="s">
        <v>5</v>
      </c>
      <c r="K39" t="s">
        <v>176</v>
      </c>
      <c r="L39">
        <v>0.3</v>
      </c>
      <c r="M39">
        <v>0.7</v>
      </c>
      <c r="N39">
        <v>15</v>
      </c>
      <c r="O39" s="3">
        <v>42144.698923611111</v>
      </c>
    </row>
    <row r="40" spans="1:15" x14ac:dyDescent="0.25">
      <c r="A40">
        <v>25</v>
      </c>
      <c r="B40">
        <v>72</v>
      </c>
      <c r="C40">
        <v>83</v>
      </c>
      <c r="D40">
        <v>0.25510204081632598</v>
      </c>
      <c r="E40">
        <v>0.73469387755102</v>
      </c>
      <c r="F40">
        <v>0.84693877551020402</v>
      </c>
      <c r="G40">
        <v>0.39393229110276801</v>
      </c>
      <c r="H40">
        <v>0.44914202590879299</v>
      </c>
      <c r="I40" t="s">
        <v>40</v>
      </c>
      <c r="J40" t="s">
        <v>5</v>
      </c>
      <c r="K40" t="s">
        <v>177</v>
      </c>
      <c r="L40">
        <v>0.3</v>
      </c>
      <c r="M40">
        <v>0.79999999999999905</v>
      </c>
      <c r="N40">
        <v>15</v>
      </c>
      <c r="O40" s="3">
        <v>42144.698946759258</v>
      </c>
    </row>
    <row r="41" spans="1:15" x14ac:dyDescent="0.25">
      <c r="A41">
        <v>18</v>
      </c>
      <c r="B41">
        <v>63</v>
      </c>
      <c r="C41">
        <v>79</v>
      </c>
      <c r="D41">
        <v>0.183673469387755</v>
      </c>
      <c r="E41">
        <v>0.64285714285714202</v>
      </c>
      <c r="F41">
        <v>0.80612244897959096</v>
      </c>
      <c r="G41">
        <v>0.33438071880560899</v>
      </c>
      <c r="H41">
        <v>0.37662620139717001</v>
      </c>
      <c r="I41" t="s">
        <v>40</v>
      </c>
      <c r="J41" t="s">
        <v>5</v>
      </c>
      <c r="K41" t="s">
        <v>178</v>
      </c>
      <c r="L41">
        <v>0.3</v>
      </c>
      <c r="M41">
        <v>0.89999999999999902</v>
      </c>
      <c r="N41">
        <v>15</v>
      </c>
      <c r="O41" s="3">
        <v>42144.698969907404</v>
      </c>
    </row>
    <row r="42" spans="1:15" x14ac:dyDescent="0.25">
      <c r="A42">
        <v>66</v>
      </c>
      <c r="B42">
        <v>79</v>
      </c>
      <c r="C42">
        <v>86</v>
      </c>
      <c r="D42">
        <v>0.67346938775510201</v>
      </c>
      <c r="E42">
        <v>0.80612244897959096</v>
      </c>
      <c r="F42">
        <v>0.87755102040816302</v>
      </c>
      <c r="G42">
        <v>0.630215761335153</v>
      </c>
      <c r="H42">
        <v>0.73901827856049096</v>
      </c>
      <c r="I42" t="s">
        <v>40</v>
      </c>
      <c r="J42" t="s">
        <v>5</v>
      </c>
      <c r="K42" t="s">
        <v>45</v>
      </c>
      <c r="L42">
        <v>0.4</v>
      </c>
      <c r="M42">
        <v>0</v>
      </c>
      <c r="N42">
        <v>15</v>
      </c>
      <c r="O42" s="3">
        <v>42144.698981481481</v>
      </c>
    </row>
    <row r="43" spans="1:15" x14ac:dyDescent="0.25">
      <c r="A43">
        <v>65</v>
      </c>
      <c r="B43">
        <v>79</v>
      </c>
      <c r="C43">
        <v>86</v>
      </c>
      <c r="D43">
        <v>0.66326530612244805</v>
      </c>
      <c r="E43">
        <v>0.80612244897959096</v>
      </c>
      <c r="F43">
        <v>0.87755102040816302</v>
      </c>
      <c r="G43">
        <v>0.62338586774743399</v>
      </c>
      <c r="H43">
        <v>0.732022361058975</v>
      </c>
      <c r="I43" t="s">
        <v>40</v>
      </c>
      <c r="J43" t="s">
        <v>5</v>
      </c>
      <c r="K43" t="s">
        <v>179</v>
      </c>
      <c r="L43">
        <v>0.4</v>
      </c>
      <c r="M43">
        <v>0.1</v>
      </c>
      <c r="N43">
        <v>15</v>
      </c>
      <c r="O43" s="3">
        <v>42144.699004629627</v>
      </c>
    </row>
    <row r="44" spans="1:15" x14ac:dyDescent="0.25">
      <c r="A44">
        <v>65</v>
      </c>
      <c r="B44">
        <v>79</v>
      </c>
      <c r="C44">
        <v>86</v>
      </c>
      <c r="D44">
        <v>0.66326530612244805</v>
      </c>
      <c r="E44">
        <v>0.80612244897959096</v>
      </c>
      <c r="F44">
        <v>0.87755102040816302</v>
      </c>
      <c r="G44">
        <v>0.62157909693812696</v>
      </c>
      <c r="H44">
        <v>0.73206988176096499</v>
      </c>
      <c r="I44" t="s">
        <v>40</v>
      </c>
      <c r="J44" t="s">
        <v>5</v>
      </c>
      <c r="K44" t="s">
        <v>180</v>
      </c>
      <c r="L44">
        <v>0.4</v>
      </c>
      <c r="M44">
        <v>0.2</v>
      </c>
      <c r="N44">
        <v>15</v>
      </c>
      <c r="O44" s="3">
        <v>42144.69902777778</v>
      </c>
    </row>
    <row r="45" spans="1:15" x14ac:dyDescent="0.25">
      <c r="A45">
        <v>64</v>
      </c>
      <c r="B45">
        <v>80</v>
      </c>
      <c r="C45">
        <v>86</v>
      </c>
      <c r="D45">
        <v>0.65306122448979498</v>
      </c>
      <c r="E45">
        <v>0.81632653061224403</v>
      </c>
      <c r="F45">
        <v>0.87755102040816302</v>
      </c>
      <c r="G45">
        <v>0.61562868561115902</v>
      </c>
      <c r="H45">
        <v>0.72724216448706203</v>
      </c>
      <c r="I45" t="s">
        <v>40</v>
      </c>
      <c r="J45" t="s">
        <v>5</v>
      </c>
      <c r="K45" t="s">
        <v>181</v>
      </c>
      <c r="L45">
        <v>0.4</v>
      </c>
      <c r="M45">
        <v>0.3</v>
      </c>
      <c r="N45">
        <v>15</v>
      </c>
      <c r="O45" s="3">
        <v>42144.69903935185</v>
      </c>
    </row>
    <row r="46" spans="1:15" x14ac:dyDescent="0.25">
      <c r="A46">
        <v>61</v>
      </c>
      <c r="B46">
        <v>79</v>
      </c>
      <c r="C46">
        <v>85</v>
      </c>
      <c r="D46">
        <v>0.62244897959183598</v>
      </c>
      <c r="E46">
        <v>0.80612244897959096</v>
      </c>
      <c r="F46">
        <v>0.86734693877550995</v>
      </c>
      <c r="G46">
        <v>0.60363008986879796</v>
      </c>
      <c r="H46">
        <v>0.71057748634235396</v>
      </c>
      <c r="I46" t="s">
        <v>40</v>
      </c>
      <c r="J46" t="s">
        <v>5</v>
      </c>
      <c r="K46" t="s">
        <v>182</v>
      </c>
      <c r="L46">
        <v>0.4</v>
      </c>
      <c r="M46">
        <v>0.4</v>
      </c>
      <c r="N46">
        <v>15</v>
      </c>
      <c r="O46" s="3">
        <v>42144.699062500003</v>
      </c>
    </row>
    <row r="47" spans="1:15" x14ac:dyDescent="0.25">
      <c r="A47">
        <v>57</v>
      </c>
      <c r="B47">
        <v>76</v>
      </c>
      <c r="C47">
        <v>86</v>
      </c>
      <c r="D47">
        <v>0.58163265306122403</v>
      </c>
      <c r="E47">
        <v>0.77551020408163196</v>
      </c>
      <c r="F47">
        <v>0.87755102040816302</v>
      </c>
      <c r="G47">
        <v>0.58286064025600903</v>
      </c>
      <c r="H47">
        <v>0.68173668323526604</v>
      </c>
      <c r="I47" t="s">
        <v>40</v>
      </c>
      <c r="J47" t="s">
        <v>5</v>
      </c>
      <c r="K47" t="s">
        <v>183</v>
      </c>
      <c r="L47">
        <v>0.4</v>
      </c>
      <c r="M47">
        <v>0.5</v>
      </c>
      <c r="N47">
        <v>15</v>
      </c>
      <c r="O47" s="3">
        <v>42144.69908564815</v>
      </c>
    </row>
    <row r="48" spans="1:15" x14ac:dyDescent="0.25">
      <c r="A48">
        <v>42</v>
      </c>
      <c r="B48">
        <v>76</v>
      </c>
      <c r="C48">
        <v>85</v>
      </c>
      <c r="D48">
        <v>0.42857142857142799</v>
      </c>
      <c r="E48">
        <v>0.77551020408163196</v>
      </c>
      <c r="F48">
        <v>0.86734693877550995</v>
      </c>
      <c r="G48">
        <v>0.49988744954609299</v>
      </c>
      <c r="H48">
        <v>0.58968814325913399</v>
      </c>
      <c r="I48" t="s">
        <v>40</v>
      </c>
      <c r="J48" t="s">
        <v>5</v>
      </c>
      <c r="K48" t="s">
        <v>184</v>
      </c>
      <c r="L48">
        <v>0.4</v>
      </c>
      <c r="M48">
        <v>0.6</v>
      </c>
      <c r="N48">
        <v>15</v>
      </c>
      <c r="O48" s="3">
        <v>42144.699108796296</v>
      </c>
    </row>
    <row r="49" spans="1:15" x14ac:dyDescent="0.25">
      <c r="A49">
        <v>32</v>
      </c>
      <c r="B49">
        <v>74</v>
      </c>
      <c r="C49">
        <v>85</v>
      </c>
      <c r="D49">
        <v>0.32653061224489699</v>
      </c>
      <c r="E49">
        <v>0.75510204081632604</v>
      </c>
      <c r="F49">
        <v>0.86734693877550995</v>
      </c>
      <c r="G49">
        <v>0.44147663833856998</v>
      </c>
      <c r="H49">
        <v>0.50922755082217197</v>
      </c>
      <c r="I49" t="s">
        <v>40</v>
      </c>
      <c r="J49" t="s">
        <v>5</v>
      </c>
      <c r="K49" t="s">
        <v>185</v>
      </c>
      <c r="L49">
        <v>0.4</v>
      </c>
      <c r="M49">
        <v>0.7</v>
      </c>
      <c r="N49">
        <v>15</v>
      </c>
      <c r="O49" s="3">
        <v>42144.699131944442</v>
      </c>
    </row>
    <row r="50" spans="1:15" x14ac:dyDescent="0.25">
      <c r="A50">
        <v>23</v>
      </c>
      <c r="B50">
        <v>71</v>
      </c>
      <c r="C50">
        <v>83</v>
      </c>
      <c r="D50">
        <v>0.23469387755102</v>
      </c>
      <c r="E50">
        <v>0.72448979591836704</v>
      </c>
      <c r="F50">
        <v>0.84693877551020402</v>
      </c>
      <c r="G50">
        <v>0.37993663161374602</v>
      </c>
      <c r="H50">
        <v>0.43297670416316197</v>
      </c>
      <c r="I50" t="s">
        <v>40</v>
      </c>
      <c r="J50" t="s">
        <v>5</v>
      </c>
      <c r="K50" t="s">
        <v>186</v>
      </c>
      <c r="L50">
        <v>0.4</v>
      </c>
      <c r="M50">
        <v>0.79999999999999905</v>
      </c>
      <c r="N50">
        <v>15</v>
      </c>
      <c r="O50" s="3">
        <v>42144.699155092596</v>
      </c>
    </row>
    <row r="51" spans="1:15" x14ac:dyDescent="0.25">
      <c r="A51">
        <v>15</v>
      </c>
      <c r="B51">
        <v>63</v>
      </c>
      <c r="C51">
        <v>77</v>
      </c>
      <c r="D51">
        <v>0.15306122448979501</v>
      </c>
      <c r="E51">
        <v>0.64285714285714202</v>
      </c>
      <c r="F51">
        <v>0.78571428571428503</v>
      </c>
      <c r="G51">
        <v>0.31841687391680301</v>
      </c>
      <c r="H51">
        <v>0.361773805140714</v>
      </c>
      <c r="I51" t="s">
        <v>40</v>
      </c>
      <c r="J51" t="s">
        <v>5</v>
      </c>
      <c r="K51" t="s">
        <v>187</v>
      </c>
      <c r="L51">
        <v>0.4</v>
      </c>
      <c r="M51">
        <v>0.89999999999999902</v>
      </c>
      <c r="N51">
        <v>15</v>
      </c>
      <c r="O51" s="3">
        <v>42144.699178240742</v>
      </c>
    </row>
    <row r="52" spans="1:15" x14ac:dyDescent="0.25">
      <c r="A52">
        <v>43</v>
      </c>
      <c r="B52">
        <v>78</v>
      </c>
      <c r="C52">
        <v>84</v>
      </c>
      <c r="D52">
        <v>0.43877551020408101</v>
      </c>
      <c r="E52">
        <v>0.79591836734693799</v>
      </c>
      <c r="F52">
        <v>0.85714285714285698</v>
      </c>
      <c r="G52">
        <v>0.51102036149753804</v>
      </c>
      <c r="H52">
        <v>0.59893546120546803</v>
      </c>
      <c r="I52" t="s">
        <v>40</v>
      </c>
      <c r="J52" t="s">
        <v>5</v>
      </c>
      <c r="K52" t="s">
        <v>46</v>
      </c>
      <c r="L52">
        <v>0.5</v>
      </c>
      <c r="M52">
        <v>0</v>
      </c>
      <c r="N52">
        <v>15</v>
      </c>
      <c r="O52" s="3">
        <v>42144.699189814812</v>
      </c>
    </row>
    <row r="53" spans="1:15" x14ac:dyDescent="0.25">
      <c r="A53">
        <v>43</v>
      </c>
      <c r="B53">
        <v>78</v>
      </c>
      <c r="C53">
        <v>85</v>
      </c>
      <c r="D53">
        <v>0.43877551020408101</v>
      </c>
      <c r="E53">
        <v>0.79591836734693799</v>
      </c>
      <c r="F53">
        <v>0.86734693877550995</v>
      </c>
      <c r="G53">
        <v>0.50749106062862503</v>
      </c>
      <c r="H53">
        <v>0.59927434431014004</v>
      </c>
      <c r="I53" t="s">
        <v>40</v>
      </c>
      <c r="J53" t="s">
        <v>5</v>
      </c>
      <c r="K53" t="s">
        <v>188</v>
      </c>
      <c r="L53">
        <v>0.5</v>
      </c>
      <c r="M53">
        <v>0.1</v>
      </c>
      <c r="N53">
        <v>15</v>
      </c>
      <c r="O53" s="3">
        <v>42144.699212962965</v>
      </c>
    </row>
    <row r="54" spans="1:15" x14ac:dyDescent="0.25">
      <c r="A54">
        <v>43</v>
      </c>
      <c r="B54">
        <v>78</v>
      </c>
      <c r="C54">
        <v>85</v>
      </c>
      <c r="D54">
        <v>0.43877551020408101</v>
      </c>
      <c r="E54">
        <v>0.79591836734693799</v>
      </c>
      <c r="F54">
        <v>0.86734693877550995</v>
      </c>
      <c r="G54">
        <v>0.50630768513121804</v>
      </c>
      <c r="H54">
        <v>0.59798352719805903</v>
      </c>
      <c r="I54" t="s">
        <v>40</v>
      </c>
      <c r="J54" t="s">
        <v>5</v>
      </c>
      <c r="K54" t="s">
        <v>189</v>
      </c>
      <c r="L54">
        <v>0.5</v>
      </c>
      <c r="M54">
        <v>0.2</v>
      </c>
      <c r="N54">
        <v>15</v>
      </c>
      <c r="O54" s="3">
        <v>42144.699236111112</v>
      </c>
    </row>
    <row r="55" spans="1:15" x14ac:dyDescent="0.25">
      <c r="A55">
        <v>43</v>
      </c>
      <c r="B55">
        <v>78</v>
      </c>
      <c r="C55">
        <v>85</v>
      </c>
      <c r="D55">
        <v>0.43877551020408101</v>
      </c>
      <c r="E55">
        <v>0.79591836734693799</v>
      </c>
      <c r="F55">
        <v>0.86734693877550995</v>
      </c>
      <c r="G55">
        <v>0.50573013859291205</v>
      </c>
      <c r="H55">
        <v>0.59717646486532205</v>
      </c>
      <c r="I55" t="s">
        <v>40</v>
      </c>
      <c r="J55" t="s">
        <v>5</v>
      </c>
      <c r="K55" t="s">
        <v>190</v>
      </c>
      <c r="L55">
        <v>0.5</v>
      </c>
      <c r="M55">
        <v>0.3</v>
      </c>
      <c r="N55">
        <v>15</v>
      </c>
      <c r="O55" s="3">
        <v>42144.699247685188</v>
      </c>
    </row>
    <row r="56" spans="1:15" x14ac:dyDescent="0.25">
      <c r="A56">
        <v>43</v>
      </c>
      <c r="B56">
        <v>76</v>
      </c>
      <c r="C56">
        <v>84</v>
      </c>
      <c r="D56">
        <v>0.43877551020408101</v>
      </c>
      <c r="E56">
        <v>0.77551020408163196</v>
      </c>
      <c r="F56">
        <v>0.85714285714285698</v>
      </c>
      <c r="G56">
        <v>0.49873887817260298</v>
      </c>
      <c r="H56">
        <v>0.59186958920130395</v>
      </c>
      <c r="I56" t="s">
        <v>40</v>
      </c>
      <c r="J56" t="s">
        <v>5</v>
      </c>
      <c r="K56" t="s">
        <v>191</v>
      </c>
      <c r="L56">
        <v>0.5</v>
      </c>
      <c r="M56">
        <v>0.4</v>
      </c>
      <c r="N56">
        <v>15</v>
      </c>
      <c r="O56" s="3">
        <v>42144.699270833335</v>
      </c>
    </row>
    <row r="57" spans="1:15" x14ac:dyDescent="0.25">
      <c r="A57">
        <v>38</v>
      </c>
      <c r="B57">
        <v>75</v>
      </c>
      <c r="C57">
        <v>83</v>
      </c>
      <c r="D57">
        <v>0.38775510204081598</v>
      </c>
      <c r="E57">
        <v>0.765306122448979</v>
      </c>
      <c r="F57">
        <v>0.84693877551020402</v>
      </c>
      <c r="G57">
        <v>0.46803253768277903</v>
      </c>
      <c r="H57">
        <v>0.55544298620649502</v>
      </c>
      <c r="I57" t="s">
        <v>40</v>
      </c>
      <c r="J57" t="s">
        <v>5</v>
      </c>
      <c r="K57" t="s">
        <v>192</v>
      </c>
      <c r="L57">
        <v>0.5</v>
      </c>
      <c r="M57">
        <v>0.5</v>
      </c>
      <c r="N57">
        <v>15</v>
      </c>
      <c r="O57" s="3">
        <v>42144.699293981481</v>
      </c>
    </row>
    <row r="58" spans="1:15" x14ac:dyDescent="0.25">
      <c r="A58">
        <v>32</v>
      </c>
      <c r="B58">
        <v>72</v>
      </c>
      <c r="C58">
        <v>83</v>
      </c>
      <c r="D58">
        <v>0.32653061224489699</v>
      </c>
      <c r="E58">
        <v>0.73469387755102</v>
      </c>
      <c r="F58">
        <v>0.84693877551020402</v>
      </c>
      <c r="G58">
        <v>0.42744118688504401</v>
      </c>
      <c r="H58">
        <v>0.50860437748192799</v>
      </c>
      <c r="I58" t="s">
        <v>40</v>
      </c>
      <c r="J58" t="s">
        <v>5</v>
      </c>
      <c r="K58" t="s">
        <v>193</v>
      </c>
      <c r="L58">
        <v>0.5</v>
      </c>
      <c r="M58">
        <v>0.6</v>
      </c>
      <c r="N58">
        <v>15</v>
      </c>
      <c r="O58" s="3">
        <v>42144.699305555558</v>
      </c>
    </row>
    <row r="59" spans="1:15" x14ac:dyDescent="0.25">
      <c r="A59">
        <v>26</v>
      </c>
      <c r="B59">
        <v>70</v>
      </c>
      <c r="C59">
        <v>82</v>
      </c>
      <c r="D59">
        <v>0.265306122448979</v>
      </c>
      <c r="E59">
        <v>0.71428571428571397</v>
      </c>
      <c r="F59">
        <v>0.83673469387755095</v>
      </c>
      <c r="G59">
        <v>0.388406495931166</v>
      </c>
      <c r="H59">
        <v>0.45342892415596497</v>
      </c>
      <c r="I59" t="s">
        <v>40</v>
      </c>
      <c r="J59" t="s">
        <v>5</v>
      </c>
      <c r="K59" t="s">
        <v>194</v>
      </c>
      <c r="L59">
        <v>0.5</v>
      </c>
      <c r="M59">
        <v>0.7</v>
      </c>
      <c r="N59">
        <v>15</v>
      </c>
      <c r="O59" s="3">
        <v>42144.699328703704</v>
      </c>
    </row>
    <row r="60" spans="1:15" x14ac:dyDescent="0.25">
      <c r="A60">
        <v>18</v>
      </c>
      <c r="B60">
        <v>65</v>
      </c>
      <c r="C60">
        <v>81</v>
      </c>
      <c r="D60">
        <v>0.183673469387755</v>
      </c>
      <c r="E60">
        <v>0.66326530612244805</v>
      </c>
      <c r="F60">
        <v>0.82653061224489799</v>
      </c>
      <c r="G60">
        <v>0.33359847780729901</v>
      </c>
      <c r="H60">
        <v>0.38265825886090998</v>
      </c>
      <c r="I60" t="s">
        <v>40</v>
      </c>
      <c r="J60" t="s">
        <v>5</v>
      </c>
      <c r="K60" t="s">
        <v>195</v>
      </c>
      <c r="L60">
        <v>0.5</v>
      </c>
      <c r="M60">
        <v>0.79999999999999905</v>
      </c>
      <c r="N60">
        <v>15</v>
      </c>
      <c r="O60" s="3">
        <v>42144.69935185185</v>
      </c>
    </row>
    <row r="61" spans="1:15" x14ac:dyDescent="0.25">
      <c r="A61">
        <v>11</v>
      </c>
      <c r="B61">
        <v>62</v>
      </c>
      <c r="C61">
        <v>76</v>
      </c>
      <c r="D61">
        <v>0.11224489795918299</v>
      </c>
      <c r="E61">
        <v>0.63265306122448906</v>
      </c>
      <c r="F61">
        <v>0.77551020408163196</v>
      </c>
      <c r="G61">
        <v>0.280273243369698</v>
      </c>
      <c r="H61">
        <v>0.320171133363581</v>
      </c>
      <c r="I61" t="s">
        <v>40</v>
      </c>
      <c r="J61" t="s">
        <v>5</v>
      </c>
      <c r="K61" t="s">
        <v>196</v>
      </c>
      <c r="L61">
        <v>0.5</v>
      </c>
      <c r="M61">
        <v>0.89999999999999902</v>
      </c>
      <c r="N61">
        <v>15</v>
      </c>
      <c r="O61" s="3">
        <v>42144.699374999997</v>
      </c>
    </row>
    <row r="62" spans="1:15" x14ac:dyDescent="0.25">
      <c r="A62">
        <v>37</v>
      </c>
      <c r="B62">
        <v>73</v>
      </c>
      <c r="C62">
        <v>83</v>
      </c>
      <c r="D62">
        <v>0.37755102040816302</v>
      </c>
      <c r="E62">
        <v>0.74489795918367296</v>
      </c>
      <c r="F62">
        <v>0.84693877551020402</v>
      </c>
      <c r="G62">
        <v>0.47014953111111202</v>
      </c>
      <c r="H62">
        <v>0.55049156609772398</v>
      </c>
      <c r="I62" t="s">
        <v>40</v>
      </c>
      <c r="J62" t="s">
        <v>5</v>
      </c>
      <c r="K62" t="s">
        <v>47</v>
      </c>
      <c r="L62">
        <v>0.6</v>
      </c>
      <c r="M62">
        <v>0</v>
      </c>
      <c r="N62">
        <v>15</v>
      </c>
      <c r="O62" s="3">
        <v>42144.699386574073</v>
      </c>
    </row>
    <row r="63" spans="1:15" x14ac:dyDescent="0.25">
      <c r="A63">
        <v>37</v>
      </c>
      <c r="B63">
        <v>73</v>
      </c>
      <c r="C63">
        <v>83</v>
      </c>
      <c r="D63">
        <v>0.37755102040816302</v>
      </c>
      <c r="E63">
        <v>0.74489795918367296</v>
      </c>
      <c r="F63">
        <v>0.84693877551020402</v>
      </c>
      <c r="G63">
        <v>0.46805635983065502</v>
      </c>
      <c r="H63">
        <v>0.54891828214087202</v>
      </c>
      <c r="I63" t="s">
        <v>40</v>
      </c>
      <c r="J63" t="s">
        <v>5</v>
      </c>
      <c r="K63" t="s">
        <v>197</v>
      </c>
      <c r="L63">
        <v>0.6</v>
      </c>
      <c r="M63">
        <v>0.1</v>
      </c>
      <c r="N63">
        <v>15</v>
      </c>
      <c r="O63" s="3">
        <v>42144.69940972222</v>
      </c>
    </row>
    <row r="64" spans="1:15" x14ac:dyDescent="0.25">
      <c r="A64">
        <v>37</v>
      </c>
      <c r="B64">
        <v>73</v>
      </c>
      <c r="C64">
        <v>84</v>
      </c>
      <c r="D64">
        <v>0.37755102040816302</v>
      </c>
      <c r="E64">
        <v>0.74489795918367296</v>
      </c>
      <c r="F64">
        <v>0.85714285714285698</v>
      </c>
      <c r="G64">
        <v>0.46659384067710102</v>
      </c>
      <c r="H64">
        <v>0.548196815475819</v>
      </c>
      <c r="I64" t="s">
        <v>40</v>
      </c>
      <c r="J64" t="s">
        <v>5</v>
      </c>
      <c r="K64" t="s">
        <v>198</v>
      </c>
      <c r="L64">
        <v>0.6</v>
      </c>
      <c r="M64">
        <v>0.2</v>
      </c>
      <c r="N64">
        <v>15</v>
      </c>
      <c r="O64" s="3">
        <v>42144.699432870373</v>
      </c>
    </row>
    <row r="65" spans="1:15" x14ac:dyDescent="0.25">
      <c r="A65">
        <v>37</v>
      </c>
      <c r="B65">
        <v>74</v>
      </c>
      <c r="C65">
        <v>84</v>
      </c>
      <c r="D65">
        <v>0.37755102040816302</v>
      </c>
      <c r="E65">
        <v>0.75510204081632604</v>
      </c>
      <c r="F65">
        <v>0.85714285714285698</v>
      </c>
      <c r="G65">
        <v>0.46088550312689103</v>
      </c>
      <c r="H65">
        <v>0.54486400607737595</v>
      </c>
      <c r="I65" t="s">
        <v>40</v>
      </c>
      <c r="J65" t="s">
        <v>5</v>
      </c>
      <c r="K65" t="s">
        <v>199</v>
      </c>
      <c r="L65">
        <v>0.6</v>
      </c>
      <c r="M65">
        <v>0.3</v>
      </c>
      <c r="N65">
        <v>15</v>
      </c>
      <c r="O65" s="3">
        <v>42144.699456018519</v>
      </c>
    </row>
    <row r="66" spans="1:15" x14ac:dyDescent="0.25">
      <c r="A66">
        <v>38</v>
      </c>
      <c r="B66">
        <v>72</v>
      </c>
      <c r="C66">
        <v>83</v>
      </c>
      <c r="D66">
        <v>0.38775510204081598</v>
      </c>
      <c r="E66">
        <v>0.73469387755102</v>
      </c>
      <c r="F66">
        <v>0.84693877551020402</v>
      </c>
      <c r="G66">
        <v>0.45694801793289203</v>
      </c>
      <c r="H66">
        <v>0.54614060124494901</v>
      </c>
      <c r="I66" t="s">
        <v>40</v>
      </c>
      <c r="J66" t="s">
        <v>5</v>
      </c>
      <c r="K66" t="s">
        <v>200</v>
      </c>
      <c r="L66">
        <v>0.6</v>
      </c>
      <c r="M66">
        <v>0.4</v>
      </c>
      <c r="N66">
        <v>15</v>
      </c>
      <c r="O66" s="3">
        <v>42144.699467592596</v>
      </c>
    </row>
    <row r="67" spans="1:15" x14ac:dyDescent="0.25">
      <c r="A67">
        <v>34</v>
      </c>
      <c r="B67">
        <v>69</v>
      </c>
      <c r="C67">
        <v>82</v>
      </c>
      <c r="D67">
        <v>0.34693877551020402</v>
      </c>
      <c r="E67">
        <v>0.70408163265306101</v>
      </c>
      <c r="F67">
        <v>0.83673469387755095</v>
      </c>
      <c r="G67">
        <v>0.42882369345894</v>
      </c>
      <c r="H67">
        <v>0.51260627842491202</v>
      </c>
      <c r="I67" t="s">
        <v>40</v>
      </c>
      <c r="J67" t="s">
        <v>5</v>
      </c>
      <c r="K67" t="s">
        <v>201</v>
      </c>
      <c r="L67">
        <v>0.6</v>
      </c>
      <c r="M67">
        <v>0.5</v>
      </c>
      <c r="N67">
        <v>15</v>
      </c>
      <c r="O67" s="3">
        <v>42144.699490740742</v>
      </c>
    </row>
    <row r="68" spans="1:15" x14ac:dyDescent="0.25">
      <c r="A68">
        <v>28</v>
      </c>
      <c r="B68">
        <v>68</v>
      </c>
      <c r="C68">
        <v>83</v>
      </c>
      <c r="D68">
        <v>0.28571428571428498</v>
      </c>
      <c r="E68">
        <v>0.69387755102040805</v>
      </c>
      <c r="F68">
        <v>0.84693877551020402</v>
      </c>
      <c r="G68">
        <v>0.40048094818246399</v>
      </c>
      <c r="H68">
        <v>0.47372489028660703</v>
      </c>
      <c r="I68" t="s">
        <v>40</v>
      </c>
      <c r="J68" t="s">
        <v>5</v>
      </c>
      <c r="K68" t="s">
        <v>202</v>
      </c>
      <c r="L68">
        <v>0.6</v>
      </c>
      <c r="M68">
        <v>0.6</v>
      </c>
      <c r="N68">
        <v>15</v>
      </c>
      <c r="O68" s="3">
        <v>42144.699513888889</v>
      </c>
    </row>
    <row r="69" spans="1:15" x14ac:dyDescent="0.25">
      <c r="A69">
        <v>24</v>
      </c>
      <c r="B69">
        <v>64</v>
      </c>
      <c r="C69">
        <v>82</v>
      </c>
      <c r="D69">
        <v>0.24489795918367299</v>
      </c>
      <c r="E69">
        <v>0.65306122448979498</v>
      </c>
      <c r="F69">
        <v>0.83673469387755095</v>
      </c>
      <c r="G69">
        <v>0.364610982217007</v>
      </c>
      <c r="H69">
        <v>0.42854151168486099</v>
      </c>
      <c r="I69" t="s">
        <v>40</v>
      </c>
      <c r="J69" t="s">
        <v>5</v>
      </c>
      <c r="K69" t="s">
        <v>203</v>
      </c>
      <c r="L69">
        <v>0.6</v>
      </c>
      <c r="M69">
        <v>0.7</v>
      </c>
      <c r="N69">
        <v>15</v>
      </c>
      <c r="O69" s="3">
        <v>42144.699537037035</v>
      </c>
    </row>
    <row r="70" spans="1:15" x14ac:dyDescent="0.25">
      <c r="A70">
        <v>15</v>
      </c>
      <c r="B70">
        <v>58</v>
      </c>
      <c r="C70">
        <v>79</v>
      </c>
      <c r="D70">
        <v>0.15306122448979501</v>
      </c>
      <c r="E70">
        <v>0.59183673469387699</v>
      </c>
      <c r="F70">
        <v>0.80612244897959096</v>
      </c>
      <c r="G70">
        <v>0.30685458850882502</v>
      </c>
      <c r="H70">
        <v>0.35463286656235798</v>
      </c>
      <c r="I70" t="s">
        <v>40</v>
      </c>
      <c r="J70" t="s">
        <v>5</v>
      </c>
      <c r="K70" t="s">
        <v>204</v>
      </c>
      <c r="L70">
        <v>0.6</v>
      </c>
      <c r="M70">
        <v>0.79999999999999905</v>
      </c>
      <c r="N70">
        <v>15</v>
      </c>
      <c r="O70" s="3">
        <v>42144.699560185189</v>
      </c>
    </row>
    <row r="71" spans="1:15" x14ac:dyDescent="0.25">
      <c r="A71">
        <v>9</v>
      </c>
      <c r="B71">
        <v>55</v>
      </c>
      <c r="C71">
        <v>75</v>
      </c>
      <c r="D71">
        <v>9.18367346938775E-2</v>
      </c>
      <c r="E71">
        <v>0.56122448979591799</v>
      </c>
      <c r="F71">
        <v>0.765306122448979</v>
      </c>
      <c r="G71">
        <v>0.26550021939985702</v>
      </c>
      <c r="H71">
        <v>0.30209562779215798</v>
      </c>
      <c r="I71" t="s">
        <v>40</v>
      </c>
      <c r="J71" t="s">
        <v>5</v>
      </c>
      <c r="K71" t="s">
        <v>205</v>
      </c>
      <c r="L71">
        <v>0.6</v>
      </c>
      <c r="M71">
        <v>0.89999999999999902</v>
      </c>
      <c r="N71">
        <v>15</v>
      </c>
      <c r="O71" s="3">
        <v>42144.699583333335</v>
      </c>
    </row>
    <row r="72" spans="1:15" x14ac:dyDescent="0.25">
      <c r="A72">
        <v>35</v>
      </c>
      <c r="B72">
        <v>69</v>
      </c>
      <c r="C72">
        <v>80</v>
      </c>
      <c r="D72">
        <v>0.35714285714285698</v>
      </c>
      <c r="E72">
        <v>0.70408163265306101</v>
      </c>
      <c r="F72">
        <v>0.81632653061224403</v>
      </c>
      <c r="G72">
        <v>0.42735493674279201</v>
      </c>
      <c r="H72">
        <v>0.50433830883411401</v>
      </c>
      <c r="I72" t="s">
        <v>40</v>
      </c>
      <c r="J72" t="s">
        <v>5</v>
      </c>
      <c r="K72" t="s">
        <v>48</v>
      </c>
      <c r="L72">
        <v>0.7</v>
      </c>
      <c r="M72">
        <v>0</v>
      </c>
      <c r="N72">
        <v>15</v>
      </c>
      <c r="O72" s="3">
        <v>42144.699606481481</v>
      </c>
    </row>
    <row r="73" spans="1:15" x14ac:dyDescent="0.25">
      <c r="A73">
        <v>35</v>
      </c>
      <c r="B73">
        <v>69</v>
      </c>
      <c r="C73">
        <v>79</v>
      </c>
      <c r="D73">
        <v>0.35714285714285698</v>
      </c>
      <c r="E73">
        <v>0.70408163265306101</v>
      </c>
      <c r="F73">
        <v>0.80612244897959096</v>
      </c>
      <c r="G73">
        <v>0.42531442149844501</v>
      </c>
      <c r="H73">
        <v>0.50503497268127495</v>
      </c>
      <c r="I73" t="s">
        <v>40</v>
      </c>
      <c r="J73" t="s">
        <v>5</v>
      </c>
      <c r="K73" t="s">
        <v>206</v>
      </c>
      <c r="L73">
        <v>0.7</v>
      </c>
      <c r="M73">
        <v>0.1</v>
      </c>
      <c r="N73">
        <v>15</v>
      </c>
      <c r="O73" s="3">
        <v>42144.699629629627</v>
      </c>
    </row>
    <row r="74" spans="1:15" x14ac:dyDescent="0.25">
      <c r="A74">
        <v>35</v>
      </c>
      <c r="B74">
        <v>67</v>
      </c>
      <c r="C74">
        <v>80</v>
      </c>
      <c r="D74">
        <v>0.35714285714285698</v>
      </c>
      <c r="E74">
        <v>0.68367346938775497</v>
      </c>
      <c r="F74">
        <v>0.81632653061224403</v>
      </c>
      <c r="G74">
        <v>0.42242395796297</v>
      </c>
      <c r="H74">
        <v>0.50227823292458296</v>
      </c>
      <c r="I74" t="s">
        <v>40</v>
      </c>
      <c r="J74" t="s">
        <v>5</v>
      </c>
      <c r="K74" t="s">
        <v>207</v>
      </c>
      <c r="L74">
        <v>0.7</v>
      </c>
      <c r="M74">
        <v>0.2</v>
      </c>
      <c r="N74">
        <v>15</v>
      </c>
      <c r="O74" s="3">
        <v>42144.699652777781</v>
      </c>
    </row>
    <row r="75" spans="1:15" x14ac:dyDescent="0.25">
      <c r="A75">
        <v>35</v>
      </c>
      <c r="B75">
        <v>66</v>
      </c>
      <c r="C75">
        <v>78</v>
      </c>
      <c r="D75">
        <v>0.35714285714285698</v>
      </c>
      <c r="E75">
        <v>0.67346938775510201</v>
      </c>
      <c r="F75">
        <v>0.79591836734693799</v>
      </c>
      <c r="G75">
        <v>0.42032632196466602</v>
      </c>
      <c r="H75">
        <v>0.50176581714035196</v>
      </c>
      <c r="I75" t="s">
        <v>40</v>
      </c>
      <c r="J75" t="s">
        <v>5</v>
      </c>
      <c r="K75" t="s">
        <v>208</v>
      </c>
      <c r="L75">
        <v>0.7</v>
      </c>
      <c r="M75">
        <v>0.3</v>
      </c>
      <c r="N75">
        <v>15</v>
      </c>
      <c r="O75" s="3">
        <v>42144.699664351851</v>
      </c>
    </row>
    <row r="76" spans="1:15" x14ac:dyDescent="0.25">
      <c r="A76">
        <v>36</v>
      </c>
      <c r="B76">
        <v>65</v>
      </c>
      <c r="C76">
        <v>78</v>
      </c>
      <c r="D76">
        <v>0.36734693877551</v>
      </c>
      <c r="E76">
        <v>0.66326530612244805</v>
      </c>
      <c r="F76">
        <v>0.79591836734693799</v>
      </c>
      <c r="G76">
        <v>0.41842416038263303</v>
      </c>
      <c r="H76">
        <v>0.50224989938463804</v>
      </c>
      <c r="I76" t="s">
        <v>40</v>
      </c>
      <c r="J76" t="s">
        <v>5</v>
      </c>
      <c r="K76" t="s">
        <v>209</v>
      </c>
      <c r="L76">
        <v>0.7</v>
      </c>
      <c r="M76">
        <v>0.4</v>
      </c>
      <c r="N76">
        <v>15</v>
      </c>
      <c r="O76" s="3">
        <v>42144.699687499997</v>
      </c>
    </row>
    <row r="77" spans="1:15" x14ac:dyDescent="0.25">
      <c r="A77">
        <v>35</v>
      </c>
      <c r="B77">
        <v>63</v>
      </c>
      <c r="C77">
        <v>78</v>
      </c>
      <c r="D77">
        <v>0.35714285714285698</v>
      </c>
      <c r="E77">
        <v>0.64285714285714202</v>
      </c>
      <c r="F77">
        <v>0.79591836734693799</v>
      </c>
      <c r="G77">
        <v>0.402889622984131</v>
      </c>
      <c r="H77">
        <v>0.48871249714578802</v>
      </c>
      <c r="I77" t="s">
        <v>40</v>
      </c>
      <c r="J77" t="s">
        <v>5</v>
      </c>
      <c r="K77" t="s">
        <v>210</v>
      </c>
      <c r="L77">
        <v>0.7</v>
      </c>
      <c r="M77">
        <v>0.5</v>
      </c>
      <c r="N77">
        <v>15</v>
      </c>
      <c r="O77" s="3">
        <v>42144.69971064815</v>
      </c>
    </row>
    <row r="78" spans="1:15" x14ac:dyDescent="0.25">
      <c r="A78">
        <v>27</v>
      </c>
      <c r="B78">
        <v>59</v>
      </c>
      <c r="C78">
        <v>78</v>
      </c>
      <c r="D78">
        <v>0.27551020408163202</v>
      </c>
      <c r="E78">
        <v>0.60204081632652995</v>
      </c>
      <c r="F78">
        <v>0.79591836734693799</v>
      </c>
      <c r="G78">
        <v>0.36531219765178202</v>
      </c>
      <c r="H78">
        <v>0.43754355554317198</v>
      </c>
      <c r="I78" t="s">
        <v>40</v>
      </c>
      <c r="J78" t="s">
        <v>5</v>
      </c>
      <c r="K78" t="s">
        <v>211</v>
      </c>
      <c r="L78">
        <v>0.7</v>
      </c>
      <c r="M78">
        <v>0.6</v>
      </c>
      <c r="N78">
        <v>15</v>
      </c>
      <c r="O78" s="3">
        <v>42144.69972222222</v>
      </c>
    </row>
    <row r="79" spans="1:15" x14ac:dyDescent="0.25">
      <c r="A79">
        <v>23</v>
      </c>
      <c r="B79">
        <v>54</v>
      </c>
      <c r="C79">
        <v>77</v>
      </c>
      <c r="D79">
        <v>0.23469387755102</v>
      </c>
      <c r="E79">
        <v>0.55102040816326503</v>
      </c>
      <c r="F79">
        <v>0.78571428571428503</v>
      </c>
      <c r="G79">
        <v>0.33789928166730998</v>
      </c>
      <c r="H79">
        <v>0.39748654152179003</v>
      </c>
      <c r="I79" t="s">
        <v>40</v>
      </c>
      <c r="J79" t="s">
        <v>5</v>
      </c>
      <c r="K79" t="s">
        <v>212</v>
      </c>
      <c r="L79">
        <v>0.7</v>
      </c>
      <c r="M79">
        <v>0.7</v>
      </c>
      <c r="N79">
        <v>15</v>
      </c>
      <c r="O79" s="3">
        <v>42144.699745370373</v>
      </c>
    </row>
    <row r="80" spans="1:15" x14ac:dyDescent="0.25">
      <c r="A80">
        <v>15</v>
      </c>
      <c r="B80">
        <v>51</v>
      </c>
      <c r="C80">
        <v>76</v>
      </c>
      <c r="D80">
        <v>0.15306122448979501</v>
      </c>
      <c r="E80">
        <v>0.52040816326530603</v>
      </c>
      <c r="F80">
        <v>0.77551020408163196</v>
      </c>
      <c r="G80">
        <v>0.28710221454443502</v>
      </c>
      <c r="H80">
        <v>0.336437562699406</v>
      </c>
      <c r="I80" t="s">
        <v>40</v>
      </c>
      <c r="J80" t="s">
        <v>5</v>
      </c>
      <c r="K80" t="s">
        <v>213</v>
      </c>
      <c r="L80">
        <v>0.7</v>
      </c>
      <c r="M80">
        <v>0.79999999999999905</v>
      </c>
      <c r="N80">
        <v>15</v>
      </c>
      <c r="O80" s="3">
        <v>42144.69976851852</v>
      </c>
    </row>
    <row r="81" spans="1:15" x14ac:dyDescent="0.25">
      <c r="A81">
        <v>9</v>
      </c>
      <c r="B81">
        <v>49</v>
      </c>
      <c r="C81">
        <v>70</v>
      </c>
      <c r="D81">
        <v>9.18367346938775E-2</v>
      </c>
      <c r="E81">
        <v>0.5</v>
      </c>
      <c r="F81">
        <v>0.71428571428571397</v>
      </c>
      <c r="G81">
        <v>0.25043520538125702</v>
      </c>
      <c r="H81">
        <v>0.28501756082793001</v>
      </c>
      <c r="I81" t="s">
        <v>40</v>
      </c>
      <c r="J81" t="s">
        <v>5</v>
      </c>
      <c r="K81" t="s">
        <v>214</v>
      </c>
      <c r="L81">
        <v>0.7</v>
      </c>
      <c r="M81">
        <v>0.89999999999999902</v>
      </c>
      <c r="N81">
        <v>15</v>
      </c>
      <c r="O81" s="3">
        <v>42144.699791666666</v>
      </c>
    </row>
    <row r="82" spans="1:15" x14ac:dyDescent="0.25">
      <c r="A82">
        <v>35</v>
      </c>
      <c r="B82">
        <v>61</v>
      </c>
      <c r="C82">
        <v>73</v>
      </c>
      <c r="D82">
        <v>0.35714285714285698</v>
      </c>
      <c r="E82">
        <v>0.62244897959183598</v>
      </c>
      <c r="F82">
        <v>0.74489795918367296</v>
      </c>
      <c r="G82">
        <v>0.40300605878030199</v>
      </c>
      <c r="H82">
        <v>0.48518880551036497</v>
      </c>
      <c r="I82" t="s">
        <v>40</v>
      </c>
      <c r="J82" t="s">
        <v>5</v>
      </c>
      <c r="K82" t="s">
        <v>49</v>
      </c>
      <c r="L82">
        <v>0.79999999999999905</v>
      </c>
      <c r="M82">
        <v>0</v>
      </c>
      <c r="N82">
        <v>15</v>
      </c>
      <c r="O82" s="3">
        <v>42144.699814814812</v>
      </c>
    </row>
    <row r="83" spans="1:15" x14ac:dyDescent="0.25">
      <c r="A83">
        <v>35</v>
      </c>
      <c r="B83">
        <v>62</v>
      </c>
      <c r="C83">
        <v>72</v>
      </c>
      <c r="D83">
        <v>0.35714285714285698</v>
      </c>
      <c r="E83">
        <v>0.63265306122448906</v>
      </c>
      <c r="F83">
        <v>0.73469387755102</v>
      </c>
      <c r="G83">
        <v>0.40277676236631299</v>
      </c>
      <c r="H83">
        <v>0.48553595198253502</v>
      </c>
      <c r="I83" t="s">
        <v>40</v>
      </c>
      <c r="J83" t="s">
        <v>5</v>
      </c>
      <c r="K83" t="s">
        <v>215</v>
      </c>
      <c r="L83">
        <v>0.79999999999999905</v>
      </c>
      <c r="M83">
        <v>0.1</v>
      </c>
      <c r="N83">
        <v>15</v>
      </c>
      <c r="O83" s="3">
        <v>42144.699837962966</v>
      </c>
    </row>
    <row r="84" spans="1:15" x14ac:dyDescent="0.25">
      <c r="A84">
        <v>35</v>
      </c>
      <c r="B84">
        <v>61</v>
      </c>
      <c r="C84">
        <v>71</v>
      </c>
      <c r="D84">
        <v>0.35714285714285698</v>
      </c>
      <c r="E84">
        <v>0.62244897959183598</v>
      </c>
      <c r="F84">
        <v>0.72448979591836704</v>
      </c>
      <c r="G84">
        <v>0.40205471672683302</v>
      </c>
      <c r="H84">
        <v>0.484527488865236</v>
      </c>
      <c r="I84" t="s">
        <v>40</v>
      </c>
      <c r="J84" t="s">
        <v>5</v>
      </c>
      <c r="K84" t="s">
        <v>216</v>
      </c>
      <c r="L84">
        <v>0.79999999999999905</v>
      </c>
      <c r="M84">
        <v>0.2</v>
      </c>
      <c r="N84">
        <v>15</v>
      </c>
      <c r="O84" s="3">
        <v>42144.699861111112</v>
      </c>
    </row>
    <row r="85" spans="1:15" x14ac:dyDescent="0.25">
      <c r="A85">
        <v>35</v>
      </c>
      <c r="B85">
        <v>60</v>
      </c>
      <c r="C85">
        <v>71</v>
      </c>
      <c r="D85">
        <v>0.35714285714285698</v>
      </c>
      <c r="E85">
        <v>0.61224489795918302</v>
      </c>
      <c r="F85">
        <v>0.72448979591836704</v>
      </c>
      <c r="G85">
        <v>0.39698344096349403</v>
      </c>
      <c r="H85">
        <v>0.48107385763766602</v>
      </c>
      <c r="I85" t="s">
        <v>40</v>
      </c>
      <c r="J85" t="s">
        <v>5</v>
      </c>
      <c r="K85" t="s">
        <v>217</v>
      </c>
      <c r="L85">
        <v>0.79999999999999905</v>
      </c>
      <c r="M85">
        <v>0.3</v>
      </c>
      <c r="N85">
        <v>15</v>
      </c>
      <c r="O85" s="3">
        <v>42144.699884259258</v>
      </c>
    </row>
    <row r="86" spans="1:15" x14ac:dyDescent="0.25">
      <c r="A86">
        <v>34</v>
      </c>
      <c r="B86">
        <v>58</v>
      </c>
      <c r="C86">
        <v>71</v>
      </c>
      <c r="D86">
        <v>0.34693877551020402</v>
      </c>
      <c r="E86">
        <v>0.59183673469387699</v>
      </c>
      <c r="F86">
        <v>0.72448979591836704</v>
      </c>
      <c r="G86">
        <v>0.386262512398445</v>
      </c>
      <c r="H86">
        <v>0.47189901700807202</v>
      </c>
      <c r="I86" t="s">
        <v>40</v>
      </c>
      <c r="J86" t="s">
        <v>5</v>
      </c>
      <c r="K86" t="s">
        <v>218</v>
      </c>
      <c r="L86">
        <v>0.79999999999999905</v>
      </c>
      <c r="M86">
        <v>0.4</v>
      </c>
      <c r="N86">
        <v>15</v>
      </c>
      <c r="O86" s="3">
        <v>42144.699895833335</v>
      </c>
    </row>
    <row r="87" spans="1:15" x14ac:dyDescent="0.25">
      <c r="A87">
        <v>33</v>
      </c>
      <c r="B87">
        <v>56</v>
      </c>
      <c r="C87">
        <v>71</v>
      </c>
      <c r="D87">
        <v>0.33673469387755101</v>
      </c>
      <c r="E87">
        <v>0.57142857142857095</v>
      </c>
      <c r="F87">
        <v>0.72448979591836704</v>
      </c>
      <c r="G87">
        <v>0.372605555034556</v>
      </c>
      <c r="H87">
        <v>0.45785053692409899</v>
      </c>
      <c r="I87" t="s">
        <v>40</v>
      </c>
      <c r="J87" t="s">
        <v>5</v>
      </c>
      <c r="K87" t="s">
        <v>219</v>
      </c>
      <c r="L87">
        <v>0.79999999999999905</v>
      </c>
      <c r="M87">
        <v>0.5</v>
      </c>
      <c r="N87">
        <v>15</v>
      </c>
      <c r="O87" s="3">
        <v>42144.699930555558</v>
      </c>
    </row>
    <row r="88" spans="1:15" x14ac:dyDescent="0.25">
      <c r="A88">
        <v>26</v>
      </c>
      <c r="B88">
        <v>53</v>
      </c>
      <c r="C88">
        <v>72</v>
      </c>
      <c r="D88">
        <v>0.265306122448979</v>
      </c>
      <c r="E88">
        <v>0.54081632653061196</v>
      </c>
      <c r="F88">
        <v>0.73469387755102</v>
      </c>
      <c r="G88">
        <v>0.34537314216617698</v>
      </c>
      <c r="H88">
        <v>0.41932526251197</v>
      </c>
      <c r="I88" t="s">
        <v>40</v>
      </c>
      <c r="J88" t="s">
        <v>5</v>
      </c>
      <c r="K88" t="s">
        <v>220</v>
      </c>
      <c r="L88">
        <v>0.79999999999999905</v>
      </c>
      <c r="M88">
        <v>0.6</v>
      </c>
      <c r="N88">
        <v>15</v>
      </c>
      <c r="O88" s="3">
        <v>42144.699953703705</v>
      </c>
    </row>
    <row r="89" spans="1:15" x14ac:dyDescent="0.25">
      <c r="A89">
        <v>22</v>
      </c>
      <c r="B89">
        <v>51</v>
      </c>
      <c r="C89">
        <v>71</v>
      </c>
      <c r="D89">
        <v>0.22448979591836701</v>
      </c>
      <c r="E89">
        <v>0.52040816326530603</v>
      </c>
      <c r="F89">
        <v>0.72448979591836704</v>
      </c>
      <c r="G89">
        <v>0.31973743458611797</v>
      </c>
      <c r="H89">
        <v>0.38020000674549498</v>
      </c>
      <c r="I89" t="s">
        <v>40</v>
      </c>
      <c r="J89" t="s">
        <v>5</v>
      </c>
      <c r="K89" t="s">
        <v>221</v>
      </c>
      <c r="L89">
        <v>0.79999999999999905</v>
      </c>
      <c r="M89">
        <v>0.7</v>
      </c>
      <c r="N89">
        <v>15</v>
      </c>
      <c r="O89" s="3">
        <v>42144.699976851851</v>
      </c>
    </row>
    <row r="90" spans="1:15" x14ac:dyDescent="0.25">
      <c r="A90">
        <v>14</v>
      </c>
      <c r="B90">
        <v>50</v>
      </c>
      <c r="C90">
        <v>70</v>
      </c>
      <c r="D90">
        <v>0.14285714285714199</v>
      </c>
      <c r="E90">
        <v>0.51020408163265296</v>
      </c>
      <c r="F90">
        <v>0.71428571428571397</v>
      </c>
      <c r="G90">
        <v>0.274858213459653</v>
      </c>
      <c r="H90">
        <v>0.32344032521066701</v>
      </c>
      <c r="I90" t="s">
        <v>40</v>
      </c>
      <c r="J90" t="s">
        <v>5</v>
      </c>
      <c r="K90" t="s">
        <v>222</v>
      </c>
      <c r="L90">
        <v>0.79999999999999905</v>
      </c>
      <c r="M90">
        <v>0.79999999999999905</v>
      </c>
      <c r="N90">
        <v>15</v>
      </c>
      <c r="O90" s="3">
        <v>42144.7</v>
      </c>
    </row>
    <row r="91" spans="1:15" x14ac:dyDescent="0.25">
      <c r="A91">
        <v>9</v>
      </c>
      <c r="B91">
        <v>48</v>
      </c>
      <c r="C91">
        <v>65</v>
      </c>
      <c r="D91">
        <v>9.18367346938775E-2</v>
      </c>
      <c r="E91">
        <v>0.48979591836734598</v>
      </c>
      <c r="F91">
        <v>0.66326530612244805</v>
      </c>
      <c r="G91">
        <v>0.23927439927341501</v>
      </c>
      <c r="H91">
        <v>0.276378407922238</v>
      </c>
      <c r="I91" t="s">
        <v>40</v>
      </c>
      <c r="J91" t="s">
        <v>5</v>
      </c>
      <c r="K91" t="s">
        <v>223</v>
      </c>
      <c r="L91">
        <v>0.79999999999999905</v>
      </c>
      <c r="M91">
        <v>0.89999999999999902</v>
      </c>
      <c r="N91">
        <v>15</v>
      </c>
      <c r="O91" s="3">
        <v>42144.700023148151</v>
      </c>
    </row>
    <row r="92" spans="1:15" x14ac:dyDescent="0.25">
      <c r="A92">
        <v>35</v>
      </c>
      <c r="B92">
        <v>56</v>
      </c>
      <c r="C92">
        <v>66</v>
      </c>
      <c r="D92">
        <v>0.35714285714285698</v>
      </c>
      <c r="E92">
        <v>0.57142857142857095</v>
      </c>
      <c r="F92">
        <v>0.67346938775510201</v>
      </c>
      <c r="G92">
        <v>0.38572311724756703</v>
      </c>
      <c r="H92">
        <v>0.46990899211948001</v>
      </c>
      <c r="I92" t="s">
        <v>40</v>
      </c>
      <c r="J92" t="s">
        <v>5</v>
      </c>
      <c r="K92" t="s">
        <v>50</v>
      </c>
      <c r="L92">
        <v>0.89999999999999902</v>
      </c>
      <c r="M92">
        <v>0</v>
      </c>
      <c r="N92">
        <v>15</v>
      </c>
      <c r="O92" s="3">
        <v>42144.700046296297</v>
      </c>
    </row>
    <row r="93" spans="1:15" x14ac:dyDescent="0.25">
      <c r="A93">
        <v>35</v>
      </c>
      <c r="B93">
        <v>56</v>
      </c>
      <c r="C93">
        <v>66</v>
      </c>
      <c r="D93">
        <v>0.35714285714285698</v>
      </c>
      <c r="E93">
        <v>0.57142857142857095</v>
      </c>
      <c r="F93">
        <v>0.67346938775510201</v>
      </c>
      <c r="G93">
        <v>0.384954309611027</v>
      </c>
      <c r="H93">
        <v>0.46964276344200201</v>
      </c>
      <c r="I93" t="s">
        <v>40</v>
      </c>
      <c r="J93" t="s">
        <v>5</v>
      </c>
      <c r="K93" t="s">
        <v>224</v>
      </c>
      <c r="L93">
        <v>0.89999999999999902</v>
      </c>
      <c r="M93">
        <v>0.1</v>
      </c>
      <c r="N93">
        <v>15</v>
      </c>
      <c r="O93" s="3">
        <v>42144.700069444443</v>
      </c>
    </row>
    <row r="94" spans="1:15" x14ac:dyDescent="0.25">
      <c r="A94">
        <v>34</v>
      </c>
      <c r="B94">
        <v>53</v>
      </c>
      <c r="C94">
        <v>66</v>
      </c>
      <c r="D94">
        <v>0.34693877551020402</v>
      </c>
      <c r="E94">
        <v>0.54081632653061196</v>
      </c>
      <c r="F94">
        <v>0.67346938775510201</v>
      </c>
      <c r="G94">
        <v>0.37186571471837998</v>
      </c>
      <c r="H94">
        <v>0.45698116624148</v>
      </c>
      <c r="I94" t="s">
        <v>40</v>
      </c>
      <c r="J94" t="s">
        <v>5</v>
      </c>
      <c r="K94" t="s">
        <v>225</v>
      </c>
      <c r="L94">
        <v>0.89999999999999902</v>
      </c>
      <c r="M94">
        <v>0.2</v>
      </c>
      <c r="N94">
        <v>15</v>
      </c>
      <c r="O94" s="3">
        <v>42144.70008101852</v>
      </c>
    </row>
    <row r="95" spans="1:15" x14ac:dyDescent="0.25">
      <c r="A95">
        <v>34</v>
      </c>
      <c r="B95">
        <v>54</v>
      </c>
      <c r="C95">
        <v>66</v>
      </c>
      <c r="D95">
        <v>0.34693877551020402</v>
      </c>
      <c r="E95">
        <v>0.55102040816326503</v>
      </c>
      <c r="F95">
        <v>0.67346938775510201</v>
      </c>
      <c r="G95">
        <v>0.37350920525637699</v>
      </c>
      <c r="H95">
        <v>0.45689984844699799</v>
      </c>
      <c r="I95" t="s">
        <v>40</v>
      </c>
      <c r="J95" t="s">
        <v>5</v>
      </c>
      <c r="K95" t="s">
        <v>226</v>
      </c>
      <c r="L95">
        <v>0.89999999999999902</v>
      </c>
      <c r="M95">
        <v>0.3</v>
      </c>
      <c r="N95">
        <v>15</v>
      </c>
      <c r="O95" s="3">
        <v>42144.700104166666</v>
      </c>
    </row>
    <row r="96" spans="1:15" x14ac:dyDescent="0.25">
      <c r="A96">
        <v>34</v>
      </c>
      <c r="B96">
        <v>52</v>
      </c>
      <c r="C96">
        <v>66</v>
      </c>
      <c r="D96">
        <v>0.34693877551020402</v>
      </c>
      <c r="E96">
        <v>0.530612244897959</v>
      </c>
      <c r="F96">
        <v>0.67346938775510201</v>
      </c>
      <c r="G96">
        <v>0.36786941342034801</v>
      </c>
      <c r="H96">
        <v>0.45274294309119201</v>
      </c>
      <c r="I96" t="s">
        <v>40</v>
      </c>
      <c r="J96" t="s">
        <v>5</v>
      </c>
      <c r="K96" t="s">
        <v>227</v>
      </c>
      <c r="L96">
        <v>0.89999999999999902</v>
      </c>
      <c r="M96">
        <v>0.4</v>
      </c>
      <c r="N96">
        <v>15</v>
      </c>
      <c r="O96" s="3">
        <v>42144.700138888889</v>
      </c>
    </row>
    <row r="97" spans="1:15" x14ac:dyDescent="0.25">
      <c r="A97">
        <v>33</v>
      </c>
      <c r="B97">
        <v>51</v>
      </c>
      <c r="C97">
        <v>66</v>
      </c>
      <c r="D97">
        <v>0.33673469387755101</v>
      </c>
      <c r="E97">
        <v>0.52040816326530603</v>
      </c>
      <c r="F97">
        <v>0.67346938775510201</v>
      </c>
      <c r="G97">
        <v>0.35778247583077899</v>
      </c>
      <c r="H97">
        <v>0.44393545274070101</v>
      </c>
      <c r="I97" t="s">
        <v>40</v>
      </c>
      <c r="J97" t="s">
        <v>5</v>
      </c>
      <c r="K97" t="s">
        <v>228</v>
      </c>
      <c r="L97">
        <v>0.89999999999999902</v>
      </c>
      <c r="M97">
        <v>0.5</v>
      </c>
      <c r="N97">
        <v>15</v>
      </c>
      <c r="O97" s="3">
        <v>42144.700150462966</v>
      </c>
    </row>
    <row r="98" spans="1:15" x14ac:dyDescent="0.25">
      <c r="A98">
        <v>24</v>
      </c>
      <c r="B98">
        <v>50</v>
      </c>
      <c r="C98">
        <v>66</v>
      </c>
      <c r="D98">
        <v>0.24489795918367299</v>
      </c>
      <c r="E98">
        <v>0.51020408163265296</v>
      </c>
      <c r="F98">
        <v>0.67346938775510201</v>
      </c>
      <c r="G98">
        <v>0.32098462575566999</v>
      </c>
      <c r="H98">
        <v>0.39330326111223901</v>
      </c>
      <c r="I98" t="s">
        <v>40</v>
      </c>
      <c r="J98" t="s">
        <v>5</v>
      </c>
      <c r="K98" t="s">
        <v>229</v>
      </c>
      <c r="L98">
        <v>0.89999999999999902</v>
      </c>
      <c r="M98">
        <v>0.6</v>
      </c>
      <c r="N98">
        <v>15</v>
      </c>
      <c r="O98" s="3">
        <v>42144.700173611112</v>
      </c>
    </row>
    <row r="99" spans="1:15" x14ac:dyDescent="0.25">
      <c r="A99">
        <v>20</v>
      </c>
      <c r="B99">
        <v>49</v>
      </c>
      <c r="C99">
        <v>66</v>
      </c>
      <c r="D99">
        <v>0.20408163265306101</v>
      </c>
      <c r="E99">
        <v>0.5</v>
      </c>
      <c r="F99">
        <v>0.67346938775510201</v>
      </c>
      <c r="G99">
        <v>0.29548953731623101</v>
      </c>
      <c r="H99">
        <v>0.35877051162560902</v>
      </c>
      <c r="I99" t="s">
        <v>40</v>
      </c>
      <c r="J99" t="s">
        <v>5</v>
      </c>
      <c r="K99" t="s">
        <v>230</v>
      </c>
      <c r="L99">
        <v>0.89999999999999902</v>
      </c>
      <c r="M99">
        <v>0.7</v>
      </c>
      <c r="N99">
        <v>15</v>
      </c>
      <c r="O99" s="3">
        <v>42144.700196759259</v>
      </c>
    </row>
    <row r="100" spans="1:15" x14ac:dyDescent="0.25">
      <c r="A100">
        <v>14</v>
      </c>
      <c r="B100">
        <v>47</v>
      </c>
      <c r="C100">
        <v>65</v>
      </c>
      <c r="D100">
        <v>0.14285714285714199</v>
      </c>
      <c r="E100">
        <v>0.47959183673469302</v>
      </c>
      <c r="F100">
        <v>0.66326530612244805</v>
      </c>
      <c r="G100">
        <v>0.263983638041213</v>
      </c>
      <c r="H100">
        <v>0.31295754348566301</v>
      </c>
      <c r="I100" t="s">
        <v>40</v>
      </c>
      <c r="J100" t="s">
        <v>5</v>
      </c>
      <c r="K100" t="s">
        <v>231</v>
      </c>
      <c r="L100">
        <v>0.89999999999999902</v>
      </c>
      <c r="M100">
        <v>0.79999999999999905</v>
      </c>
      <c r="N100">
        <v>15</v>
      </c>
      <c r="O100" s="3">
        <v>42144.700208333335</v>
      </c>
    </row>
    <row r="101" spans="1:15" x14ac:dyDescent="0.25">
      <c r="A101">
        <v>9</v>
      </c>
      <c r="B101">
        <v>44</v>
      </c>
      <c r="C101">
        <v>63</v>
      </c>
      <c r="D101">
        <v>9.18367346938775E-2</v>
      </c>
      <c r="E101">
        <v>0.44897959183673403</v>
      </c>
      <c r="F101">
        <v>0.64285714285714202</v>
      </c>
      <c r="G101">
        <v>0.226717481435985</v>
      </c>
      <c r="H101">
        <v>0.26224373965436198</v>
      </c>
      <c r="I101" t="s">
        <v>40</v>
      </c>
      <c r="J101" t="s">
        <v>5</v>
      </c>
      <c r="K101" t="s">
        <v>232</v>
      </c>
      <c r="L101">
        <v>0.89999999999999902</v>
      </c>
      <c r="M101">
        <v>0.89999999999999902</v>
      </c>
      <c r="N101">
        <v>15</v>
      </c>
      <c r="O101" s="3">
        <v>42144.700231481482</v>
      </c>
    </row>
    <row r="102" spans="1:15" s="7" customFormat="1" x14ac:dyDescent="0.25">
      <c r="A102" s="7" t="s">
        <v>271</v>
      </c>
    </row>
    <row r="103" spans="1:15" x14ac:dyDescent="0.25">
      <c r="A103">
        <v>64</v>
      </c>
      <c r="B103">
        <v>83</v>
      </c>
      <c r="C103">
        <v>86</v>
      </c>
      <c r="D103">
        <v>0.65306122448979498</v>
      </c>
      <c r="E103">
        <v>0.84693877551020402</v>
      </c>
      <c r="F103">
        <v>0.87755102040816302</v>
      </c>
      <c r="G103">
        <v>0.62994263756102897</v>
      </c>
      <c r="H103">
        <v>0.73195587903563197</v>
      </c>
      <c r="I103" t="s">
        <v>40</v>
      </c>
      <c r="J103" t="s">
        <v>264</v>
      </c>
      <c r="K103" t="s">
        <v>294</v>
      </c>
      <c r="L103">
        <v>0</v>
      </c>
      <c r="M103">
        <v>0</v>
      </c>
      <c r="N103">
        <v>120</v>
      </c>
      <c r="O103" s="4">
        <v>42393.501851851855</v>
      </c>
    </row>
    <row r="104" spans="1:15" x14ac:dyDescent="0.25">
      <c r="A104">
        <v>64</v>
      </c>
      <c r="B104">
        <v>82</v>
      </c>
      <c r="C104">
        <v>86</v>
      </c>
      <c r="D104">
        <v>0.65306122448979498</v>
      </c>
      <c r="E104">
        <v>0.83673469387755095</v>
      </c>
      <c r="F104">
        <v>0.87755102040816302</v>
      </c>
      <c r="G104">
        <v>0.63149998548513298</v>
      </c>
      <c r="H104">
        <v>0.72132993251982902</v>
      </c>
      <c r="I104" t="s">
        <v>40</v>
      </c>
      <c r="J104" t="s">
        <v>264</v>
      </c>
      <c r="K104" t="s">
        <v>295</v>
      </c>
      <c r="L104">
        <v>0</v>
      </c>
      <c r="M104">
        <v>0.1</v>
      </c>
      <c r="N104">
        <v>120</v>
      </c>
      <c r="O104" s="4">
        <v>42393.501875000002</v>
      </c>
    </row>
    <row r="105" spans="1:15" x14ac:dyDescent="0.25">
      <c r="A105">
        <v>64</v>
      </c>
      <c r="B105">
        <v>81</v>
      </c>
      <c r="C105">
        <v>85</v>
      </c>
      <c r="D105">
        <v>0.65306122448979498</v>
      </c>
      <c r="E105">
        <v>0.82653061224489799</v>
      </c>
      <c r="F105">
        <v>0.86734693877550995</v>
      </c>
      <c r="G105">
        <v>0.62597611916231299</v>
      </c>
      <c r="H105">
        <v>0.72702715741115298</v>
      </c>
      <c r="I105" t="s">
        <v>40</v>
      </c>
      <c r="J105" t="s">
        <v>264</v>
      </c>
      <c r="K105" t="s">
        <v>296</v>
      </c>
      <c r="L105">
        <v>0</v>
      </c>
      <c r="M105">
        <v>0.2</v>
      </c>
      <c r="N105">
        <v>120</v>
      </c>
      <c r="O105" s="4">
        <v>42393.501898148148</v>
      </c>
    </row>
    <row r="106" spans="1:15" x14ac:dyDescent="0.25">
      <c r="A106">
        <v>61</v>
      </c>
      <c r="B106">
        <v>80</v>
      </c>
      <c r="C106">
        <v>83</v>
      </c>
      <c r="D106">
        <v>0.62244897959183598</v>
      </c>
      <c r="E106">
        <v>0.81632653061224403</v>
      </c>
      <c r="F106">
        <v>0.84693877551020402</v>
      </c>
      <c r="G106">
        <v>0.61044709856672397</v>
      </c>
      <c r="H106">
        <v>0.70582909757046497</v>
      </c>
      <c r="I106" t="s">
        <v>40</v>
      </c>
      <c r="J106" t="s">
        <v>264</v>
      </c>
      <c r="K106" t="s">
        <v>297</v>
      </c>
      <c r="L106">
        <v>0</v>
      </c>
      <c r="M106">
        <v>0.3</v>
      </c>
      <c r="N106">
        <v>120</v>
      </c>
      <c r="O106" s="4">
        <v>42393.501909722225</v>
      </c>
    </row>
    <row r="107" spans="1:15" x14ac:dyDescent="0.25">
      <c r="A107">
        <v>50</v>
      </c>
      <c r="B107">
        <v>78</v>
      </c>
      <c r="C107">
        <v>83</v>
      </c>
      <c r="D107">
        <v>0.51020408163265296</v>
      </c>
      <c r="E107">
        <v>0.79591836734693799</v>
      </c>
      <c r="F107">
        <v>0.84693877551020402</v>
      </c>
      <c r="G107">
        <v>0.56108133958825901</v>
      </c>
      <c r="H107">
        <v>0.64423162352797003</v>
      </c>
      <c r="I107" t="s">
        <v>40</v>
      </c>
      <c r="J107" t="s">
        <v>264</v>
      </c>
      <c r="K107" t="s">
        <v>298</v>
      </c>
      <c r="L107">
        <v>0</v>
      </c>
      <c r="M107">
        <v>0.4</v>
      </c>
      <c r="N107">
        <v>120</v>
      </c>
      <c r="O107" s="4">
        <v>42393.501921296294</v>
      </c>
    </row>
    <row r="108" spans="1:15" x14ac:dyDescent="0.25">
      <c r="A108">
        <v>40</v>
      </c>
      <c r="B108">
        <v>76</v>
      </c>
      <c r="C108">
        <v>86</v>
      </c>
      <c r="D108">
        <v>0.40816326530612201</v>
      </c>
      <c r="E108">
        <v>0.77551020408163196</v>
      </c>
      <c r="F108">
        <v>0.87755102040816302</v>
      </c>
      <c r="G108">
        <v>0.50738775796065605</v>
      </c>
      <c r="H108">
        <v>0.58088006942732995</v>
      </c>
      <c r="I108" t="s">
        <v>40</v>
      </c>
      <c r="J108" t="s">
        <v>264</v>
      </c>
      <c r="K108" t="s">
        <v>299</v>
      </c>
      <c r="L108">
        <v>0</v>
      </c>
      <c r="M108">
        <v>0.5</v>
      </c>
      <c r="N108">
        <v>120</v>
      </c>
      <c r="O108" s="4">
        <v>42393.501932870371</v>
      </c>
    </row>
    <row r="109" spans="1:15" x14ac:dyDescent="0.25">
      <c r="A109">
        <v>32</v>
      </c>
      <c r="B109">
        <v>73</v>
      </c>
      <c r="C109">
        <v>85</v>
      </c>
      <c r="D109">
        <v>0.32653061224489699</v>
      </c>
      <c r="E109">
        <v>0.74489795918367296</v>
      </c>
      <c r="F109">
        <v>0.86734693877550995</v>
      </c>
      <c r="G109">
        <v>0.441840454309187</v>
      </c>
      <c r="H109">
        <v>0.50806266574257997</v>
      </c>
      <c r="I109" t="s">
        <v>40</v>
      </c>
      <c r="J109" t="s">
        <v>264</v>
      </c>
      <c r="K109" t="s">
        <v>300</v>
      </c>
      <c r="L109">
        <v>0</v>
      </c>
      <c r="M109">
        <v>0.6</v>
      </c>
      <c r="N109">
        <v>120</v>
      </c>
      <c r="O109" s="4">
        <v>42393.501944444448</v>
      </c>
    </row>
    <row r="110" spans="1:15" x14ac:dyDescent="0.25">
      <c r="A110">
        <v>21</v>
      </c>
      <c r="B110">
        <v>62</v>
      </c>
      <c r="C110">
        <v>84</v>
      </c>
      <c r="D110">
        <v>0.214285714285714</v>
      </c>
      <c r="E110">
        <v>0.63265306122448906</v>
      </c>
      <c r="F110">
        <v>0.85714285714285698</v>
      </c>
      <c r="G110">
        <v>0.34075362860015901</v>
      </c>
      <c r="H110">
        <v>0.39332813344712098</v>
      </c>
      <c r="I110" t="s">
        <v>40</v>
      </c>
      <c r="J110" t="s">
        <v>264</v>
      </c>
      <c r="K110" t="s">
        <v>301</v>
      </c>
      <c r="L110">
        <v>0</v>
      </c>
      <c r="M110">
        <v>0.7</v>
      </c>
      <c r="N110">
        <v>120</v>
      </c>
      <c r="O110" s="4">
        <v>42393.501956018517</v>
      </c>
    </row>
    <row r="111" spans="1:15" x14ac:dyDescent="0.25">
      <c r="A111">
        <v>16</v>
      </c>
      <c r="B111">
        <v>40</v>
      </c>
      <c r="C111">
        <v>72</v>
      </c>
      <c r="D111">
        <v>0.163265306122448</v>
      </c>
      <c r="E111">
        <v>0.40816326530612201</v>
      </c>
      <c r="F111">
        <v>0.73469387755102</v>
      </c>
      <c r="G111">
        <v>0.26081281307079901</v>
      </c>
      <c r="H111">
        <v>0.30684560157562102</v>
      </c>
      <c r="I111" t="s">
        <v>40</v>
      </c>
      <c r="J111" t="s">
        <v>264</v>
      </c>
      <c r="K111" t="s">
        <v>302</v>
      </c>
      <c r="L111">
        <v>0</v>
      </c>
      <c r="M111">
        <v>0.79999999999999905</v>
      </c>
      <c r="N111">
        <v>120</v>
      </c>
      <c r="O111" s="4">
        <v>42393.501967592594</v>
      </c>
    </row>
    <row r="112" spans="1:15" x14ac:dyDescent="0.25">
      <c r="A112">
        <v>13</v>
      </c>
      <c r="B112">
        <v>33</v>
      </c>
      <c r="C112">
        <v>62</v>
      </c>
      <c r="D112">
        <v>0.132653061224489</v>
      </c>
      <c r="E112">
        <v>0.33673469387755101</v>
      </c>
      <c r="F112">
        <v>0.63265306122448906</v>
      </c>
      <c r="G112">
        <v>0.22352450733224999</v>
      </c>
      <c r="H112">
        <v>0.26172121735281201</v>
      </c>
      <c r="I112" t="s">
        <v>40</v>
      </c>
      <c r="J112" t="s">
        <v>264</v>
      </c>
      <c r="K112" t="s">
        <v>303</v>
      </c>
      <c r="L112">
        <v>0</v>
      </c>
      <c r="M112">
        <v>0.89999999999999902</v>
      </c>
      <c r="N112">
        <v>120</v>
      </c>
      <c r="O112" s="4">
        <v>42393.501979166664</v>
      </c>
    </row>
    <row r="113" spans="1:15" x14ac:dyDescent="0.25">
      <c r="A113">
        <v>66</v>
      </c>
      <c r="B113">
        <v>81</v>
      </c>
      <c r="C113">
        <v>87</v>
      </c>
      <c r="D113">
        <v>0.67346938775510201</v>
      </c>
      <c r="E113">
        <v>0.82653061224489799</v>
      </c>
      <c r="F113">
        <v>0.88775510204081598</v>
      </c>
      <c r="G113">
        <v>0.63199227533491198</v>
      </c>
      <c r="H113">
        <v>0.741466620561679</v>
      </c>
      <c r="I113" t="s">
        <v>40</v>
      </c>
      <c r="J113" t="s">
        <v>264</v>
      </c>
      <c r="K113" t="s">
        <v>304</v>
      </c>
      <c r="L113">
        <v>0.1</v>
      </c>
      <c r="M113">
        <v>0</v>
      </c>
      <c r="N113">
        <v>120</v>
      </c>
      <c r="O113" s="4">
        <v>42393.50199074074</v>
      </c>
    </row>
    <row r="114" spans="1:15" x14ac:dyDescent="0.25">
      <c r="A114">
        <v>66</v>
      </c>
      <c r="B114">
        <v>81</v>
      </c>
      <c r="C114">
        <v>86</v>
      </c>
      <c r="D114">
        <v>0.67346938775510201</v>
      </c>
      <c r="E114">
        <v>0.82653061224489799</v>
      </c>
      <c r="F114">
        <v>0.87755102040816302</v>
      </c>
      <c r="G114">
        <v>0.64086510079967396</v>
      </c>
      <c r="H114">
        <v>0.74004148912312095</v>
      </c>
      <c r="I114" t="s">
        <v>40</v>
      </c>
      <c r="J114" t="s">
        <v>264</v>
      </c>
      <c r="K114" t="s">
        <v>305</v>
      </c>
      <c r="L114">
        <v>0.1</v>
      </c>
      <c r="M114">
        <v>0.1</v>
      </c>
      <c r="N114">
        <v>120</v>
      </c>
      <c r="O114" s="4">
        <v>42393.502002314817</v>
      </c>
    </row>
    <row r="115" spans="1:15" x14ac:dyDescent="0.25">
      <c r="A115">
        <v>65</v>
      </c>
      <c r="B115">
        <v>81</v>
      </c>
      <c r="C115">
        <v>83</v>
      </c>
      <c r="D115">
        <v>0.66326530612244805</v>
      </c>
      <c r="E115">
        <v>0.82653061224489799</v>
      </c>
      <c r="F115">
        <v>0.84693877551020402</v>
      </c>
      <c r="G115">
        <v>0.63060505422550495</v>
      </c>
      <c r="H115">
        <v>0.73038964376433502</v>
      </c>
      <c r="I115" t="s">
        <v>40</v>
      </c>
      <c r="J115" t="s">
        <v>264</v>
      </c>
      <c r="K115" t="s">
        <v>306</v>
      </c>
      <c r="L115">
        <v>0.1</v>
      </c>
      <c r="M115">
        <v>0.2</v>
      </c>
      <c r="N115">
        <v>120</v>
      </c>
      <c r="O115" s="4">
        <v>42393.502013888887</v>
      </c>
    </row>
    <row r="116" spans="1:15" x14ac:dyDescent="0.25">
      <c r="A116">
        <v>62</v>
      </c>
      <c r="B116">
        <v>78</v>
      </c>
      <c r="C116">
        <v>82</v>
      </c>
      <c r="D116">
        <v>0.63265306122448906</v>
      </c>
      <c r="E116">
        <v>0.79591836734693799</v>
      </c>
      <c r="F116">
        <v>0.83673469387755095</v>
      </c>
      <c r="G116">
        <v>0.61040472856984795</v>
      </c>
      <c r="H116">
        <v>0.70802105643662905</v>
      </c>
      <c r="I116" t="s">
        <v>40</v>
      </c>
      <c r="J116" t="s">
        <v>264</v>
      </c>
      <c r="K116" t="s">
        <v>307</v>
      </c>
      <c r="L116">
        <v>0.1</v>
      </c>
      <c r="M116">
        <v>0.3</v>
      </c>
      <c r="N116">
        <v>120</v>
      </c>
      <c r="O116" s="4">
        <v>42393.502025462964</v>
      </c>
    </row>
    <row r="117" spans="1:15" x14ac:dyDescent="0.25">
      <c r="A117">
        <v>47</v>
      </c>
      <c r="B117">
        <v>76</v>
      </c>
      <c r="C117">
        <v>82</v>
      </c>
      <c r="D117">
        <v>0.47959183673469302</v>
      </c>
      <c r="E117">
        <v>0.77551020408163196</v>
      </c>
      <c r="F117">
        <v>0.83673469387755095</v>
      </c>
      <c r="G117">
        <v>0.54482892666640703</v>
      </c>
      <c r="H117">
        <v>0.62441819847185198</v>
      </c>
      <c r="I117" t="s">
        <v>40</v>
      </c>
      <c r="J117" t="s">
        <v>264</v>
      </c>
      <c r="K117" t="s">
        <v>308</v>
      </c>
      <c r="L117">
        <v>0.1</v>
      </c>
      <c r="M117">
        <v>0.4</v>
      </c>
      <c r="N117">
        <v>120</v>
      </c>
      <c r="O117" s="4">
        <v>42393.50203703704</v>
      </c>
    </row>
    <row r="118" spans="1:15" x14ac:dyDescent="0.25">
      <c r="A118">
        <v>34</v>
      </c>
      <c r="B118">
        <v>74</v>
      </c>
      <c r="C118">
        <v>83</v>
      </c>
      <c r="D118">
        <v>0.34693877551020402</v>
      </c>
      <c r="E118">
        <v>0.75510204081632604</v>
      </c>
      <c r="F118">
        <v>0.84693877551020402</v>
      </c>
      <c r="G118">
        <v>0.46830666255789</v>
      </c>
      <c r="H118">
        <v>0.53519448272391201</v>
      </c>
      <c r="I118" t="s">
        <v>40</v>
      </c>
      <c r="J118" t="s">
        <v>264</v>
      </c>
      <c r="K118" t="s">
        <v>309</v>
      </c>
      <c r="L118">
        <v>0.1</v>
      </c>
      <c r="M118">
        <v>0.5</v>
      </c>
      <c r="N118">
        <v>120</v>
      </c>
      <c r="O118" s="4">
        <v>42393.50204861111</v>
      </c>
    </row>
    <row r="119" spans="1:15" x14ac:dyDescent="0.25">
      <c r="A119">
        <v>28</v>
      </c>
      <c r="B119">
        <v>71</v>
      </c>
      <c r="C119">
        <v>85</v>
      </c>
      <c r="D119">
        <v>0.28571428571428498</v>
      </c>
      <c r="E119">
        <v>0.72448979591836704</v>
      </c>
      <c r="F119">
        <v>0.86734693877550995</v>
      </c>
      <c r="G119">
        <v>0.39447579681971101</v>
      </c>
      <c r="H119">
        <v>0.45880229831152303</v>
      </c>
      <c r="I119" t="s">
        <v>40</v>
      </c>
      <c r="J119" t="s">
        <v>264</v>
      </c>
      <c r="K119" t="s">
        <v>310</v>
      </c>
      <c r="L119">
        <v>0.1</v>
      </c>
      <c r="M119">
        <v>0.6</v>
      </c>
      <c r="N119">
        <v>120</v>
      </c>
      <c r="O119" s="4">
        <v>42393.502060185187</v>
      </c>
    </row>
    <row r="120" spans="1:15" x14ac:dyDescent="0.25">
      <c r="A120">
        <v>20</v>
      </c>
      <c r="B120">
        <v>55</v>
      </c>
      <c r="C120">
        <v>78</v>
      </c>
      <c r="D120">
        <v>0.20408163265306101</v>
      </c>
      <c r="E120">
        <v>0.56122448979591799</v>
      </c>
      <c r="F120">
        <v>0.79591836734693799</v>
      </c>
      <c r="G120">
        <v>0.29683209280322398</v>
      </c>
      <c r="H120">
        <v>0.351739390431062</v>
      </c>
      <c r="I120" t="s">
        <v>40</v>
      </c>
      <c r="J120" t="s">
        <v>264</v>
      </c>
      <c r="K120" t="s">
        <v>311</v>
      </c>
      <c r="L120">
        <v>0.1</v>
      </c>
      <c r="M120">
        <v>0.7</v>
      </c>
      <c r="N120">
        <v>120</v>
      </c>
      <c r="O120" s="4">
        <v>42393.502071759256</v>
      </c>
    </row>
    <row r="121" spans="1:15" x14ac:dyDescent="0.25">
      <c r="A121">
        <v>14</v>
      </c>
      <c r="B121">
        <v>32</v>
      </c>
      <c r="C121">
        <v>59</v>
      </c>
      <c r="D121">
        <v>0.14285714285714199</v>
      </c>
      <c r="E121">
        <v>0.32653061224489699</v>
      </c>
      <c r="F121">
        <v>0.60204081632652995</v>
      </c>
      <c r="G121">
        <v>0.23320205128271301</v>
      </c>
      <c r="H121">
        <v>0.27293662531548901</v>
      </c>
      <c r="I121" t="s">
        <v>40</v>
      </c>
      <c r="J121" t="s">
        <v>264</v>
      </c>
      <c r="K121" t="s">
        <v>312</v>
      </c>
      <c r="L121">
        <v>0.1</v>
      </c>
      <c r="M121">
        <v>0.79999999999999905</v>
      </c>
      <c r="N121">
        <v>120</v>
      </c>
      <c r="O121" s="4">
        <v>42393.502071759256</v>
      </c>
    </row>
    <row r="122" spans="1:15" x14ac:dyDescent="0.25">
      <c r="A122">
        <v>12</v>
      </c>
      <c r="B122">
        <v>29</v>
      </c>
      <c r="C122">
        <v>47</v>
      </c>
      <c r="D122">
        <v>0.122448979591836</v>
      </c>
      <c r="E122">
        <v>0.29591836734693799</v>
      </c>
      <c r="F122">
        <v>0.47959183673469302</v>
      </c>
      <c r="G122">
        <v>0.19341443806842701</v>
      </c>
      <c r="H122">
        <v>0.22770680829633499</v>
      </c>
      <c r="I122" t="s">
        <v>40</v>
      </c>
      <c r="J122" t="s">
        <v>264</v>
      </c>
      <c r="K122" t="s">
        <v>313</v>
      </c>
      <c r="L122">
        <v>0.1</v>
      </c>
      <c r="M122">
        <v>0.89999999999999902</v>
      </c>
      <c r="N122">
        <v>120</v>
      </c>
      <c r="O122" s="4">
        <v>42393.502083333333</v>
      </c>
    </row>
    <row r="123" spans="1:15" s="12" customFormat="1" x14ac:dyDescent="0.25">
      <c r="A123" s="12">
        <v>68</v>
      </c>
      <c r="B123" s="12">
        <v>81</v>
      </c>
      <c r="C123" s="12">
        <v>86</v>
      </c>
      <c r="D123" s="12">
        <v>0.69387755102040805</v>
      </c>
      <c r="E123" s="12">
        <v>0.82653061224489799</v>
      </c>
      <c r="F123" s="12">
        <v>0.87755102040816302</v>
      </c>
      <c r="G123" s="12">
        <v>0.65210218453614099</v>
      </c>
      <c r="H123" s="12">
        <v>0.75075129868797297</v>
      </c>
      <c r="I123" s="12" t="s">
        <v>40</v>
      </c>
      <c r="J123" s="12" t="s">
        <v>264</v>
      </c>
      <c r="K123" s="12" t="s">
        <v>242</v>
      </c>
      <c r="L123" s="12">
        <v>0.2</v>
      </c>
      <c r="M123" s="12">
        <v>0</v>
      </c>
      <c r="N123" s="12">
        <v>120</v>
      </c>
      <c r="O123" s="20">
        <v>42393.50209490741</v>
      </c>
    </row>
    <row r="124" spans="1:15" s="12" customFormat="1" x14ac:dyDescent="0.25">
      <c r="A124" s="13">
        <v>68</v>
      </c>
      <c r="B124" s="13">
        <v>80</v>
      </c>
      <c r="C124" s="13">
        <v>86</v>
      </c>
      <c r="D124" s="13">
        <v>0.69387755102040805</v>
      </c>
      <c r="E124" s="13">
        <v>0.81632653061224403</v>
      </c>
      <c r="F124" s="13">
        <v>0.87755102040816302</v>
      </c>
      <c r="G124" s="13">
        <v>0.65310641365407796</v>
      </c>
      <c r="H124" s="13">
        <v>0.74994857466796205</v>
      </c>
      <c r="I124" s="13" t="s">
        <v>40</v>
      </c>
      <c r="J124" s="13" t="s">
        <v>264</v>
      </c>
      <c r="K124" s="13" t="s">
        <v>286</v>
      </c>
      <c r="L124" s="13">
        <v>0.2</v>
      </c>
      <c r="M124" s="13">
        <v>0.1</v>
      </c>
      <c r="N124" s="13">
        <v>120</v>
      </c>
      <c r="O124" s="17">
        <v>42393.502106481479</v>
      </c>
    </row>
    <row r="125" spans="1:15" x14ac:dyDescent="0.25">
      <c r="A125">
        <v>67</v>
      </c>
      <c r="B125">
        <v>78</v>
      </c>
      <c r="C125">
        <v>86</v>
      </c>
      <c r="D125">
        <v>0.68367346938775497</v>
      </c>
      <c r="E125">
        <v>0.79591836734693799</v>
      </c>
      <c r="F125">
        <v>0.87755102040816302</v>
      </c>
      <c r="G125">
        <v>0.64191353719902799</v>
      </c>
      <c r="H125">
        <v>0.74030251583957196</v>
      </c>
      <c r="I125" t="s">
        <v>40</v>
      </c>
      <c r="J125" t="s">
        <v>264</v>
      </c>
      <c r="K125" t="s">
        <v>245</v>
      </c>
      <c r="L125">
        <v>0.2</v>
      </c>
      <c r="M125">
        <v>0.2</v>
      </c>
      <c r="N125">
        <v>120</v>
      </c>
      <c r="O125" s="4">
        <v>42393.502118055556</v>
      </c>
    </row>
    <row r="126" spans="1:15" x14ac:dyDescent="0.25">
      <c r="A126">
        <v>63</v>
      </c>
      <c r="B126">
        <v>77</v>
      </c>
      <c r="C126">
        <v>82</v>
      </c>
      <c r="D126">
        <v>0.64285714285714202</v>
      </c>
      <c r="E126">
        <v>0.78571428571428503</v>
      </c>
      <c r="F126">
        <v>0.83673469387755095</v>
      </c>
      <c r="G126">
        <v>0.60323592396949399</v>
      </c>
      <c r="H126">
        <v>0.71301328580485501</v>
      </c>
      <c r="I126" t="s">
        <v>40</v>
      </c>
      <c r="J126" t="s">
        <v>264</v>
      </c>
      <c r="K126" t="s">
        <v>314</v>
      </c>
      <c r="L126">
        <v>0.2</v>
      </c>
      <c r="M126">
        <v>0.3</v>
      </c>
      <c r="N126">
        <v>120</v>
      </c>
      <c r="O126" s="4">
        <v>42393.502129629633</v>
      </c>
    </row>
    <row r="127" spans="1:15" x14ac:dyDescent="0.25">
      <c r="A127">
        <v>47</v>
      </c>
      <c r="B127">
        <v>75</v>
      </c>
      <c r="C127">
        <v>82</v>
      </c>
      <c r="D127">
        <v>0.47959183673469302</v>
      </c>
      <c r="E127">
        <v>0.765306122448979</v>
      </c>
      <c r="F127">
        <v>0.83673469387755095</v>
      </c>
      <c r="G127">
        <v>0.54634450781242205</v>
      </c>
      <c r="H127">
        <v>0.62034231243414895</v>
      </c>
      <c r="I127" t="s">
        <v>40</v>
      </c>
      <c r="J127" t="s">
        <v>264</v>
      </c>
      <c r="K127" t="s">
        <v>315</v>
      </c>
      <c r="L127">
        <v>0.2</v>
      </c>
      <c r="M127">
        <v>0.4</v>
      </c>
      <c r="N127">
        <v>120</v>
      </c>
      <c r="O127" s="4">
        <v>42393.502129629633</v>
      </c>
    </row>
    <row r="128" spans="1:15" x14ac:dyDescent="0.25">
      <c r="A128">
        <v>31</v>
      </c>
      <c r="B128">
        <v>74</v>
      </c>
      <c r="C128">
        <v>83</v>
      </c>
      <c r="D128">
        <v>0.31632653061224397</v>
      </c>
      <c r="E128">
        <v>0.75510204081632604</v>
      </c>
      <c r="F128">
        <v>0.84693877551020402</v>
      </c>
      <c r="G128">
        <v>0.45094529329252298</v>
      </c>
      <c r="H128">
        <v>0.516088490109196</v>
      </c>
      <c r="I128" t="s">
        <v>40</v>
      </c>
      <c r="J128" t="s">
        <v>264</v>
      </c>
      <c r="K128" t="s">
        <v>316</v>
      </c>
      <c r="L128">
        <v>0.2</v>
      </c>
      <c r="M128">
        <v>0.5</v>
      </c>
      <c r="N128">
        <v>120</v>
      </c>
      <c r="O128" s="4">
        <v>42393.502141203702</v>
      </c>
    </row>
    <row r="129" spans="1:15" x14ac:dyDescent="0.25">
      <c r="A129">
        <v>26</v>
      </c>
      <c r="B129">
        <v>70</v>
      </c>
      <c r="C129">
        <v>83</v>
      </c>
      <c r="D129">
        <v>0.265306122448979</v>
      </c>
      <c r="E129">
        <v>0.71428571428571397</v>
      </c>
      <c r="F129">
        <v>0.84693877551020402</v>
      </c>
      <c r="G129">
        <v>0.37735111894748502</v>
      </c>
      <c r="H129">
        <v>0.43930843083895799</v>
      </c>
      <c r="I129" t="s">
        <v>40</v>
      </c>
      <c r="J129" t="s">
        <v>264</v>
      </c>
      <c r="K129" t="s">
        <v>317</v>
      </c>
      <c r="L129">
        <v>0.2</v>
      </c>
      <c r="M129">
        <v>0.6</v>
      </c>
      <c r="N129">
        <v>120</v>
      </c>
      <c r="O129" s="4">
        <v>42393.502152777779</v>
      </c>
    </row>
    <row r="130" spans="1:15" x14ac:dyDescent="0.25">
      <c r="A130">
        <v>20</v>
      </c>
      <c r="B130">
        <v>50</v>
      </c>
      <c r="C130">
        <v>74</v>
      </c>
      <c r="D130">
        <v>0.20408163265306101</v>
      </c>
      <c r="E130">
        <v>0.51020408163265296</v>
      </c>
      <c r="F130">
        <v>0.75510204081632604</v>
      </c>
      <c r="G130">
        <v>0.28872099981124599</v>
      </c>
      <c r="H130">
        <v>0.34305173454952897</v>
      </c>
      <c r="I130" t="s">
        <v>40</v>
      </c>
      <c r="J130" t="s">
        <v>264</v>
      </c>
      <c r="K130" t="s">
        <v>318</v>
      </c>
      <c r="L130">
        <v>0.2</v>
      </c>
      <c r="M130">
        <v>0.7</v>
      </c>
      <c r="N130">
        <v>120</v>
      </c>
      <c r="O130" s="4">
        <v>42393.502164351848</v>
      </c>
    </row>
    <row r="131" spans="1:15" x14ac:dyDescent="0.25">
      <c r="A131">
        <v>14</v>
      </c>
      <c r="B131">
        <v>32</v>
      </c>
      <c r="C131">
        <v>60</v>
      </c>
      <c r="D131">
        <v>0.14285714285714199</v>
      </c>
      <c r="E131">
        <v>0.32653061224489699</v>
      </c>
      <c r="F131">
        <v>0.61224489795918302</v>
      </c>
      <c r="G131">
        <v>0.23226930715592101</v>
      </c>
      <c r="H131">
        <v>0.27256598386457698</v>
      </c>
      <c r="I131" t="s">
        <v>40</v>
      </c>
      <c r="J131" t="s">
        <v>264</v>
      </c>
      <c r="K131" t="s">
        <v>319</v>
      </c>
      <c r="L131">
        <v>0.2</v>
      </c>
      <c r="M131">
        <v>0.79999999999999905</v>
      </c>
      <c r="N131">
        <v>120</v>
      </c>
      <c r="O131" s="4">
        <v>42393.502175925925</v>
      </c>
    </row>
    <row r="132" spans="1:15" x14ac:dyDescent="0.25">
      <c r="A132">
        <v>12</v>
      </c>
      <c r="B132">
        <v>29</v>
      </c>
      <c r="C132">
        <v>46</v>
      </c>
      <c r="D132">
        <v>0.122448979591836</v>
      </c>
      <c r="E132">
        <v>0.29591836734693799</v>
      </c>
      <c r="F132">
        <v>0.46938775510204001</v>
      </c>
      <c r="G132">
        <v>0.190945242406803</v>
      </c>
      <c r="H132">
        <v>0.22647995804374399</v>
      </c>
      <c r="I132" t="s">
        <v>40</v>
      </c>
      <c r="J132" t="s">
        <v>264</v>
      </c>
      <c r="K132" t="s">
        <v>320</v>
      </c>
      <c r="L132">
        <v>0.2</v>
      </c>
      <c r="M132">
        <v>0.89999999999999902</v>
      </c>
      <c r="N132">
        <v>120</v>
      </c>
      <c r="O132" s="4">
        <v>42393.502187500002</v>
      </c>
    </row>
    <row r="133" spans="1:15" x14ac:dyDescent="0.25">
      <c r="A133">
        <v>67</v>
      </c>
      <c r="B133">
        <v>79</v>
      </c>
      <c r="C133">
        <v>86</v>
      </c>
      <c r="D133">
        <v>0.68367346938775497</v>
      </c>
      <c r="E133">
        <v>0.80612244897959096</v>
      </c>
      <c r="F133">
        <v>0.87755102040816302</v>
      </c>
      <c r="G133">
        <v>0.64797839283661296</v>
      </c>
      <c r="H133">
        <v>0.74285408366804095</v>
      </c>
      <c r="I133" t="s">
        <v>40</v>
      </c>
      <c r="J133" t="s">
        <v>264</v>
      </c>
      <c r="K133" t="s">
        <v>321</v>
      </c>
      <c r="L133">
        <v>0.3</v>
      </c>
      <c r="M133">
        <v>0</v>
      </c>
      <c r="N133">
        <v>120</v>
      </c>
      <c r="O133" s="4">
        <v>42393.502199074072</v>
      </c>
    </row>
    <row r="134" spans="1:15" x14ac:dyDescent="0.25">
      <c r="A134">
        <v>67</v>
      </c>
      <c r="B134">
        <v>77</v>
      </c>
      <c r="C134">
        <v>85</v>
      </c>
      <c r="D134">
        <v>0.68367346938775497</v>
      </c>
      <c r="E134">
        <v>0.78571428571428503</v>
      </c>
      <c r="F134">
        <v>0.86734693877550995</v>
      </c>
      <c r="G134">
        <v>0.64886722745585201</v>
      </c>
      <c r="H134">
        <v>0.74165308375834704</v>
      </c>
      <c r="I134" t="s">
        <v>40</v>
      </c>
      <c r="J134" t="s">
        <v>264</v>
      </c>
      <c r="K134" t="s">
        <v>322</v>
      </c>
      <c r="L134">
        <v>0.3</v>
      </c>
      <c r="M134">
        <v>0.1</v>
      </c>
      <c r="N134">
        <v>120</v>
      </c>
      <c r="O134" s="4">
        <v>42393.502210648148</v>
      </c>
    </row>
    <row r="135" spans="1:15" x14ac:dyDescent="0.25">
      <c r="A135">
        <v>65</v>
      </c>
      <c r="B135">
        <v>76</v>
      </c>
      <c r="C135">
        <v>84</v>
      </c>
      <c r="D135">
        <v>0.66326530612244805</v>
      </c>
      <c r="E135">
        <v>0.77551020408163196</v>
      </c>
      <c r="F135">
        <v>0.85714285714285698</v>
      </c>
      <c r="G135">
        <v>0.63447051604355498</v>
      </c>
      <c r="H135">
        <v>0.72776872027006201</v>
      </c>
      <c r="I135" t="s">
        <v>40</v>
      </c>
      <c r="J135" t="s">
        <v>264</v>
      </c>
      <c r="K135" t="s">
        <v>323</v>
      </c>
      <c r="L135">
        <v>0.3</v>
      </c>
      <c r="M135">
        <v>0.2</v>
      </c>
      <c r="N135">
        <v>120</v>
      </c>
      <c r="O135" s="4">
        <v>42393.502210648148</v>
      </c>
    </row>
    <row r="136" spans="1:15" x14ac:dyDescent="0.25">
      <c r="A136">
        <v>58</v>
      </c>
      <c r="B136">
        <v>75</v>
      </c>
      <c r="C136">
        <v>83</v>
      </c>
      <c r="D136">
        <v>0.59183673469387699</v>
      </c>
      <c r="E136">
        <v>0.765306122448979</v>
      </c>
      <c r="F136">
        <v>0.84693877551020402</v>
      </c>
      <c r="G136">
        <v>0.59347808826183102</v>
      </c>
      <c r="H136">
        <v>0.67686451963522598</v>
      </c>
      <c r="I136" t="s">
        <v>40</v>
      </c>
      <c r="J136" t="s">
        <v>264</v>
      </c>
      <c r="K136" t="s">
        <v>324</v>
      </c>
      <c r="L136">
        <v>0.3</v>
      </c>
      <c r="M136">
        <v>0.3</v>
      </c>
      <c r="N136">
        <v>120</v>
      </c>
      <c r="O136" s="4">
        <v>42393.502222222225</v>
      </c>
    </row>
    <row r="137" spans="1:15" x14ac:dyDescent="0.25">
      <c r="A137">
        <v>43</v>
      </c>
      <c r="B137">
        <v>74</v>
      </c>
      <c r="C137">
        <v>82</v>
      </c>
      <c r="D137">
        <v>0.43877551020408101</v>
      </c>
      <c r="E137">
        <v>0.75510204081632604</v>
      </c>
      <c r="F137">
        <v>0.83673469387755095</v>
      </c>
      <c r="G137">
        <v>0.52345661662333398</v>
      </c>
      <c r="H137">
        <v>0.59111469238483205</v>
      </c>
      <c r="I137" t="s">
        <v>40</v>
      </c>
      <c r="J137" t="s">
        <v>264</v>
      </c>
      <c r="K137" t="s">
        <v>325</v>
      </c>
      <c r="L137">
        <v>0.3</v>
      </c>
      <c r="M137">
        <v>0.4</v>
      </c>
      <c r="N137">
        <v>120</v>
      </c>
      <c r="O137" s="4">
        <v>42393.502233796295</v>
      </c>
    </row>
    <row r="138" spans="1:15" x14ac:dyDescent="0.25">
      <c r="A138">
        <v>30</v>
      </c>
      <c r="B138">
        <v>72</v>
      </c>
      <c r="C138">
        <v>84</v>
      </c>
      <c r="D138">
        <v>0.30612244897959101</v>
      </c>
      <c r="E138">
        <v>0.73469387755102</v>
      </c>
      <c r="F138">
        <v>0.85714285714285698</v>
      </c>
      <c r="G138">
        <v>0.43535504444599998</v>
      </c>
      <c r="H138">
        <v>0.49627067415932902</v>
      </c>
      <c r="I138" t="s">
        <v>40</v>
      </c>
      <c r="J138" t="s">
        <v>264</v>
      </c>
      <c r="K138" t="s">
        <v>326</v>
      </c>
      <c r="L138">
        <v>0.3</v>
      </c>
      <c r="M138">
        <v>0.5</v>
      </c>
      <c r="N138">
        <v>120</v>
      </c>
      <c r="O138" s="4">
        <v>42393.502245370371</v>
      </c>
    </row>
    <row r="139" spans="1:15" x14ac:dyDescent="0.25">
      <c r="A139">
        <v>26</v>
      </c>
      <c r="B139">
        <v>64</v>
      </c>
      <c r="C139">
        <v>81</v>
      </c>
      <c r="D139">
        <v>0.265306122448979</v>
      </c>
      <c r="E139">
        <v>0.65306122448979498</v>
      </c>
      <c r="F139">
        <v>0.82653061224489799</v>
      </c>
      <c r="G139">
        <v>0.36665609170890701</v>
      </c>
      <c r="H139">
        <v>0.42690884233475701</v>
      </c>
      <c r="I139" t="s">
        <v>40</v>
      </c>
      <c r="J139" t="s">
        <v>264</v>
      </c>
      <c r="K139" t="s">
        <v>327</v>
      </c>
      <c r="L139">
        <v>0.3</v>
      </c>
      <c r="M139">
        <v>0.6</v>
      </c>
      <c r="N139">
        <v>120</v>
      </c>
      <c r="O139" s="4">
        <v>42393.502256944441</v>
      </c>
    </row>
    <row r="140" spans="1:15" x14ac:dyDescent="0.25">
      <c r="A140">
        <v>18</v>
      </c>
      <c r="B140">
        <v>47</v>
      </c>
      <c r="C140">
        <v>73</v>
      </c>
      <c r="D140">
        <v>0.183673469387755</v>
      </c>
      <c r="E140">
        <v>0.47959183673469302</v>
      </c>
      <c r="F140">
        <v>0.74489795918367296</v>
      </c>
      <c r="G140">
        <v>0.27859731849074298</v>
      </c>
      <c r="H140">
        <v>0.32670451408138301</v>
      </c>
      <c r="I140" t="s">
        <v>40</v>
      </c>
      <c r="J140" t="s">
        <v>264</v>
      </c>
      <c r="K140" t="s">
        <v>328</v>
      </c>
      <c r="L140">
        <v>0.3</v>
      </c>
      <c r="M140">
        <v>0.7</v>
      </c>
      <c r="N140">
        <v>120</v>
      </c>
      <c r="O140" s="4">
        <v>42393.502268518518</v>
      </c>
    </row>
    <row r="141" spans="1:15" x14ac:dyDescent="0.25">
      <c r="A141">
        <v>13</v>
      </c>
      <c r="B141">
        <v>32</v>
      </c>
      <c r="C141">
        <v>58</v>
      </c>
      <c r="D141">
        <v>0.132653061224489</v>
      </c>
      <c r="E141">
        <v>0.32653061224489699</v>
      </c>
      <c r="F141">
        <v>0.59183673469387699</v>
      </c>
      <c r="G141">
        <v>0.22074663039126399</v>
      </c>
      <c r="H141">
        <v>0.26136895538958199</v>
      </c>
      <c r="I141" t="s">
        <v>40</v>
      </c>
      <c r="J141" t="s">
        <v>264</v>
      </c>
      <c r="K141" t="s">
        <v>329</v>
      </c>
      <c r="L141">
        <v>0.3</v>
      </c>
      <c r="M141">
        <v>0.79999999999999905</v>
      </c>
      <c r="N141">
        <v>120</v>
      </c>
      <c r="O141" s="4">
        <v>42393.502280092594</v>
      </c>
    </row>
    <row r="142" spans="1:15" x14ac:dyDescent="0.25">
      <c r="A142">
        <v>12</v>
      </c>
      <c r="B142">
        <v>28</v>
      </c>
      <c r="C142">
        <v>45</v>
      </c>
      <c r="D142">
        <v>0.122448979591836</v>
      </c>
      <c r="E142">
        <v>0.28571428571428498</v>
      </c>
      <c r="F142">
        <v>0.45918367346938699</v>
      </c>
      <c r="G142">
        <v>0.18977557581714799</v>
      </c>
      <c r="H142">
        <v>0.225226915668676</v>
      </c>
      <c r="I142" t="s">
        <v>40</v>
      </c>
      <c r="J142" t="s">
        <v>264</v>
      </c>
      <c r="K142" t="s">
        <v>330</v>
      </c>
      <c r="L142">
        <v>0.3</v>
      </c>
      <c r="M142">
        <v>0.89999999999999902</v>
      </c>
      <c r="N142">
        <v>120</v>
      </c>
      <c r="O142" s="4">
        <v>42393.502291666664</v>
      </c>
    </row>
    <row r="143" spans="1:15" x14ac:dyDescent="0.25">
      <c r="A143">
        <v>65</v>
      </c>
      <c r="B143">
        <v>77</v>
      </c>
      <c r="C143">
        <v>86</v>
      </c>
      <c r="D143">
        <v>0.66326530612244805</v>
      </c>
      <c r="E143">
        <v>0.78571428571428503</v>
      </c>
      <c r="F143">
        <v>0.87755102040816302</v>
      </c>
      <c r="G143">
        <v>0.63740105461100105</v>
      </c>
      <c r="H143">
        <v>0.72905919088984406</v>
      </c>
      <c r="I143" t="s">
        <v>40</v>
      </c>
      <c r="J143" t="s">
        <v>264</v>
      </c>
      <c r="K143" t="s">
        <v>331</v>
      </c>
      <c r="L143">
        <v>0.4</v>
      </c>
      <c r="M143">
        <v>0</v>
      </c>
      <c r="N143">
        <v>120</v>
      </c>
      <c r="O143" s="4">
        <v>42393.502303240741</v>
      </c>
    </row>
    <row r="144" spans="1:15" x14ac:dyDescent="0.25">
      <c r="A144">
        <v>63</v>
      </c>
      <c r="B144">
        <v>75</v>
      </c>
      <c r="C144">
        <v>86</v>
      </c>
      <c r="D144">
        <v>0.64285714285714202</v>
      </c>
      <c r="E144">
        <v>0.765306122448979</v>
      </c>
      <c r="F144">
        <v>0.87755102040816302</v>
      </c>
      <c r="G144">
        <v>0.62402486535988799</v>
      </c>
      <c r="H144">
        <v>0.71539452700301198</v>
      </c>
      <c r="I144" t="s">
        <v>40</v>
      </c>
      <c r="J144" t="s">
        <v>264</v>
      </c>
      <c r="K144" t="s">
        <v>291</v>
      </c>
      <c r="L144">
        <v>0.4</v>
      </c>
      <c r="M144">
        <v>0.1</v>
      </c>
      <c r="N144">
        <v>120</v>
      </c>
      <c r="O144" s="4">
        <v>42393.502314814818</v>
      </c>
    </row>
    <row r="145" spans="1:15" x14ac:dyDescent="0.25">
      <c r="A145">
        <v>60</v>
      </c>
      <c r="B145">
        <v>75</v>
      </c>
      <c r="C145">
        <v>85</v>
      </c>
      <c r="D145">
        <v>0.61224489795918302</v>
      </c>
      <c r="E145">
        <v>0.765306122448979</v>
      </c>
      <c r="F145">
        <v>0.86734693877550995</v>
      </c>
      <c r="G145">
        <v>0.60328151080706205</v>
      </c>
      <c r="H145">
        <v>0.69099842310446902</v>
      </c>
      <c r="I145" t="s">
        <v>40</v>
      </c>
      <c r="J145" t="s">
        <v>264</v>
      </c>
      <c r="K145" t="s">
        <v>281</v>
      </c>
      <c r="L145">
        <v>0.4</v>
      </c>
      <c r="M145">
        <v>0.2</v>
      </c>
      <c r="N145">
        <v>120</v>
      </c>
      <c r="O145" s="4">
        <v>42393.502326388887</v>
      </c>
    </row>
    <row r="146" spans="1:15" x14ac:dyDescent="0.25">
      <c r="A146">
        <v>55</v>
      </c>
      <c r="B146">
        <v>75</v>
      </c>
      <c r="C146">
        <v>83</v>
      </c>
      <c r="D146">
        <v>0.56122448979591799</v>
      </c>
      <c r="E146">
        <v>0.765306122448979</v>
      </c>
      <c r="F146">
        <v>0.84693877551020402</v>
      </c>
      <c r="G146">
        <v>0.57551253326353702</v>
      </c>
      <c r="H146">
        <v>0.65758645710572095</v>
      </c>
      <c r="I146" t="s">
        <v>40</v>
      </c>
      <c r="J146" t="s">
        <v>264</v>
      </c>
      <c r="K146" t="s">
        <v>332</v>
      </c>
      <c r="L146">
        <v>0.4</v>
      </c>
      <c r="M146">
        <v>0.3</v>
      </c>
      <c r="N146">
        <v>120</v>
      </c>
      <c r="O146" s="4">
        <v>42393.502337962964</v>
      </c>
    </row>
    <row r="147" spans="1:15" x14ac:dyDescent="0.25">
      <c r="A147">
        <v>40</v>
      </c>
      <c r="B147">
        <v>74</v>
      </c>
      <c r="C147">
        <v>80</v>
      </c>
      <c r="D147">
        <v>0.40816326530612201</v>
      </c>
      <c r="E147">
        <v>0.75510204081632604</v>
      </c>
      <c r="F147">
        <v>0.81632653061224403</v>
      </c>
      <c r="G147">
        <v>0.49485319608054501</v>
      </c>
      <c r="H147">
        <v>0.56367971239540504</v>
      </c>
      <c r="I147" t="s">
        <v>40</v>
      </c>
      <c r="J147" t="s">
        <v>264</v>
      </c>
      <c r="K147" t="s">
        <v>333</v>
      </c>
      <c r="L147">
        <v>0.4</v>
      </c>
      <c r="M147">
        <v>0.4</v>
      </c>
      <c r="N147">
        <v>120</v>
      </c>
      <c r="O147" s="4">
        <v>42393.502349537041</v>
      </c>
    </row>
    <row r="148" spans="1:15" x14ac:dyDescent="0.25">
      <c r="A148">
        <v>27</v>
      </c>
      <c r="B148">
        <v>68</v>
      </c>
      <c r="C148">
        <v>82</v>
      </c>
      <c r="D148">
        <v>0.27551020408163202</v>
      </c>
      <c r="E148">
        <v>0.69387755102040805</v>
      </c>
      <c r="F148">
        <v>0.83673469387755095</v>
      </c>
      <c r="G148">
        <v>0.40320410712955701</v>
      </c>
      <c r="H148">
        <v>0.46456311941495099</v>
      </c>
      <c r="I148" t="s">
        <v>40</v>
      </c>
      <c r="J148" t="s">
        <v>264</v>
      </c>
      <c r="K148" t="s">
        <v>334</v>
      </c>
      <c r="L148">
        <v>0.4</v>
      </c>
      <c r="M148">
        <v>0.5</v>
      </c>
      <c r="N148">
        <v>120</v>
      </c>
      <c r="O148" s="4">
        <v>42393.50236111111</v>
      </c>
    </row>
    <row r="149" spans="1:15" x14ac:dyDescent="0.25">
      <c r="A149">
        <v>24</v>
      </c>
      <c r="B149">
        <v>59</v>
      </c>
      <c r="C149">
        <v>78</v>
      </c>
      <c r="D149">
        <v>0.24489795918367299</v>
      </c>
      <c r="E149">
        <v>0.60204081632652995</v>
      </c>
      <c r="F149">
        <v>0.79591836734693799</v>
      </c>
      <c r="G149">
        <v>0.34024099188976298</v>
      </c>
      <c r="H149">
        <v>0.40435720395292701</v>
      </c>
      <c r="I149" t="s">
        <v>40</v>
      </c>
      <c r="J149" t="s">
        <v>264</v>
      </c>
      <c r="K149" t="s">
        <v>335</v>
      </c>
      <c r="L149">
        <v>0.4</v>
      </c>
      <c r="M149">
        <v>0.6</v>
      </c>
      <c r="N149">
        <v>120</v>
      </c>
      <c r="O149" s="4">
        <v>42393.502372685187</v>
      </c>
    </row>
    <row r="150" spans="1:15" x14ac:dyDescent="0.25">
      <c r="A150">
        <v>17</v>
      </c>
      <c r="B150">
        <v>46</v>
      </c>
      <c r="C150">
        <v>69</v>
      </c>
      <c r="D150">
        <v>0.17346938775510201</v>
      </c>
      <c r="E150">
        <v>0.46938775510204001</v>
      </c>
      <c r="F150">
        <v>0.70408163265306101</v>
      </c>
      <c r="G150">
        <v>0.26644872952384002</v>
      </c>
      <c r="H150">
        <v>0.31249248497321003</v>
      </c>
      <c r="I150" t="s">
        <v>40</v>
      </c>
      <c r="J150" t="s">
        <v>264</v>
      </c>
      <c r="K150" t="s">
        <v>336</v>
      </c>
      <c r="L150">
        <v>0.4</v>
      </c>
      <c r="M150">
        <v>0.7</v>
      </c>
      <c r="N150">
        <v>120</v>
      </c>
      <c r="O150" s="4">
        <v>42393.502384259256</v>
      </c>
    </row>
    <row r="151" spans="1:15" x14ac:dyDescent="0.25">
      <c r="A151">
        <v>13</v>
      </c>
      <c r="B151">
        <v>31</v>
      </c>
      <c r="C151">
        <v>58</v>
      </c>
      <c r="D151">
        <v>0.132653061224489</v>
      </c>
      <c r="E151">
        <v>0.31632653061224397</v>
      </c>
      <c r="F151">
        <v>0.59183673469387699</v>
      </c>
      <c r="G151">
        <v>0.21783883026144801</v>
      </c>
      <c r="H151">
        <v>0.25587306343921101</v>
      </c>
      <c r="I151" t="s">
        <v>40</v>
      </c>
      <c r="J151" t="s">
        <v>264</v>
      </c>
      <c r="K151" t="s">
        <v>337</v>
      </c>
      <c r="L151">
        <v>0.4</v>
      </c>
      <c r="M151">
        <v>0.79999999999999905</v>
      </c>
      <c r="N151">
        <v>120</v>
      </c>
      <c r="O151" s="4">
        <v>42393.502395833333</v>
      </c>
    </row>
    <row r="152" spans="1:15" x14ac:dyDescent="0.25">
      <c r="A152">
        <v>11</v>
      </c>
      <c r="B152">
        <v>28</v>
      </c>
      <c r="C152">
        <v>44</v>
      </c>
      <c r="D152">
        <v>0.11224489795918299</v>
      </c>
      <c r="E152">
        <v>0.28571428571428498</v>
      </c>
      <c r="F152">
        <v>0.44897959183673403</v>
      </c>
      <c r="G152">
        <v>0.184464607337822</v>
      </c>
      <c r="H152">
        <v>0.21780177665671599</v>
      </c>
      <c r="I152" t="s">
        <v>40</v>
      </c>
      <c r="J152" t="s">
        <v>264</v>
      </c>
      <c r="K152" t="s">
        <v>338</v>
      </c>
      <c r="L152">
        <v>0.4</v>
      </c>
      <c r="M152">
        <v>0.89999999999999902</v>
      </c>
      <c r="N152">
        <v>120</v>
      </c>
      <c r="O152" s="4">
        <v>42393.50240740741</v>
      </c>
    </row>
    <row r="153" spans="1:15" x14ac:dyDescent="0.25">
      <c r="A153">
        <v>55</v>
      </c>
      <c r="B153">
        <v>77</v>
      </c>
      <c r="C153">
        <v>85</v>
      </c>
      <c r="D153">
        <v>0.56122448979591799</v>
      </c>
      <c r="E153">
        <v>0.78571428571428503</v>
      </c>
      <c r="F153">
        <v>0.86734693877550995</v>
      </c>
      <c r="G153">
        <v>0.56802349963417398</v>
      </c>
      <c r="H153">
        <v>0.65953179233893899</v>
      </c>
      <c r="I153" t="s">
        <v>40</v>
      </c>
      <c r="J153" t="s">
        <v>264</v>
      </c>
      <c r="K153" t="s">
        <v>339</v>
      </c>
      <c r="L153">
        <v>0.5</v>
      </c>
      <c r="M153">
        <v>0</v>
      </c>
      <c r="N153">
        <v>120</v>
      </c>
      <c r="O153" s="4">
        <v>42393.502418981479</v>
      </c>
    </row>
    <row r="154" spans="1:15" x14ac:dyDescent="0.25">
      <c r="A154">
        <v>52</v>
      </c>
      <c r="B154">
        <v>76</v>
      </c>
      <c r="C154">
        <v>83</v>
      </c>
      <c r="D154">
        <v>0.530612244897959</v>
      </c>
      <c r="E154">
        <v>0.77551020408163196</v>
      </c>
      <c r="F154">
        <v>0.84693877551020402</v>
      </c>
      <c r="G154">
        <v>0.55914931792835498</v>
      </c>
      <c r="H154">
        <v>0.64224725790694503</v>
      </c>
      <c r="I154" t="s">
        <v>40</v>
      </c>
      <c r="J154" t="s">
        <v>264</v>
      </c>
      <c r="K154" t="s">
        <v>340</v>
      </c>
      <c r="L154">
        <v>0.5</v>
      </c>
      <c r="M154">
        <v>0.1</v>
      </c>
      <c r="N154">
        <v>120</v>
      </c>
      <c r="O154" s="4">
        <v>42393.502430555556</v>
      </c>
    </row>
    <row r="155" spans="1:15" x14ac:dyDescent="0.25">
      <c r="A155">
        <v>48</v>
      </c>
      <c r="B155">
        <v>75</v>
      </c>
      <c r="C155">
        <v>84</v>
      </c>
      <c r="D155">
        <v>0.48979591836734598</v>
      </c>
      <c r="E155">
        <v>0.765306122448979</v>
      </c>
      <c r="F155">
        <v>0.85714285714285698</v>
      </c>
      <c r="G155">
        <v>0.54067959509988595</v>
      </c>
      <c r="H155">
        <v>0.612980868243864</v>
      </c>
      <c r="I155" t="s">
        <v>40</v>
      </c>
      <c r="J155" t="s">
        <v>264</v>
      </c>
      <c r="K155" t="s">
        <v>341</v>
      </c>
      <c r="L155">
        <v>0.5</v>
      </c>
      <c r="M155">
        <v>0.2</v>
      </c>
      <c r="N155">
        <v>120</v>
      </c>
      <c r="O155" s="4">
        <v>42393.502442129633</v>
      </c>
    </row>
    <row r="156" spans="1:15" x14ac:dyDescent="0.25">
      <c r="A156">
        <v>45</v>
      </c>
      <c r="B156">
        <v>74</v>
      </c>
      <c r="C156">
        <v>82</v>
      </c>
      <c r="D156">
        <v>0.45918367346938699</v>
      </c>
      <c r="E156">
        <v>0.75510204081632604</v>
      </c>
      <c r="F156">
        <v>0.83673469387755095</v>
      </c>
      <c r="G156">
        <v>0.51668452505576301</v>
      </c>
      <c r="H156">
        <v>0.586325146389302</v>
      </c>
      <c r="I156" t="s">
        <v>40</v>
      </c>
      <c r="J156" t="s">
        <v>264</v>
      </c>
      <c r="K156" t="s">
        <v>342</v>
      </c>
      <c r="L156">
        <v>0.5</v>
      </c>
      <c r="M156">
        <v>0.3</v>
      </c>
      <c r="N156">
        <v>120</v>
      </c>
      <c r="O156" s="4">
        <v>42393.502453703702</v>
      </c>
    </row>
    <row r="157" spans="1:15" x14ac:dyDescent="0.25">
      <c r="A157">
        <v>34</v>
      </c>
      <c r="B157">
        <v>69</v>
      </c>
      <c r="C157">
        <v>81</v>
      </c>
      <c r="D157">
        <v>0.34693877551020402</v>
      </c>
      <c r="E157">
        <v>0.70408163265306101</v>
      </c>
      <c r="F157">
        <v>0.82653061224489799</v>
      </c>
      <c r="G157">
        <v>0.45487307441010899</v>
      </c>
      <c r="H157">
        <v>0.51291094342437704</v>
      </c>
      <c r="I157" t="s">
        <v>40</v>
      </c>
      <c r="J157" t="s">
        <v>264</v>
      </c>
      <c r="K157" t="s">
        <v>343</v>
      </c>
      <c r="L157">
        <v>0.5</v>
      </c>
      <c r="M157">
        <v>0.4</v>
      </c>
      <c r="N157">
        <v>120</v>
      </c>
      <c r="O157" s="4">
        <v>42393.502465277779</v>
      </c>
    </row>
    <row r="158" spans="1:15" x14ac:dyDescent="0.25">
      <c r="A158">
        <v>25</v>
      </c>
      <c r="B158">
        <v>64</v>
      </c>
      <c r="C158">
        <v>78</v>
      </c>
      <c r="D158">
        <v>0.25510204081632598</v>
      </c>
      <c r="E158">
        <v>0.65306122448979498</v>
      </c>
      <c r="F158">
        <v>0.79591836734693799</v>
      </c>
      <c r="G158">
        <v>0.381637840057652</v>
      </c>
      <c r="H158">
        <v>0.44067091608586401</v>
      </c>
      <c r="I158" t="s">
        <v>40</v>
      </c>
      <c r="J158" t="s">
        <v>264</v>
      </c>
      <c r="K158" t="s">
        <v>344</v>
      </c>
      <c r="L158">
        <v>0.5</v>
      </c>
      <c r="M158">
        <v>0.5</v>
      </c>
      <c r="N158">
        <v>120</v>
      </c>
      <c r="O158" s="4">
        <v>42393.502476851849</v>
      </c>
    </row>
    <row r="159" spans="1:15" x14ac:dyDescent="0.25">
      <c r="A159">
        <v>22</v>
      </c>
      <c r="B159">
        <v>56</v>
      </c>
      <c r="C159">
        <v>74</v>
      </c>
      <c r="D159">
        <v>0.22448979591836701</v>
      </c>
      <c r="E159">
        <v>0.57142857142857095</v>
      </c>
      <c r="F159">
        <v>0.75510204081632604</v>
      </c>
      <c r="G159">
        <v>0.324309656053484</v>
      </c>
      <c r="H159">
        <v>0.38026103045409798</v>
      </c>
      <c r="I159" t="s">
        <v>40</v>
      </c>
      <c r="J159" t="s">
        <v>264</v>
      </c>
      <c r="K159" t="s">
        <v>345</v>
      </c>
      <c r="L159">
        <v>0.5</v>
      </c>
      <c r="M159">
        <v>0.6</v>
      </c>
      <c r="N159">
        <v>120</v>
      </c>
      <c r="O159" s="4">
        <v>42393.502476851849</v>
      </c>
    </row>
    <row r="160" spans="1:15" x14ac:dyDescent="0.25">
      <c r="A160">
        <v>16</v>
      </c>
      <c r="B160">
        <v>44</v>
      </c>
      <c r="C160">
        <v>66</v>
      </c>
      <c r="D160">
        <v>0.163265306122448</v>
      </c>
      <c r="E160">
        <v>0.44897959183673403</v>
      </c>
      <c r="F160">
        <v>0.67346938775510201</v>
      </c>
      <c r="G160">
        <v>0.25338971317407599</v>
      </c>
      <c r="H160">
        <v>0.29916319090876498</v>
      </c>
      <c r="I160" t="s">
        <v>40</v>
      </c>
      <c r="J160" t="s">
        <v>264</v>
      </c>
      <c r="K160" t="s">
        <v>346</v>
      </c>
      <c r="L160">
        <v>0.5</v>
      </c>
      <c r="M160">
        <v>0.7</v>
      </c>
      <c r="N160">
        <v>120</v>
      </c>
      <c r="O160" s="4">
        <v>42393.502488425926</v>
      </c>
    </row>
    <row r="161" spans="1:15" x14ac:dyDescent="0.25">
      <c r="A161">
        <v>13</v>
      </c>
      <c r="B161">
        <v>29</v>
      </c>
      <c r="C161">
        <v>58</v>
      </c>
      <c r="D161">
        <v>0.132653061224489</v>
      </c>
      <c r="E161">
        <v>0.29591836734693799</v>
      </c>
      <c r="F161">
        <v>0.59183673469387699</v>
      </c>
      <c r="G161">
        <v>0.21274223199879899</v>
      </c>
      <c r="H161">
        <v>0.249221210504982</v>
      </c>
      <c r="I161" t="s">
        <v>40</v>
      </c>
      <c r="J161" t="s">
        <v>264</v>
      </c>
      <c r="K161" t="s">
        <v>347</v>
      </c>
      <c r="L161">
        <v>0.5</v>
      </c>
      <c r="M161">
        <v>0.79999999999999905</v>
      </c>
      <c r="N161">
        <v>120</v>
      </c>
      <c r="O161" s="4">
        <v>42393.502500000002</v>
      </c>
    </row>
    <row r="162" spans="1:15" x14ac:dyDescent="0.25">
      <c r="A162">
        <v>11</v>
      </c>
      <c r="B162">
        <v>28</v>
      </c>
      <c r="C162">
        <v>43</v>
      </c>
      <c r="D162">
        <v>0.11224489795918299</v>
      </c>
      <c r="E162">
        <v>0.28571428571428498</v>
      </c>
      <c r="F162">
        <v>0.43877551020408101</v>
      </c>
      <c r="G162">
        <v>0.18263111566681101</v>
      </c>
      <c r="H162">
        <v>0.21603580851062801</v>
      </c>
      <c r="I162" t="s">
        <v>40</v>
      </c>
      <c r="J162" t="s">
        <v>264</v>
      </c>
      <c r="K162" t="s">
        <v>348</v>
      </c>
      <c r="L162">
        <v>0.5</v>
      </c>
      <c r="M162">
        <v>0.89999999999999902</v>
      </c>
      <c r="N162">
        <v>120</v>
      </c>
      <c r="O162" s="4">
        <v>42393.502511574072</v>
      </c>
    </row>
    <row r="163" spans="1:15" x14ac:dyDescent="0.25">
      <c r="A163">
        <v>43</v>
      </c>
      <c r="B163">
        <v>75</v>
      </c>
      <c r="C163">
        <v>84</v>
      </c>
      <c r="D163">
        <v>0.43877551020408101</v>
      </c>
      <c r="E163">
        <v>0.765306122448979</v>
      </c>
      <c r="F163">
        <v>0.85714285714285698</v>
      </c>
      <c r="G163">
        <v>0.51069652977941804</v>
      </c>
      <c r="H163">
        <v>0.58143097905742103</v>
      </c>
      <c r="I163" t="s">
        <v>40</v>
      </c>
      <c r="J163" t="s">
        <v>264</v>
      </c>
      <c r="K163" t="s">
        <v>349</v>
      </c>
      <c r="L163">
        <v>0.6</v>
      </c>
      <c r="M163">
        <v>0</v>
      </c>
      <c r="N163">
        <v>120</v>
      </c>
      <c r="O163" s="4">
        <v>42393.502523148149</v>
      </c>
    </row>
    <row r="164" spans="1:15" x14ac:dyDescent="0.25">
      <c r="A164">
        <v>45</v>
      </c>
      <c r="B164">
        <v>75</v>
      </c>
      <c r="C164">
        <v>84</v>
      </c>
      <c r="D164">
        <v>0.45918367346938699</v>
      </c>
      <c r="E164">
        <v>0.765306122448979</v>
      </c>
      <c r="F164">
        <v>0.85714285714285698</v>
      </c>
      <c r="G164">
        <v>0.50983266527762805</v>
      </c>
      <c r="H164">
        <v>0.58810193894130702</v>
      </c>
      <c r="I164" t="s">
        <v>40</v>
      </c>
      <c r="J164" t="s">
        <v>264</v>
      </c>
      <c r="K164" t="s">
        <v>350</v>
      </c>
      <c r="L164">
        <v>0.6</v>
      </c>
      <c r="M164">
        <v>0.1</v>
      </c>
      <c r="N164">
        <v>120</v>
      </c>
      <c r="O164" s="4">
        <v>42393.502534722225</v>
      </c>
    </row>
    <row r="165" spans="1:15" x14ac:dyDescent="0.25">
      <c r="A165">
        <v>44</v>
      </c>
      <c r="B165">
        <v>72</v>
      </c>
      <c r="C165">
        <v>82</v>
      </c>
      <c r="D165">
        <v>0.44897959183673403</v>
      </c>
      <c r="E165">
        <v>0.73469387755102</v>
      </c>
      <c r="F165">
        <v>0.83673469387755095</v>
      </c>
      <c r="G165">
        <v>0.50087727838432206</v>
      </c>
      <c r="H165">
        <v>0.57452329934225899</v>
      </c>
      <c r="I165" t="s">
        <v>40</v>
      </c>
      <c r="J165" t="s">
        <v>264</v>
      </c>
      <c r="K165" t="s">
        <v>351</v>
      </c>
      <c r="L165">
        <v>0.6</v>
      </c>
      <c r="M165">
        <v>0.2</v>
      </c>
      <c r="N165">
        <v>120</v>
      </c>
      <c r="O165" s="4">
        <v>42393.502546296295</v>
      </c>
    </row>
    <row r="166" spans="1:15" x14ac:dyDescent="0.25">
      <c r="A166">
        <v>42</v>
      </c>
      <c r="B166">
        <v>71</v>
      </c>
      <c r="C166">
        <v>80</v>
      </c>
      <c r="D166">
        <v>0.42857142857142799</v>
      </c>
      <c r="E166">
        <v>0.72448979591836704</v>
      </c>
      <c r="F166">
        <v>0.81632653061224403</v>
      </c>
      <c r="G166">
        <v>0.48538749268194298</v>
      </c>
      <c r="H166">
        <v>0.55602648485301498</v>
      </c>
      <c r="I166" t="s">
        <v>40</v>
      </c>
      <c r="J166" t="s">
        <v>264</v>
      </c>
      <c r="K166" t="s">
        <v>352</v>
      </c>
      <c r="L166">
        <v>0.6</v>
      </c>
      <c r="M166">
        <v>0.3</v>
      </c>
      <c r="N166">
        <v>120</v>
      </c>
      <c r="O166" s="4">
        <v>42393.502557870372</v>
      </c>
    </row>
    <row r="167" spans="1:15" x14ac:dyDescent="0.25">
      <c r="A167">
        <v>32</v>
      </c>
      <c r="B167">
        <v>65</v>
      </c>
      <c r="C167">
        <v>79</v>
      </c>
      <c r="D167">
        <v>0.32653061224489699</v>
      </c>
      <c r="E167">
        <v>0.66326530612244805</v>
      </c>
      <c r="F167">
        <v>0.80612244897959096</v>
      </c>
      <c r="G167">
        <v>0.42317399844377201</v>
      </c>
      <c r="H167">
        <v>0.48506590221659202</v>
      </c>
      <c r="I167" t="s">
        <v>40</v>
      </c>
      <c r="J167" t="s">
        <v>264</v>
      </c>
      <c r="K167" t="s">
        <v>353</v>
      </c>
      <c r="L167">
        <v>0.6</v>
      </c>
      <c r="M167">
        <v>0.4</v>
      </c>
      <c r="N167">
        <v>120</v>
      </c>
      <c r="O167" s="4">
        <v>42393.502569444441</v>
      </c>
    </row>
    <row r="168" spans="1:15" x14ac:dyDescent="0.25">
      <c r="A168">
        <v>22</v>
      </c>
      <c r="B168">
        <v>60</v>
      </c>
      <c r="C168">
        <v>72</v>
      </c>
      <c r="D168">
        <v>0.22448979591836701</v>
      </c>
      <c r="E168">
        <v>0.61224489795918302</v>
      </c>
      <c r="F168">
        <v>0.73469387755102</v>
      </c>
      <c r="G168">
        <v>0.35131918055646899</v>
      </c>
      <c r="H168">
        <v>0.405037453843345</v>
      </c>
      <c r="I168" t="s">
        <v>40</v>
      </c>
      <c r="J168" t="s">
        <v>264</v>
      </c>
      <c r="K168" t="s">
        <v>354</v>
      </c>
      <c r="L168">
        <v>0.6</v>
      </c>
      <c r="M168">
        <v>0.5</v>
      </c>
      <c r="N168">
        <v>120</v>
      </c>
      <c r="O168" s="4">
        <v>42393.502581018518</v>
      </c>
    </row>
    <row r="169" spans="1:15" x14ac:dyDescent="0.25">
      <c r="A169">
        <v>22</v>
      </c>
      <c r="B169">
        <v>55</v>
      </c>
      <c r="C169">
        <v>69</v>
      </c>
      <c r="D169">
        <v>0.22448979591836701</v>
      </c>
      <c r="E169">
        <v>0.56122448979591799</v>
      </c>
      <c r="F169">
        <v>0.70408163265306101</v>
      </c>
      <c r="G169">
        <v>0.31874725080949501</v>
      </c>
      <c r="H169">
        <v>0.37515362463666702</v>
      </c>
      <c r="I169" t="s">
        <v>40</v>
      </c>
      <c r="J169" t="s">
        <v>264</v>
      </c>
      <c r="K169" t="s">
        <v>355</v>
      </c>
      <c r="L169">
        <v>0.6</v>
      </c>
      <c r="M169">
        <v>0.6</v>
      </c>
      <c r="N169">
        <v>120</v>
      </c>
      <c r="O169" s="4">
        <v>42393.502592592595</v>
      </c>
    </row>
    <row r="170" spans="1:15" x14ac:dyDescent="0.25">
      <c r="A170">
        <v>15</v>
      </c>
      <c r="B170">
        <v>43</v>
      </c>
      <c r="C170">
        <v>65</v>
      </c>
      <c r="D170">
        <v>0.15306122448979501</v>
      </c>
      <c r="E170">
        <v>0.43877551020408101</v>
      </c>
      <c r="F170">
        <v>0.66326530612244805</v>
      </c>
      <c r="G170">
        <v>0.24300754442653799</v>
      </c>
      <c r="H170">
        <v>0.28763120245838902</v>
      </c>
      <c r="I170" t="s">
        <v>40</v>
      </c>
      <c r="J170" t="s">
        <v>264</v>
      </c>
      <c r="K170" t="s">
        <v>356</v>
      </c>
      <c r="L170">
        <v>0.6</v>
      </c>
      <c r="M170">
        <v>0.7</v>
      </c>
      <c r="N170">
        <v>120</v>
      </c>
      <c r="O170" s="4">
        <v>42393.502604166664</v>
      </c>
    </row>
    <row r="171" spans="1:15" x14ac:dyDescent="0.25">
      <c r="A171">
        <v>13</v>
      </c>
      <c r="B171">
        <v>28</v>
      </c>
      <c r="C171">
        <v>57</v>
      </c>
      <c r="D171">
        <v>0.132653061224489</v>
      </c>
      <c r="E171">
        <v>0.28571428571428498</v>
      </c>
      <c r="F171">
        <v>0.58163265306122403</v>
      </c>
      <c r="G171">
        <v>0.209798444222277</v>
      </c>
      <c r="H171">
        <v>0.245750909777466</v>
      </c>
      <c r="I171" t="s">
        <v>40</v>
      </c>
      <c r="J171" t="s">
        <v>264</v>
      </c>
      <c r="K171" t="s">
        <v>357</v>
      </c>
      <c r="L171">
        <v>0.6</v>
      </c>
      <c r="M171">
        <v>0.79999999999999905</v>
      </c>
      <c r="N171">
        <v>120</v>
      </c>
      <c r="O171" s="4">
        <v>42393.502615740741</v>
      </c>
    </row>
    <row r="172" spans="1:15" x14ac:dyDescent="0.25">
      <c r="A172">
        <v>11</v>
      </c>
      <c r="B172">
        <v>27</v>
      </c>
      <c r="C172">
        <v>41</v>
      </c>
      <c r="D172">
        <v>0.11224489795918299</v>
      </c>
      <c r="E172">
        <v>0.27551020408163202</v>
      </c>
      <c r="F172">
        <v>0.41836734693877498</v>
      </c>
      <c r="G172">
        <v>0.17976285915065801</v>
      </c>
      <c r="H172">
        <v>0.21298941679723299</v>
      </c>
      <c r="I172" t="s">
        <v>40</v>
      </c>
      <c r="J172" t="s">
        <v>264</v>
      </c>
      <c r="K172" t="s">
        <v>358</v>
      </c>
      <c r="L172">
        <v>0.6</v>
      </c>
      <c r="M172">
        <v>0.89999999999999902</v>
      </c>
      <c r="N172">
        <v>120</v>
      </c>
      <c r="O172" s="4">
        <v>42393.502627314818</v>
      </c>
    </row>
    <row r="173" spans="1:15" x14ac:dyDescent="0.25">
      <c r="A173">
        <v>42</v>
      </c>
      <c r="B173">
        <v>68</v>
      </c>
      <c r="C173">
        <v>82</v>
      </c>
      <c r="D173">
        <v>0.42857142857142799</v>
      </c>
      <c r="E173">
        <v>0.69387755102040805</v>
      </c>
      <c r="F173">
        <v>0.83673469387755095</v>
      </c>
      <c r="G173">
        <v>0.48743434450809903</v>
      </c>
      <c r="H173">
        <v>0.56004320868463098</v>
      </c>
      <c r="I173" t="s">
        <v>40</v>
      </c>
      <c r="J173" t="s">
        <v>264</v>
      </c>
      <c r="K173" t="s">
        <v>359</v>
      </c>
      <c r="L173">
        <v>0.7</v>
      </c>
      <c r="M173">
        <v>0</v>
      </c>
      <c r="N173">
        <v>120</v>
      </c>
      <c r="O173" s="4">
        <v>42393.502638888887</v>
      </c>
    </row>
    <row r="174" spans="1:15" x14ac:dyDescent="0.25">
      <c r="A174">
        <v>42</v>
      </c>
      <c r="B174">
        <v>68</v>
      </c>
      <c r="C174">
        <v>80</v>
      </c>
      <c r="D174">
        <v>0.42857142857142799</v>
      </c>
      <c r="E174">
        <v>0.69387755102040805</v>
      </c>
      <c r="F174">
        <v>0.81632653061224403</v>
      </c>
      <c r="G174">
        <v>0.48522788950783202</v>
      </c>
      <c r="H174">
        <v>0.55855802696941903</v>
      </c>
      <c r="I174" t="s">
        <v>40</v>
      </c>
      <c r="J174" t="s">
        <v>264</v>
      </c>
      <c r="K174" t="s">
        <v>360</v>
      </c>
      <c r="L174">
        <v>0.7</v>
      </c>
      <c r="M174">
        <v>0.1</v>
      </c>
      <c r="N174">
        <v>120</v>
      </c>
      <c r="O174" s="4">
        <v>42393.502650462964</v>
      </c>
    </row>
    <row r="175" spans="1:15" x14ac:dyDescent="0.25">
      <c r="A175">
        <v>41</v>
      </c>
      <c r="B175">
        <v>65</v>
      </c>
      <c r="C175">
        <v>79</v>
      </c>
      <c r="D175">
        <v>0.41836734693877498</v>
      </c>
      <c r="E175">
        <v>0.66326530612244805</v>
      </c>
      <c r="F175">
        <v>0.80612244897959096</v>
      </c>
      <c r="G175">
        <v>0.46893902045129998</v>
      </c>
      <c r="H175">
        <v>0.54572600540108596</v>
      </c>
      <c r="I175" t="s">
        <v>40</v>
      </c>
      <c r="J175" t="s">
        <v>264</v>
      </c>
      <c r="K175" t="s">
        <v>361</v>
      </c>
      <c r="L175">
        <v>0.7</v>
      </c>
      <c r="M175">
        <v>0.2</v>
      </c>
      <c r="N175">
        <v>120</v>
      </c>
      <c r="O175" s="4">
        <v>42393.502662037034</v>
      </c>
    </row>
    <row r="176" spans="1:15" x14ac:dyDescent="0.25">
      <c r="A176">
        <v>39</v>
      </c>
      <c r="B176">
        <v>62</v>
      </c>
      <c r="C176">
        <v>77</v>
      </c>
      <c r="D176">
        <v>0.397959183673469</v>
      </c>
      <c r="E176">
        <v>0.63265306122448906</v>
      </c>
      <c r="F176">
        <v>0.78571428571428503</v>
      </c>
      <c r="G176">
        <v>0.45071133861783202</v>
      </c>
      <c r="H176">
        <v>0.52261934111215502</v>
      </c>
      <c r="I176" t="s">
        <v>40</v>
      </c>
      <c r="J176" t="s">
        <v>264</v>
      </c>
      <c r="K176" t="s">
        <v>362</v>
      </c>
      <c r="L176">
        <v>0.7</v>
      </c>
      <c r="M176">
        <v>0.3</v>
      </c>
      <c r="N176">
        <v>120</v>
      </c>
      <c r="O176" s="4">
        <v>42393.50267361111</v>
      </c>
    </row>
    <row r="177" spans="1:15" x14ac:dyDescent="0.25">
      <c r="A177">
        <v>32</v>
      </c>
      <c r="B177">
        <v>59</v>
      </c>
      <c r="C177">
        <v>74</v>
      </c>
      <c r="D177">
        <v>0.32653061224489699</v>
      </c>
      <c r="E177">
        <v>0.60204081632652995</v>
      </c>
      <c r="F177">
        <v>0.75510204081632604</v>
      </c>
      <c r="G177">
        <v>0.40384567656404202</v>
      </c>
      <c r="H177">
        <v>0.46714644371285002</v>
      </c>
      <c r="I177" t="s">
        <v>40</v>
      </c>
      <c r="J177" t="s">
        <v>264</v>
      </c>
      <c r="K177" t="s">
        <v>363</v>
      </c>
      <c r="L177">
        <v>0.7</v>
      </c>
      <c r="M177">
        <v>0.4</v>
      </c>
      <c r="N177">
        <v>120</v>
      </c>
      <c r="O177" s="4">
        <v>42393.502685185187</v>
      </c>
    </row>
    <row r="178" spans="1:15" x14ac:dyDescent="0.25">
      <c r="A178">
        <v>22</v>
      </c>
      <c r="B178">
        <v>56</v>
      </c>
      <c r="C178">
        <v>69</v>
      </c>
      <c r="D178">
        <v>0.22448979591836701</v>
      </c>
      <c r="E178">
        <v>0.57142857142857095</v>
      </c>
      <c r="F178">
        <v>0.70408163265306101</v>
      </c>
      <c r="G178">
        <v>0.33450945753917899</v>
      </c>
      <c r="H178">
        <v>0.387793671479021</v>
      </c>
      <c r="I178" t="s">
        <v>40</v>
      </c>
      <c r="J178" t="s">
        <v>264</v>
      </c>
      <c r="K178" t="s">
        <v>364</v>
      </c>
      <c r="L178">
        <v>0.7</v>
      </c>
      <c r="M178">
        <v>0.5</v>
      </c>
      <c r="N178">
        <v>120</v>
      </c>
      <c r="O178" s="4">
        <v>42393.502696759257</v>
      </c>
    </row>
    <row r="179" spans="1:15" x14ac:dyDescent="0.25">
      <c r="A179">
        <v>22</v>
      </c>
      <c r="B179">
        <v>50</v>
      </c>
      <c r="C179">
        <v>64</v>
      </c>
      <c r="D179">
        <v>0.22448979591836701</v>
      </c>
      <c r="E179">
        <v>0.51020408163265296</v>
      </c>
      <c r="F179">
        <v>0.65306122448979498</v>
      </c>
      <c r="G179">
        <v>0.309069569325372</v>
      </c>
      <c r="H179">
        <v>0.36534855437763603</v>
      </c>
      <c r="I179" t="s">
        <v>40</v>
      </c>
      <c r="J179" t="s">
        <v>264</v>
      </c>
      <c r="K179" t="s">
        <v>365</v>
      </c>
      <c r="L179">
        <v>0.7</v>
      </c>
      <c r="M179">
        <v>0.6</v>
      </c>
      <c r="N179">
        <v>120</v>
      </c>
      <c r="O179" s="4">
        <v>42393.502708333333</v>
      </c>
    </row>
    <row r="180" spans="1:15" x14ac:dyDescent="0.25">
      <c r="A180">
        <v>16</v>
      </c>
      <c r="B180">
        <v>41</v>
      </c>
      <c r="C180">
        <v>63</v>
      </c>
      <c r="D180">
        <v>0.163265306122448</v>
      </c>
      <c r="E180">
        <v>0.41836734693877498</v>
      </c>
      <c r="F180">
        <v>0.64285714285714202</v>
      </c>
      <c r="G180">
        <v>0.243811872804367</v>
      </c>
      <c r="H180">
        <v>0.29176589898854399</v>
      </c>
      <c r="I180" t="s">
        <v>40</v>
      </c>
      <c r="J180" t="s">
        <v>264</v>
      </c>
      <c r="K180" t="s">
        <v>366</v>
      </c>
      <c r="L180">
        <v>0.7</v>
      </c>
      <c r="M180">
        <v>0.7</v>
      </c>
      <c r="N180">
        <v>120</v>
      </c>
      <c r="O180" s="4">
        <v>42393.50271990741</v>
      </c>
    </row>
    <row r="181" spans="1:15" x14ac:dyDescent="0.25">
      <c r="A181">
        <v>14</v>
      </c>
      <c r="B181">
        <v>28</v>
      </c>
      <c r="C181">
        <v>54</v>
      </c>
      <c r="D181">
        <v>0.14285714285714199</v>
      </c>
      <c r="E181">
        <v>0.28571428571428498</v>
      </c>
      <c r="F181">
        <v>0.55102040816326503</v>
      </c>
      <c r="G181">
        <v>0.210366201754873</v>
      </c>
      <c r="H181">
        <v>0.24622134010597799</v>
      </c>
      <c r="I181" t="s">
        <v>40</v>
      </c>
      <c r="J181" t="s">
        <v>264</v>
      </c>
      <c r="K181" t="s">
        <v>367</v>
      </c>
      <c r="L181">
        <v>0.7</v>
      </c>
      <c r="M181">
        <v>0.79999999999999905</v>
      </c>
      <c r="N181">
        <v>120</v>
      </c>
      <c r="O181" s="4">
        <v>42393.50273148148</v>
      </c>
    </row>
    <row r="182" spans="1:15" x14ac:dyDescent="0.25">
      <c r="A182">
        <v>10</v>
      </c>
      <c r="B182">
        <v>27</v>
      </c>
      <c r="C182">
        <v>41</v>
      </c>
      <c r="D182">
        <v>0.10204081632653</v>
      </c>
      <c r="E182">
        <v>0.27551020408163202</v>
      </c>
      <c r="F182">
        <v>0.41836734693877498</v>
      </c>
      <c r="G182">
        <v>0.17337069953871301</v>
      </c>
      <c r="H182">
        <v>0.20692065429798501</v>
      </c>
      <c r="I182" t="s">
        <v>40</v>
      </c>
      <c r="J182" t="s">
        <v>264</v>
      </c>
      <c r="K182" t="s">
        <v>368</v>
      </c>
      <c r="L182">
        <v>0.7</v>
      </c>
      <c r="M182">
        <v>0.89999999999999902</v>
      </c>
      <c r="N182">
        <v>120</v>
      </c>
      <c r="O182" s="4">
        <v>42393.502743055556</v>
      </c>
    </row>
    <row r="183" spans="1:15" x14ac:dyDescent="0.25">
      <c r="A183">
        <v>40</v>
      </c>
      <c r="B183">
        <v>64</v>
      </c>
      <c r="C183">
        <v>74</v>
      </c>
      <c r="D183">
        <v>0.40816326530612201</v>
      </c>
      <c r="E183">
        <v>0.65306122448979498</v>
      </c>
      <c r="F183">
        <v>0.75510204081632604</v>
      </c>
      <c r="G183">
        <v>0.45555331251680797</v>
      </c>
      <c r="H183">
        <v>0.52494906323013102</v>
      </c>
      <c r="I183" t="s">
        <v>40</v>
      </c>
      <c r="J183" t="s">
        <v>264</v>
      </c>
      <c r="K183" t="s">
        <v>369</v>
      </c>
      <c r="L183">
        <v>0.79999999999999905</v>
      </c>
      <c r="M183">
        <v>0</v>
      </c>
      <c r="N183">
        <v>120</v>
      </c>
      <c r="O183" s="4">
        <v>42393.502754629626</v>
      </c>
    </row>
    <row r="184" spans="1:15" x14ac:dyDescent="0.25">
      <c r="A184">
        <v>40</v>
      </c>
      <c r="B184">
        <v>65</v>
      </c>
      <c r="C184">
        <v>73</v>
      </c>
      <c r="D184">
        <v>0.40816326530612201</v>
      </c>
      <c r="E184">
        <v>0.66326530612244805</v>
      </c>
      <c r="F184">
        <v>0.74489795918367296</v>
      </c>
      <c r="G184">
        <v>0.45444319400424898</v>
      </c>
      <c r="H184">
        <v>0.52055625344265799</v>
      </c>
      <c r="I184" t="s">
        <v>40</v>
      </c>
      <c r="J184" t="s">
        <v>264</v>
      </c>
      <c r="K184" t="s">
        <v>370</v>
      </c>
      <c r="L184">
        <v>0.79999999999999905</v>
      </c>
      <c r="M184">
        <v>0.1</v>
      </c>
      <c r="N184">
        <v>120</v>
      </c>
      <c r="O184" s="4">
        <v>42393.502766203703</v>
      </c>
    </row>
    <row r="185" spans="1:15" x14ac:dyDescent="0.25">
      <c r="A185">
        <v>39</v>
      </c>
      <c r="B185">
        <v>62</v>
      </c>
      <c r="C185">
        <v>71</v>
      </c>
      <c r="D185">
        <v>0.397959183673469</v>
      </c>
      <c r="E185">
        <v>0.63265306122448906</v>
      </c>
      <c r="F185">
        <v>0.72448979591836704</v>
      </c>
      <c r="G185">
        <v>0.43458904470130799</v>
      </c>
      <c r="H185">
        <v>0.50446222416408604</v>
      </c>
      <c r="I185" t="s">
        <v>40</v>
      </c>
      <c r="J185" t="s">
        <v>264</v>
      </c>
      <c r="K185" t="s">
        <v>371</v>
      </c>
      <c r="L185">
        <v>0.79999999999999905</v>
      </c>
      <c r="M185">
        <v>0.2</v>
      </c>
      <c r="N185">
        <v>120</v>
      </c>
      <c r="O185" s="4">
        <v>42393.50277777778</v>
      </c>
    </row>
    <row r="186" spans="1:15" x14ac:dyDescent="0.25">
      <c r="A186">
        <v>37</v>
      </c>
      <c r="B186">
        <v>57</v>
      </c>
      <c r="C186">
        <v>70</v>
      </c>
      <c r="D186">
        <v>0.37755102040816302</v>
      </c>
      <c r="E186">
        <v>0.58163265306122403</v>
      </c>
      <c r="F186">
        <v>0.71428571428571397</v>
      </c>
      <c r="G186">
        <v>0.41503301752288002</v>
      </c>
      <c r="H186">
        <v>0.48989117697043499</v>
      </c>
      <c r="I186" t="s">
        <v>40</v>
      </c>
      <c r="J186" t="s">
        <v>264</v>
      </c>
      <c r="K186" t="s">
        <v>372</v>
      </c>
      <c r="L186">
        <v>0.79999999999999905</v>
      </c>
      <c r="M186">
        <v>0.3</v>
      </c>
      <c r="N186">
        <v>120</v>
      </c>
      <c r="O186" s="4">
        <v>42393.502789351849</v>
      </c>
    </row>
    <row r="187" spans="1:15" x14ac:dyDescent="0.25">
      <c r="A187">
        <v>28</v>
      </c>
      <c r="B187">
        <v>55</v>
      </c>
      <c r="C187">
        <v>67</v>
      </c>
      <c r="D187">
        <v>0.28571428571428498</v>
      </c>
      <c r="E187">
        <v>0.56122448979591799</v>
      </c>
      <c r="F187">
        <v>0.68367346938775497</v>
      </c>
      <c r="G187">
        <v>0.36419173459066101</v>
      </c>
      <c r="H187">
        <v>0.42938824983546398</v>
      </c>
      <c r="I187" t="s">
        <v>40</v>
      </c>
      <c r="J187" t="s">
        <v>264</v>
      </c>
      <c r="K187" t="s">
        <v>373</v>
      </c>
      <c r="L187">
        <v>0.79999999999999905</v>
      </c>
      <c r="M187">
        <v>0.4</v>
      </c>
      <c r="N187">
        <v>120</v>
      </c>
      <c r="O187" s="4">
        <v>42393.502812500003</v>
      </c>
    </row>
    <row r="188" spans="1:15" x14ac:dyDescent="0.25">
      <c r="A188">
        <v>23</v>
      </c>
      <c r="B188">
        <v>54</v>
      </c>
      <c r="C188">
        <v>63</v>
      </c>
      <c r="D188">
        <v>0.23469387755102</v>
      </c>
      <c r="E188">
        <v>0.55102040816326503</v>
      </c>
      <c r="F188">
        <v>0.64285714285714202</v>
      </c>
      <c r="G188">
        <v>0.32985110570200699</v>
      </c>
      <c r="H188">
        <v>0.38306886357162101</v>
      </c>
      <c r="I188" t="s">
        <v>40</v>
      </c>
      <c r="J188" t="s">
        <v>264</v>
      </c>
      <c r="K188" t="s">
        <v>374</v>
      </c>
      <c r="L188">
        <v>0.79999999999999905</v>
      </c>
      <c r="M188">
        <v>0.5</v>
      </c>
      <c r="N188">
        <v>120</v>
      </c>
      <c r="O188" s="4">
        <v>42393.502824074072</v>
      </c>
    </row>
    <row r="189" spans="1:15" x14ac:dyDescent="0.25">
      <c r="A189">
        <v>21</v>
      </c>
      <c r="B189">
        <v>50</v>
      </c>
      <c r="C189">
        <v>62</v>
      </c>
      <c r="D189">
        <v>0.214285714285714</v>
      </c>
      <c r="E189">
        <v>0.51020408163265296</v>
      </c>
      <c r="F189">
        <v>0.63265306122448906</v>
      </c>
      <c r="G189">
        <v>0.29857954870673897</v>
      </c>
      <c r="H189">
        <v>0.35517991778739899</v>
      </c>
      <c r="I189" t="s">
        <v>40</v>
      </c>
      <c r="J189" t="s">
        <v>264</v>
      </c>
      <c r="K189" t="s">
        <v>375</v>
      </c>
      <c r="L189">
        <v>0.79999999999999905</v>
      </c>
      <c r="M189">
        <v>0.6</v>
      </c>
      <c r="N189">
        <v>120</v>
      </c>
      <c r="O189" s="4">
        <v>42393.502835648149</v>
      </c>
    </row>
    <row r="190" spans="1:15" x14ac:dyDescent="0.25">
      <c r="A190">
        <v>15</v>
      </c>
      <c r="B190">
        <v>41</v>
      </c>
      <c r="C190">
        <v>60</v>
      </c>
      <c r="D190">
        <v>0.15306122448979501</v>
      </c>
      <c r="E190">
        <v>0.41836734693877498</v>
      </c>
      <c r="F190">
        <v>0.61224489795918302</v>
      </c>
      <c r="G190">
        <v>0.23112507205688099</v>
      </c>
      <c r="H190">
        <v>0.27985266678694498</v>
      </c>
      <c r="I190" t="s">
        <v>40</v>
      </c>
      <c r="J190" t="s">
        <v>264</v>
      </c>
      <c r="K190" t="s">
        <v>376</v>
      </c>
      <c r="L190">
        <v>0.79999999999999905</v>
      </c>
      <c r="M190">
        <v>0.7</v>
      </c>
      <c r="N190">
        <v>120</v>
      </c>
      <c r="O190" s="4">
        <v>42393.502847222226</v>
      </c>
    </row>
    <row r="191" spans="1:15" x14ac:dyDescent="0.25">
      <c r="A191">
        <v>14</v>
      </c>
      <c r="B191">
        <v>29</v>
      </c>
      <c r="C191">
        <v>52</v>
      </c>
      <c r="D191">
        <v>0.14285714285714199</v>
      </c>
      <c r="E191">
        <v>0.29591836734693799</v>
      </c>
      <c r="F191">
        <v>0.530612244897959</v>
      </c>
      <c r="G191">
        <v>0.205696203439903</v>
      </c>
      <c r="H191">
        <v>0.24271262220153</v>
      </c>
      <c r="I191" t="s">
        <v>40</v>
      </c>
      <c r="J191" t="s">
        <v>264</v>
      </c>
      <c r="K191" t="s">
        <v>377</v>
      </c>
      <c r="L191">
        <v>0.79999999999999905</v>
      </c>
      <c r="M191">
        <v>0.79999999999999905</v>
      </c>
      <c r="N191">
        <v>120</v>
      </c>
      <c r="O191" s="4">
        <v>42393.502858796295</v>
      </c>
    </row>
    <row r="192" spans="1:15" x14ac:dyDescent="0.25">
      <c r="A192">
        <v>10</v>
      </c>
      <c r="B192">
        <v>25</v>
      </c>
      <c r="C192">
        <v>41</v>
      </c>
      <c r="D192">
        <v>0.10204081632653</v>
      </c>
      <c r="E192">
        <v>0.25510204081632598</v>
      </c>
      <c r="F192">
        <v>0.41836734693877498</v>
      </c>
      <c r="G192">
        <v>0.17110284619986699</v>
      </c>
      <c r="H192">
        <v>0.20522894092890101</v>
      </c>
      <c r="I192" t="s">
        <v>40</v>
      </c>
      <c r="J192" t="s">
        <v>264</v>
      </c>
      <c r="K192" t="s">
        <v>378</v>
      </c>
      <c r="L192">
        <v>0.79999999999999905</v>
      </c>
      <c r="M192">
        <v>0.89999999999999902</v>
      </c>
      <c r="N192">
        <v>120</v>
      </c>
      <c r="O192" s="4">
        <v>42393.502870370372</v>
      </c>
    </row>
    <row r="193" spans="1:15" x14ac:dyDescent="0.25">
      <c r="A193">
        <v>37</v>
      </c>
      <c r="B193">
        <v>57</v>
      </c>
      <c r="C193">
        <v>66</v>
      </c>
      <c r="D193">
        <v>0.37755102040816302</v>
      </c>
      <c r="E193">
        <v>0.58163265306122403</v>
      </c>
      <c r="F193">
        <v>0.67346938775510201</v>
      </c>
      <c r="G193">
        <v>0.41578603699882799</v>
      </c>
      <c r="H193">
        <v>0.486023955839123</v>
      </c>
      <c r="I193" t="s">
        <v>40</v>
      </c>
      <c r="J193" t="s">
        <v>264</v>
      </c>
      <c r="K193" t="s">
        <v>379</v>
      </c>
      <c r="L193">
        <v>0.89999999999999902</v>
      </c>
      <c r="M193">
        <v>0</v>
      </c>
      <c r="N193">
        <v>120</v>
      </c>
      <c r="O193" s="4">
        <v>42393.502881944441</v>
      </c>
    </row>
    <row r="194" spans="1:15" x14ac:dyDescent="0.25">
      <c r="A194">
        <v>37</v>
      </c>
      <c r="B194">
        <v>57</v>
      </c>
      <c r="C194">
        <v>66</v>
      </c>
      <c r="D194">
        <v>0.37755102040816302</v>
      </c>
      <c r="E194">
        <v>0.58163265306122403</v>
      </c>
      <c r="F194">
        <v>0.67346938775510201</v>
      </c>
      <c r="G194">
        <v>0.41124898263516502</v>
      </c>
      <c r="H194">
        <v>0.47810407477251599</v>
      </c>
      <c r="I194" t="s">
        <v>40</v>
      </c>
      <c r="J194" t="s">
        <v>264</v>
      </c>
      <c r="K194" t="s">
        <v>380</v>
      </c>
      <c r="L194">
        <v>0.89999999999999902</v>
      </c>
      <c r="M194">
        <v>0.1</v>
      </c>
      <c r="N194">
        <v>120</v>
      </c>
      <c r="O194" s="4">
        <v>42393.502893518518</v>
      </c>
    </row>
    <row r="195" spans="1:15" x14ac:dyDescent="0.25">
      <c r="A195">
        <v>34</v>
      </c>
      <c r="B195">
        <v>56</v>
      </c>
      <c r="C195">
        <v>64</v>
      </c>
      <c r="D195">
        <v>0.34693877551020402</v>
      </c>
      <c r="E195">
        <v>0.57142857142857095</v>
      </c>
      <c r="F195">
        <v>0.65306122448979498</v>
      </c>
      <c r="G195">
        <v>0.38573973722097199</v>
      </c>
      <c r="H195">
        <v>0.45610502773779499</v>
      </c>
      <c r="I195" t="s">
        <v>40</v>
      </c>
      <c r="J195" t="s">
        <v>264</v>
      </c>
      <c r="K195" t="s">
        <v>381</v>
      </c>
      <c r="L195">
        <v>0.89999999999999902</v>
      </c>
      <c r="M195">
        <v>0.2</v>
      </c>
      <c r="N195">
        <v>120</v>
      </c>
      <c r="O195" s="4">
        <v>42393.502905092595</v>
      </c>
    </row>
    <row r="196" spans="1:15" x14ac:dyDescent="0.25">
      <c r="A196">
        <v>33</v>
      </c>
      <c r="B196">
        <v>54</v>
      </c>
      <c r="C196">
        <v>62</v>
      </c>
      <c r="D196">
        <v>0.33673469387755101</v>
      </c>
      <c r="E196">
        <v>0.55102040816326503</v>
      </c>
      <c r="F196">
        <v>0.63265306122448906</v>
      </c>
      <c r="G196">
        <v>0.37398145255645998</v>
      </c>
      <c r="H196">
        <v>0.44166256554789601</v>
      </c>
      <c r="I196" t="s">
        <v>40</v>
      </c>
      <c r="J196" t="s">
        <v>264</v>
      </c>
      <c r="K196" t="s">
        <v>382</v>
      </c>
      <c r="L196">
        <v>0.89999999999999902</v>
      </c>
      <c r="M196">
        <v>0.3</v>
      </c>
      <c r="N196">
        <v>120</v>
      </c>
      <c r="O196" s="4">
        <v>42393.502916666665</v>
      </c>
    </row>
    <row r="197" spans="1:15" x14ac:dyDescent="0.25">
      <c r="A197">
        <v>27</v>
      </c>
      <c r="B197">
        <v>55</v>
      </c>
      <c r="C197">
        <v>62</v>
      </c>
      <c r="D197">
        <v>0.27551020408163202</v>
      </c>
      <c r="E197">
        <v>0.56122448979591799</v>
      </c>
      <c r="F197">
        <v>0.63265306122448906</v>
      </c>
      <c r="G197">
        <v>0.34328363095044301</v>
      </c>
      <c r="H197">
        <v>0.40964143429315403</v>
      </c>
      <c r="I197" t="s">
        <v>40</v>
      </c>
      <c r="J197" t="s">
        <v>264</v>
      </c>
      <c r="K197" t="s">
        <v>383</v>
      </c>
      <c r="L197">
        <v>0.89999999999999902</v>
      </c>
      <c r="M197">
        <v>0.4</v>
      </c>
      <c r="N197">
        <v>120</v>
      </c>
      <c r="O197" s="4">
        <v>42393.502928240741</v>
      </c>
    </row>
    <row r="198" spans="1:15" x14ac:dyDescent="0.25">
      <c r="A198">
        <v>20</v>
      </c>
      <c r="B198">
        <v>52</v>
      </c>
      <c r="C198">
        <v>62</v>
      </c>
      <c r="D198">
        <v>0.20408163265306101</v>
      </c>
      <c r="E198">
        <v>0.530612244897959</v>
      </c>
      <c r="F198">
        <v>0.63265306122448906</v>
      </c>
      <c r="G198">
        <v>0.30383090126141798</v>
      </c>
      <c r="H198">
        <v>0.36008024247734899</v>
      </c>
      <c r="I198" t="s">
        <v>40</v>
      </c>
      <c r="J198" t="s">
        <v>264</v>
      </c>
      <c r="K198" t="s">
        <v>384</v>
      </c>
      <c r="L198">
        <v>0.89999999999999902</v>
      </c>
      <c r="M198">
        <v>0.5</v>
      </c>
      <c r="N198">
        <v>120</v>
      </c>
      <c r="O198" s="4">
        <v>42393.502939814818</v>
      </c>
    </row>
    <row r="199" spans="1:15" x14ac:dyDescent="0.25">
      <c r="A199">
        <v>20</v>
      </c>
      <c r="B199">
        <v>49</v>
      </c>
      <c r="C199">
        <v>61</v>
      </c>
      <c r="D199">
        <v>0.20408163265306101</v>
      </c>
      <c r="E199">
        <v>0.5</v>
      </c>
      <c r="F199">
        <v>0.62244897959183598</v>
      </c>
      <c r="G199">
        <v>0.28562120325516199</v>
      </c>
      <c r="H199">
        <v>0.33930788220179098</v>
      </c>
      <c r="I199" t="s">
        <v>40</v>
      </c>
      <c r="J199" t="s">
        <v>264</v>
      </c>
      <c r="K199" t="s">
        <v>385</v>
      </c>
      <c r="L199">
        <v>0.89999999999999902</v>
      </c>
      <c r="M199">
        <v>0.6</v>
      </c>
      <c r="N199">
        <v>120</v>
      </c>
      <c r="O199" s="4">
        <v>42393.502951388888</v>
      </c>
    </row>
    <row r="200" spans="1:15" x14ac:dyDescent="0.25">
      <c r="A200">
        <v>15</v>
      </c>
      <c r="B200">
        <v>39</v>
      </c>
      <c r="C200">
        <v>57</v>
      </c>
      <c r="D200">
        <v>0.15306122448979501</v>
      </c>
      <c r="E200">
        <v>0.397959183673469</v>
      </c>
      <c r="F200">
        <v>0.58163265306122403</v>
      </c>
      <c r="G200">
        <v>0.22278326245073299</v>
      </c>
      <c r="H200">
        <v>0.272872296370819</v>
      </c>
      <c r="I200" t="s">
        <v>40</v>
      </c>
      <c r="J200" t="s">
        <v>264</v>
      </c>
      <c r="K200" t="s">
        <v>386</v>
      </c>
      <c r="L200">
        <v>0.89999999999999902</v>
      </c>
      <c r="M200">
        <v>0.7</v>
      </c>
      <c r="N200">
        <v>120</v>
      </c>
      <c r="O200" s="4">
        <v>42393.502962962964</v>
      </c>
    </row>
    <row r="201" spans="1:15" x14ac:dyDescent="0.25">
      <c r="A201">
        <v>12</v>
      </c>
      <c r="B201">
        <v>28</v>
      </c>
      <c r="C201">
        <v>50</v>
      </c>
      <c r="D201">
        <v>0.122448979591836</v>
      </c>
      <c r="E201">
        <v>0.28571428571428498</v>
      </c>
      <c r="F201">
        <v>0.51020408163265296</v>
      </c>
      <c r="G201">
        <v>0.194772540274192</v>
      </c>
      <c r="H201">
        <v>0.230368223795067</v>
      </c>
      <c r="I201" t="s">
        <v>40</v>
      </c>
      <c r="J201" t="s">
        <v>264</v>
      </c>
      <c r="K201" t="s">
        <v>387</v>
      </c>
      <c r="L201">
        <v>0.89999999999999902</v>
      </c>
      <c r="M201">
        <v>0.79999999999999905</v>
      </c>
      <c r="N201">
        <v>120</v>
      </c>
      <c r="O201" s="4">
        <v>42393.502974537034</v>
      </c>
    </row>
    <row r="202" spans="1:15" x14ac:dyDescent="0.25">
      <c r="A202">
        <v>9</v>
      </c>
      <c r="B202">
        <v>24</v>
      </c>
      <c r="C202">
        <v>39</v>
      </c>
      <c r="D202">
        <v>9.18367346938775E-2</v>
      </c>
      <c r="E202">
        <v>0.24489795918367299</v>
      </c>
      <c r="F202">
        <v>0.397959183673469</v>
      </c>
      <c r="G202">
        <v>0.16722986913136401</v>
      </c>
      <c r="H202">
        <v>0.197914598832407</v>
      </c>
      <c r="I202" t="s">
        <v>40</v>
      </c>
      <c r="J202" t="s">
        <v>264</v>
      </c>
      <c r="K202" t="s">
        <v>388</v>
      </c>
      <c r="L202">
        <v>0.89999999999999902</v>
      </c>
      <c r="M202">
        <v>0.89999999999999902</v>
      </c>
      <c r="N202">
        <v>120</v>
      </c>
      <c r="O202" s="4">
        <v>42393.502986111111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workbookViewId="0">
      <pane ySplit="1" topLeftCell="A110" activePane="bottomLeft" state="frozen"/>
      <selection pane="bottomLeft" activeCell="D124" sqref="D124:H124"/>
    </sheetView>
  </sheetViews>
  <sheetFormatPr baseColWidth="10" defaultColWidth="8.83203125" defaultRowHeight="17" x14ac:dyDescent="0.25"/>
  <cols>
    <col min="10" max="11" width="0" hidden="1" customWidth="1"/>
    <col min="15" max="15" width="14.33203125" bestFit="1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x14ac:dyDescent="0.25">
      <c r="A2">
        <v>10</v>
      </c>
      <c r="B2">
        <v>12</v>
      </c>
      <c r="C2">
        <v>15</v>
      </c>
      <c r="D2">
        <v>0.5</v>
      </c>
      <c r="E2">
        <v>0.6</v>
      </c>
      <c r="F2">
        <v>0.75</v>
      </c>
      <c r="G2">
        <v>0.49523802354429097</v>
      </c>
      <c r="H2">
        <v>0.57112165660821401</v>
      </c>
      <c r="I2" t="s">
        <v>51</v>
      </c>
      <c r="J2" t="s">
        <v>5</v>
      </c>
      <c r="K2" t="s">
        <v>41</v>
      </c>
      <c r="L2">
        <v>0</v>
      </c>
      <c r="M2">
        <v>0</v>
      </c>
      <c r="N2">
        <v>15</v>
      </c>
      <c r="O2" s="3">
        <v>42144.696319444447</v>
      </c>
    </row>
    <row r="3" spans="1:15" x14ac:dyDescent="0.25">
      <c r="A3">
        <v>10</v>
      </c>
      <c r="B3">
        <v>12</v>
      </c>
      <c r="C3">
        <v>15</v>
      </c>
      <c r="D3">
        <v>0.5</v>
      </c>
      <c r="E3">
        <v>0.6</v>
      </c>
      <c r="F3">
        <v>0.75</v>
      </c>
      <c r="G3">
        <v>0.49523802354429097</v>
      </c>
      <c r="H3">
        <v>0.57112165660821401</v>
      </c>
      <c r="I3" t="s">
        <v>51</v>
      </c>
      <c r="J3" t="s">
        <v>5</v>
      </c>
      <c r="K3" t="s">
        <v>152</v>
      </c>
      <c r="L3">
        <v>0</v>
      </c>
      <c r="M3">
        <v>0.1</v>
      </c>
      <c r="N3">
        <v>15</v>
      </c>
      <c r="O3" s="3">
        <v>42144.696319444447</v>
      </c>
    </row>
    <row r="4" spans="1:15" x14ac:dyDescent="0.25">
      <c r="A4">
        <v>10</v>
      </c>
      <c r="B4">
        <v>12</v>
      </c>
      <c r="C4">
        <v>15</v>
      </c>
      <c r="D4">
        <v>0.5</v>
      </c>
      <c r="E4">
        <v>0.6</v>
      </c>
      <c r="F4">
        <v>0.75</v>
      </c>
      <c r="G4">
        <v>0.49523802354429097</v>
      </c>
      <c r="H4">
        <v>0.57112165660821401</v>
      </c>
      <c r="I4" t="s">
        <v>51</v>
      </c>
      <c r="J4" t="s">
        <v>5</v>
      </c>
      <c r="K4" t="s">
        <v>153</v>
      </c>
      <c r="L4">
        <v>0</v>
      </c>
      <c r="M4">
        <v>0.2</v>
      </c>
      <c r="N4">
        <v>15</v>
      </c>
      <c r="O4" s="3">
        <v>42144.696319444447</v>
      </c>
    </row>
    <row r="5" spans="1:15" x14ac:dyDescent="0.25">
      <c r="A5">
        <v>10</v>
      </c>
      <c r="B5">
        <v>12</v>
      </c>
      <c r="C5">
        <v>15</v>
      </c>
      <c r="D5">
        <v>0.5</v>
      </c>
      <c r="E5">
        <v>0.6</v>
      </c>
      <c r="F5">
        <v>0.75</v>
      </c>
      <c r="G5">
        <v>0.49526244356871102</v>
      </c>
      <c r="H5">
        <v>0.57112165660821401</v>
      </c>
      <c r="I5" t="s">
        <v>51</v>
      </c>
      <c r="J5" t="s">
        <v>5</v>
      </c>
      <c r="K5" t="s">
        <v>154</v>
      </c>
      <c r="L5">
        <v>0</v>
      </c>
      <c r="M5">
        <v>0.3</v>
      </c>
      <c r="N5">
        <v>15</v>
      </c>
      <c r="O5" s="3">
        <v>42144.696331018517</v>
      </c>
    </row>
    <row r="6" spans="1:15" x14ac:dyDescent="0.25">
      <c r="A6">
        <v>10</v>
      </c>
      <c r="B6">
        <v>12</v>
      </c>
      <c r="C6">
        <v>15</v>
      </c>
      <c r="D6">
        <v>0.5</v>
      </c>
      <c r="E6">
        <v>0.6</v>
      </c>
      <c r="F6">
        <v>0.75</v>
      </c>
      <c r="G6">
        <v>0.49525633856260598</v>
      </c>
      <c r="H6">
        <v>0.57111555160210903</v>
      </c>
      <c r="I6" t="s">
        <v>51</v>
      </c>
      <c r="J6" t="s">
        <v>5</v>
      </c>
      <c r="K6" t="s">
        <v>155</v>
      </c>
      <c r="L6">
        <v>0</v>
      </c>
      <c r="M6">
        <v>0.4</v>
      </c>
      <c r="N6">
        <v>15</v>
      </c>
      <c r="O6" s="3">
        <v>42144.696331018517</v>
      </c>
    </row>
    <row r="7" spans="1:15" x14ac:dyDescent="0.25">
      <c r="A7">
        <v>10</v>
      </c>
      <c r="B7">
        <v>12</v>
      </c>
      <c r="C7">
        <v>15</v>
      </c>
      <c r="D7">
        <v>0.5</v>
      </c>
      <c r="E7">
        <v>0.6</v>
      </c>
      <c r="F7">
        <v>0.75</v>
      </c>
      <c r="G7">
        <v>0.49523191853818599</v>
      </c>
      <c r="H7">
        <v>0.57111555160210903</v>
      </c>
      <c r="I7" t="s">
        <v>51</v>
      </c>
      <c r="J7" t="s">
        <v>5</v>
      </c>
      <c r="K7" t="s">
        <v>156</v>
      </c>
      <c r="L7">
        <v>0</v>
      </c>
      <c r="M7">
        <v>0.5</v>
      </c>
      <c r="N7">
        <v>15</v>
      </c>
      <c r="O7" s="3">
        <v>42144.696342592593</v>
      </c>
    </row>
    <row r="8" spans="1:15" x14ac:dyDescent="0.25">
      <c r="A8">
        <v>10</v>
      </c>
      <c r="B8">
        <v>12</v>
      </c>
      <c r="C8">
        <v>15</v>
      </c>
      <c r="D8">
        <v>0.5</v>
      </c>
      <c r="E8">
        <v>0.6</v>
      </c>
      <c r="F8">
        <v>0.75</v>
      </c>
      <c r="G8">
        <v>0.49404144234771002</v>
      </c>
      <c r="H8">
        <v>0.57111555160210903</v>
      </c>
      <c r="I8" t="s">
        <v>51</v>
      </c>
      <c r="J8" t="s">
        <v>5</v>
      </c>
      <c r="K8" t="s">
        <v>157</v>
      </c>
      <c r="L8">
        <v>0</v>
      </c>
      <c r="M8">
        <v>0.6</v>
      </c>
      <c r="N8">
        <v>15</v>
      </c>
      <c r="O8" s="3">
        <v>42144.696342592593</v>
      </c>
    </row>
    <row r="9" spans="1:15" x14ac:dyDescent="0.25">
      <c r="A9">
        <v>10</v>
      </c>
      <c r="B9">
        <v>11</v>
      </c>
      <c r="C9">
        <v>15</v>
      </c>
      <c r="D9">
        <v>0.5</v>
      </c>
      <c r="E9">
        <v>0.55000000000000004</v>
      </c>
      <c r="F9">
        <v>0.75</v>
      </c>
      <c r="G9">
        <v>0.48985951316578102</v>
      </c>
      <c r="H9">
        <v>0.56671078969734701</v>
      </c>
      <c r="I9" t="s">
        <v>51</v>
      </c>
      <c r="J9" t="s">
        <v>5</v>
      </c>
      <c r="K9" t="s">
        <v>158</v>
      </c>
      <c r="L9">
        <v>0</v>
      </c>
      <c r="M9">
        <v>0.7</v>
      </c>
      <c r="N9">
        <v>15</v>
      </c>
      <c r="O9" s="3">
        <v>42144.696342592593</v>
      </c>
    </row>
    <row r="10" spans="1:15" x14ac:dyDescent="0.25">
      <c r="A10">
        <v>9</v>
      </c>
      <c r="B10">
        <v>11</v>
      </c>
      <c r="C10">
        <v>15</v>
      </c>
      <c r="D10">
        <v>0.45</v>
      </c>
      <c r="E10">
        <v>0.55000000000000004</v>
      </c>
      <c r="F10">
        <v>0.75</v>
      </c>
      <c r="G10">
        <v>0.47720639680576799</v>
      </c>
      <c r="H10">
        <v>0.541582093361754</v>
      </c>
      <c r="I10" t="s">
        <v>51</v>
      </c>
      <c r="J10" t="s">
        <v>5</v>
      </c>
      <c r="K10" t="s">
        <v>159</v>
      </c>
      <c r="L10">
        <v>0</v>
      </c>
      <c r="M10">
        <v>0.79999999999999905</v>
      </c>
      <c r="N10">
        <v>15</v>
      </c>
      <c r="O10" s="3">
        <v>42144.696342592593</v>
      </c>
    </row>
    <row r="11" spans="1:15" x14ac:dyDescent="0.25">
      <c r="A11">
        <v>8</v>
      </c>
      <c r="B11">
        <v>11</v>
      </c>
      <c r="C11">
        <v>15</v>
      </c>
      <c r="D11">
        <v>0.4</v>
      </c>
      <c r="E11">
        <v>0.55000000000000004</v>
      </c>
      <c r="F11">
        <v>0.75</v>
      </c>
      <c r="G11">
        <v>0.44595042451718703</v>
      </c>
      <c r="H11">
        <v>0.50705231154936303</v>
      </c>
      <c r="I11" t="s">
        <v>51</v>
      </c>
      <c r="J11" t="s">
        <v>5</v>
      </c>
      <c r="K11" t="s">
        <v>160</v>
      </c>
      <c r="L11">
        <v>0</v>
      </c>
      <c r="M11">
        <v>0.89999999999999902</v>
      </c>
      <c r="N11">
        <v>15</v>
      </c>
      <c r="O11" s="3">
        <v>42144.69635416667</v>
      </c>
    </row>
    <row r="12" spans="1:15" x14ac:dyDescent="0.25">
      <c r="A12">
        <v>10</v>
      </c>
      <c r="B12">
        <v>12</v>
      </c>
      <c r="C12">
        <v>15</v>
      </c>
      <c r="D12">
        <v>0.5</v>
      </c>
      <c r="E12">
        <v>0.6</v>
      </c>
      <c r="F12">
        <v>0.75</v>
      </c>
      <c r="G12">
        <v>0.498875548269616</v>
      </c>
      <c r="H12">
        <v>0.57276196612057395</v>
      </c>
      <c r="I12" t="s">
        <v>51</v>
      </c>
      <c r="J12" t="s">
        <v>5</v>
      </c>
      <c r="K12" t="s">
        <v>42</v>
      </c>
      <c r="L12">
        <v>0.1</v>
      </c>
      <c r="M12">
        <v>0</v>
      </c>
      <c r="N12">
        <v>15</v>
      </c>
      <c r="O12" s="3">
        <v>42144.69635416667</v>
      </c>
    </row>
    <row r="13" spans="1:15" x14ac:dyDescent="0.25">
      <c r="A13">
        <v>10</v>
      </c>
      <c r="B13">
        <v>12</v>
      </c>
      <c r="C13">
        <v>15</v>
      </c>
      <c r="D13">
        <v>0.5</v>
      </c>
      <c r="E13">
        <v>0.6</v>
      </c>
      <c r="F13">
        <v>0.75</v>
      </c>
      <c r="G13">
        <v>0.498875548269616</v>
      </c>
      <c r="H13">
        <v>0.57276196612057395</v>
      </c>
      <c r="I13" t="s">
        <v>51</v>
      </c>
      <c r="J13" t="s">
        <v>5</v>
      </c>
      <c r="K13" t="s">
        <v>161</v>
      </c>
      <c r="L13">
        <v>0.1</v>
      </c>
      <c r="M13">
        <v>0.1</v>
      </c>
      <c r="N13">
        <v>15</v>
      </c>
      <c r="O13" s="3">
        <v>42144.69635416667</v>
      </c>
    </row>
    <row r="14" spans="1:15" x14ac:dyDescent="0.25">
      <c r="A14">
        <v>10</v>
      </c>
      <c r="B14">
        <v>12</v>
      </c>
      <c r="C14">
        <v>15</v>
      </c>
      <c r="D14">
        <v>0.5</v>
      </c>
      <c r="E14">
        <v>0.6</v>
      </c>
      <c r="F14">
        <v>0.75</v>
      </c>
      <c r="G14">
        <v>0.49889717924517202</v>
      </c>
      <c r="H14">
        <v>0.57276196612057395</v>
      </c>
      <c r="I14" t="s">
        <v>51</v>
      </c>
      <c r="J14" t="s">
        <v>5</v>
      </c>
      <c r="K14" t="s">
        <v>162</v>
      </c>
      <c r="L14">
        <v>0.1</v>
      </c>
      <c r="M14">
        <v>0.2</v>
      </c>
      <c r="N14">
        <v>15</v>
      </c>
      <c r="O14" s="3">
        <v>42144.69635416667</v>
      </c>
    </row>
    <row r="15" spans="1:15" x14ac:dyDescent="0.25">
      <c r="A15">
        <v>10</v>
      </c>
      <c r="B15">
        <v>12</v>
      </c>
      <c r="C15">
        <v>15</v>
      </c>
      <c r="D15">
        <v>0.5</v>
      </c>
      <c r="E15">
        <v>0.6</v>
      </c>
      <c r="F15">
        <v>0.75</v>
      </c>
      <c r="G15">
        <v>0.498875548269616</v>
      </c>
      <c r="H15">
        <v>0.57276196612057395</v>
      </c>
      <c r="I15" t="s">
        <v>51</v>
      </c>
      <c r="J15" t="s">
        <v>5</v>
      </c>
      <c r="K15" t="s">
        <v>163</v>
      </c>
      <c r="L15">
        <v>0.1</v>
      </c>
      <c r="M15">
        <v>0.3</v>
      </c>
      <c r="N15">
        <v>15</v>
      </c>
      <c r="O15" s="3">
        <v>42144.69636574074</v>
      </c>
    </row>
    <row r="16" spans="1:15" x14ac:dyDescent="0.25">
      <c r="A16">
        <v>10</v>
      </c>
      <c r="B16">
        <v>12</v>
      </c>
      <c r="C16">
        <v>15</v>
      </c>
      <c r="D16">
        <v>0.5</v>
      </c>
      <c r="E16">
        <v>0.6</v>
      </c>
      <c r="F16">
        <v>0.75</v>
      </c>
      <c r="G16">
        <v>0.49886700418212399</v>
      </c>
      <c r="H16">
        <v>0.57275342203308299</v>
      </c>
      <c r="I16" t="s">
        <v>51</v>
      </c>
      <c r="J16" t="s">
        <v>5</v>
      </c>
      <c r="K16" t="s">
        <v>164</v>
      </c>
      <c r="L16">
        <v>0.1</v>
      </c>
      <c r="M16">
        <v>0.4</v>
      </c>
      <c r="N16">
        <v>15</v>
      </c>
      <c r="O16" s="3">
        <v>42144.69636574074</v>
      </c>
    </row>
    <row r="17" spans="1:15" x14ac:dyDescent="0.25">
      <c r="A17">
        <v>10</v>
      </c>
      <c r="B17">
        <v>12</v>
      </c>
      <c r="C17">
        <v>15</v>
      </c>
      <c r="D17">
        <v>0.5</v>
      </c>
      <c r="E17">
        <v>0.6</v>
      </c>
      <c r="F17">
        <v>0.75</v>
      </c>
      <c r="G17">
        <v>0.49767652799164802</v>
      </c>
      <c r="H17">
        <v>0.57275342203308299</v>
      </c>
      <c r="I17" t="s">
        <v>51</v>
      </c>
      <c r="J17" t="s">
        <v>5</v>
      </c>
      <c r="K17" t="s">
        <v>165</v>
      </c>
      <c r="L17">
        <v>0.1</v>
      </c>
      <c r="M17">
        <v>0.5</v>
      </c>
      <c r="N17">
        <v>15</v>
      </c>
      <c r="O17" s="3">
        <v>42144.69636574074</v>
      </c>
    </row>
    <row r="18" spans="1:15" x14ac:dyDescent="0.25">
      <c r="A18">
        <v>10</v>
      </c>
      <c r="B18">
        <v>12</v>
      </c>
      <c r="C18">
        <v>15</v>
      </c>
      <c r="D18">
        <v>0.5</v>
      </c>
      <c r="E18">
        <v>0.6</v>
      </c>
      <c r="F18">
        <v>0.75</v>
      </c>
      <c r="G18">
        <v>0.49769815896720498</v>
      </c>
      <c r="H18">
        <v>0.57275342203308299</v>
      </c>
      <c r="I18" t="s">
        <v>51</v>
      </c>
      <c r="J18" t="s">
        <v>5</v>
      </c>
      <c r="K18" t="s">
        <v>166</v>
      </c>
      <c r="L18">
        <v>0.1</v>
      </c>
      <c r="M18">
        <v>0.6</v>
      </c>
      <c r="N18">
        <v>15</v>
      </c>
      <c r="O18" s="3">
        <v>42144.69636574074</v>
      </c>
    </row>
    <row r="19" spans="1:15" x14ac:dyDescent="0.25">
      <c r="A19">
        <v>10</v>
      </c>
      <c r="B19">
        <v>11</v>
      </c>
      <c r="C19">
        <v>15</v>
      </c>
      <c r="D19">
        <v>0.5</v>
      </c>
      <c r="E19">
        <v>0.55000000000000004</v>
      </c>
      <c r="F19">
        <v>0.75</v>
      </c>
      <c r="G19">
        <v>0.49347513910275898</v>
      </c>
      <c r="H19">
        <v>0.56837842203308298</v>
      </c>
      <c r="I19" t="s">
        <v>51</v>
      </c>
      <c r="J19" t="s">
        <v>5</v>
      </c>
      <c r="K19" t="s">
        <v>167</v>
      </c>
      <c r="L19">
        <v>0.1</v>
      </c>
      <c r="M19">
        <v>0.7</v>
      </c>
      <c r="N19">
        <v>15</v>
      </c>
      <c r="O19" s="3">
        <v>42144.696377314816</v>
      </c>
    </row>
    <row r="20" spans="1:15" x14ac:dyDescent="0.25">
      <c r="A20">
        <v>9</v>
      </c>
      <c r="B20">
        <v>11</v>
      </c>
      <c r="C20">
        <v>15</v>
      </c>
      <c r="D20">
        <v>0.45</v>
      </c>
      <c r="E20">
        <v>0.55000000000000004</v>
      </c>
      <c r="F20">
        <v>0.75</v>
      </c>
      <c r="G20">
        <v>0.48090900153662097</v>
      </c>
      <c r="H20">
        <v>0.54331228446694502</v>
      </c>
      <c r="I20" t="s">
        <v>51</v>
      </c>
      <c r="J20" t="s">
        <v>5</v>
      </c>
      <c r="K20" t="s">
        <v>168</v>
      </c>
      <c r="L20">
        <v>0.1</v>
      </c>
      <c r="M20">
        <v>0.79999999999999905</v>
      </c>
      <c r="N20">
        <v>15</v>
      </c>
      <c r="O20" s="3">
        <v>42144.696377314816</v>
      </c>
    </row>
    <row r="21" spans="1:15" x14ac:dyDescent="0.25">
      <c r="A21">
        <v>8</v>
      </c>
      <c r="B21">
        <v>11</v>
      </c>
      <c r="C21">
        <v>15</v>
      </c>
      <c r="D21">
        <v>0.4</v>
      </c>
      <c r="E21">
        <v>0.55000000000000004</v>
      </c>
      <c r="F21">
        <v>0.75</v>
      </c>
      <c r="G21">
        <v>0.44943421226575803</v>
      </c>
      <c r="H21">
        <v>0.50854205469671498</v>
      </c>
      <c r="I21" t="s">
        <v>51</v>
      </c>
      <c r="J21" t="s">
        <v>5</v>
      </c>
      <c r="K21" t="s">
        <v>169</v>
      </c>
      <c r="L21">
        <v>0.1</v>
      </c>
      <c r="M21">
        <v>0.89999999999999902</v>
      </c>
      <c r="N21">
        <v>15</v>
      </c>
      <c r="O21" s="3">
        <v>42144.696377314816</v>
      </c>
    </row>
    <row r="22" spans="1:15" x14ac:dyDescent="0.25">
      <c r="A22">
        <v>10</v>
      </c>
      <c r="B22">
        <v>12</v>
      </c>
      <c r="C22">
        <v>16</v>
      </c>
      <c r="D22">
        <v>0.5</v>
      </c>
      <c r="E22">
        <v>0.6</v>
      </c>
      <c r="F22">
        <v>0.8</v>
      </c>
      <c r="G22">
        <v>0.50558888255866097</v>
      </c>
      <c r="H22">
        <v>0.57446935960428303</v>
      </c>
      <c r="I22" t="s">
        <v>51</v>
      </c>
      <c r="J22" t="s">
        <v>5</v>
      </c>
      <c r="K22" t="s">
        <v>43</v>
      </c>
      <c r="L22">
        <v>0.2</v>
      </c>
      <c r="M22">
        <v>0</v>
      </c>
      <c r="N22">
        <v>15</v>
      </c>
      <c r="O22" s="3">
        <v>42144.696377314816</v>
      </c>
    </row>
    <row r="23" spans="1:15" x14ac:dyDescent="0.25">
      <c r="A23">
        <v>10</v>
      </c>
      <c r="B23">
        <v>12</v>
      </c>
      <c r="C23">
        <v>16</v>
      </c>
      <c r="D23">
        <v>0.5</v>
      </c>
      <c r="E23">
        <v>0.6</v>
      </c>
      <c r="F23">
        <v>0.8</v>
      </c>
      <c r="G23">
        <v>0.50558888255866097</v>
      </c>
      <c r="H23">
        <v>0.57446935960428303</v>
      </c>
      <c r="I23" t="s">
        <v>51</v>
      </c>
      <c r="J23" t="s">
        <v>5</v>
      </c>
      <c r="K23" t="s">
        <v>62</v>
      </c>
      <c r="L23">
        <v>0.2</v>
      </c>
      <c r="M23">
        <v>0.1</v>
      </c>
      <c r="N23">
        <v>15</v>
      </c>
      <c r="O23" s="3">
        <v>42144.696377314816</v>
      </c>
    </row>
    <row r="24" spans="1:15" x14ac:dyDescent="0.25">
      <c r="A24">
        <v>10</v>
      </c>
      <c r="B24">
        <v>12</v>
      </c>
      <c r="C24">
        <v>16</v>
      </c>
      <c r="D24">
        <v>0.5</v>
      </c>
      <c r="E24">
        <v>0.6</v>
      </c>
      <c r="F24">
        <v>0.8</v>
      </c>
      <c r="G24">
        <v>0.50558888255866097</v>
      </c>
      <c r="H24">
        <v>0.57446935960428303</v>
      </c>
      <c r="I24" t="s">
        <v>51</v>
      </c>
      <c r="J24" t="s">
        <v>5</v>
      </c>
      <c r="K24" t="s">
        <v>63</v>
      </c>
      <c r="L24">
        <v>0.2</v>
      </c>
      <c r="M24">
        <v>0.2</v>
      </c>
      <c r="N24">
        <v>15</v>
      </c>
      <c r="O24" s="3">
        <v>42144.696388888886</v>
      </c>
    </row>
    <row r="25" spans="1:15" x14ac:dyDescent="0.25">
      <c r="A25">
        <v>10</v>
      </c>
      <c r="B25">
        <v>12</v>
      </c>
      <c r="C25">
        <v>16</v>
      </c>
      <c r="D25">
        <v>0.5</v>
      </c>
      <c r="E25">
        <v>0.6</v>
      </c>
      <c r="F25">
        <v>0.8</v>
      </c>
      <c r="G25">
        <v>0.50558888255866097</v>
      </c>
      <c r="H25">
        <v>0.57446935960428303</v>
      </c>
      <c r="I25" t="s">
        <v>51</v>
      </c>
      <c r="J25" t="s">
        <v>5</v>
      </c>
      <c r="K25" t="s">
        <v>64</v>
      </c>
      <c r="L25">
        <v>0.2</v>
      </c>
      <c r="M25">
        <v>0.3</v>
      </c>
      <c r="N25">
        <v>15</v>
      </c>
      <c r="O25" s="3">
        <v>42144.696388888886</v>
      </c>
    </row>
    <row r="26" spans="1:15" x14ac:dyDescent="0.25">
      <c r="A26">
        <v>10</v>
      </c>
      <c r="B26">
        <v>12</v>
      </c>
      <c r="C26">
        <v>16</v>
      </c>
      <c r="D26">
        <v>0.5</v>
      </c>
      <c r="E26">
        <v>0.6</v>
      </c>
      <c r="F26">
        <v>0.8</v>
      </c>
      <c r="G26">
        <v>0.50558888255866097</v>
      </c>
      <c r="H26">
        <v>0.57446935960428303</v>
      </c>
      <c r="I26" t="s">
        <v>51</v>
      </c>
      <c r="J26" t="s">
        <v>5</v>
      </c>
      <c r="K26" t="s">
        <v>65</v>
      </c>
      <c r="L26">
        <v>0.2</v>
      </c>
      <c r="M26">
        <v>0.4</v>
      </c>
      <c r="N26">
        <v>15</v>
      </c>
      <c r="O26" s="3">
        <v>42144.696388888886</v>
      </c>
    </row>
    <row r="27" spans="1:15" x14ac:dyDescent="0.25">
      <c r="A27">
        <v>10</v>
      </c>
      <c r="B27">
        <v>12</v>
      </c>
      <c r="C27">
        <v>16</v>
      </c>
      <c r="D27">
        <v>0.5</v>
      </c>
      <c r="E27">
        <v>0.6</v>
      </c>
      <c r="F27">
        <v>0.8</v>
      </c>
      <c r="G27">
        <v>0.50438328235124597</v>
      </c>
      <c r="H27">
        <v>0.57445423558734399</v>
      </c>
      <c r="I27" t="s">
        <v>51</v>
      </c>
      <c r="J27" t="s">
        <v>5</v>
      </c>
      <c r="K27" t="s">
        <v>66</v>
      </c>
      <c r="L27">
        <v>0.2</v>
      </c>
      <c r="M27">
        <v>0.5</v>
      </c>
      <c r="N27">
        <v>15</v>
      </c>
      <c r="O27" s="3">
        <v>42144.696388888886</v>
      </c>
    </row>
    <row r="28" spans="1:15" x14ac:dyDescent="0.25">
      <c r="A28">
        <v>10</v>
      </c>
      <c r="B28">
        <v>12</v>
      </c>
      <c r="C28">
        <v>16</v>
      </c>
      <c r="D28">
        <v>0.5</v>
      </c>
      <c r="E28">
        <v>0.6</v>
      </c>
      <c r="F28">
        <v>0.8</v>
      </c>
      <c r="G28">
        <v>0.50438328235124597</v>
      </c>
      <c r="H28">
        <v>0.57445423558734399</v>
      </c>
      <c r="I28" t="s">
        <v>51</v>
      </c>
      <c r="J28" t="s">
        <v>5</v>
      </c>
      <c r="K28" t="s">
        <v>67</v>
      </c>
      <c r="L28">
        <v>0.2</v>
      </c>
      <c r="M28">
        <v>0.6</v>
      </c>
      <c r="N28">
        <v>15</v>
      </c>
      <c r="O28" s="3">
        <v>42144.696388888886</v>
      </c>
    </row>
    <row r="29" spans="1:15" x14ac:dyDescent="0.25">
      <c r="A29">
        <v>10</v>
      </c>
      <c r="B29">
        <v>11</v>
      </c>
      <c r="C29">
        <v>16</v>
      </c>
      <c r="D29">
        <v>0.5</v>
      </c>
      <c r="E29">
        <v>0.55000000000000004</v>
      </c>
      <c r="F29">
        <v>0.8</v>
      </c>
      <c r="G29">
        <v>0.50018189346235697</v>
      </c>
      <c r="H29">
        <v>0.57007923558734397</v>
      </c>
      <c r="I29" t="s">
        <v>51</v>
      </c>
      <c r="J29" t="s">
        <v>5</v>
      </c>
      <c r="K29" t="s">
        <v>68</v>
      </c>
      <c r="L29">
        <v>0.2</v>
      </c>
      <c r="M29">
        <v>0.7</v>
      </c>
      <c r="N29">
        <v>15</v>
      </c>
      <c r="O29" s="3">
        <v>42144.696400462963</v>
      </c>
    </row>
    <row r="30" spans="1:15" x14ac:dyDescent="0.25">
      <c r="A30">
        <v>8</v>
      </c>
      <c r="B30">
        <v>11</v>
      </c>
      <c r="C30">
        <v>16</v>
      </c>
      <c r="D30">
        <v>0.4</v>
      </c>
      <c r="E30">
        <v>0.55000000000000004</v>
      </c>
      <c r="F30">
        <v>0.8</v>
      </c>
      <c r="G30">
        <v>0.46261575589621901</v>
      </c>
      <c r="H30">
        <v>0.52001309802120699</v>
      </c>
      <c r="I30" t="s">
        <v>51</v>
      </c>
      <c r="J30" t="s">
        <v>5</v>
      </c>
      <c r="K30" t="s">
        <v>69</v>
      </c>
      <c r="L30">
        <v>0.2</v>
      </c>
      <c r="M30">
        <v>0.79999999999999905</v>
      </c>
      <c r="N30">
        <v>15</v>
      </c>
      <c r="O30" s="3">
        <v>42144.696400462963</v>
      </c>
    </row>
    <row r="31" spans="1:15" x14ac:dyDescent="0.25">
      <c r="A31">
        <v>7</v>
      </c>
      <c r="B31">
        <v>11</v>
      </c>
      <c r="C31">
        <v>16</v>
      </c>
      <c r="D31">
        <v>0.35</v>
      </c>
      <c r="E31">
        <v>0.55000000000000004</v>
      </c>
      <c r="F31">
        <v>0.8</v>
      </c>
      <c r="G31">
        <v>0.43067131145177501</v>
      </c>
      <c r="H31">
        <v>0.48479484405295298</v>
      </c>
      <c r="I31" t="s">
        <v>51</v>
      </c>
      <c r="J31" t="s">
        <v>5</v>
      </c>
      <c r="K31" t="s">
        <v>70</v>
      </c>
      <c r="L31">
        <v>0.2</v>
      </c>
      <c r="M31">
        <v>0.89999999999999902</v>
      </c>
      <c r="N31">
        <v>15</v>
      </c>
      <c r="O31" s="3">
        <v>42144.696400462963</v>
      </c>
    </row>
    <row r="32" spans="1:15" x14ac:dyDescent="0.25">
      <c r="A32">
        <v>9</v>
      </c>
      <c r="B32">
        <v>14</v>
      </c>
      <c r="C32">
        <v>16</v>
      </c>
      <c r="D32">
        <v>0.45</v>
      </c>
      <c r="E32">
        <v>0.7</v>
      </c>
      <c r="F32">
        <v>0.8</v>
      </c>
      <c r="G32">
        <v>0.49958243912143602</v>
      </c>
      <c r="H32">
        <v>0.568061863591524</v>
      </c>
      <c r="I32" t="s">
        <v>51</v>
      </c>
      <c r="J32" t="s">
        <v>5</v>
      </c>
      <c r="K32" t="s">
        <v>44</v>
      </c>
      <c r="L32">
        <v>0.3</v>
      </c>
      <c r="M32">
        <v>0</v>
      </c>
      <c r="N32">
        <v>15</v>
      </c>
      <c r="O32" s="3">
        <v>42144.696400462963</v>
      </c>
    </row>
    <row r="33" spans="1:15" x14ac:dyDescent="0.25">
      <c r="A33">
        <v>9</v>
      </c>
      <c r="B33">
        <v>14</v>
      </c>
      <c r="C33">
        <v>16</v>
      </c>
      <c r="D33">
        <v>0.45</v>
      </c>
      <c r="E33">
        <v>0.7</v>
      </c>
      <c r="F33">
        <v>0.8</v>
      </c>
      <c r="G33">
        <v>0.49958243912143602</v>
      </c>
      <c r="H33">
        <v>0.568061863591524</v>
      </c>
      <c r="I33" t="s">
        <v>51</v>
      </c>
      <c r="J33" t="s">
        <v>5</v>
      </c>
      <c r="K33" t="s">
        <v>170</v>
      </c>
      <c r="L33">
        <v>0.3</v>
      </c>
      <c r="M33">
        <v>0.1</v>
      </c>
      <c r="N33">
        <v>15</v>
      </c>
      <c r="O33" s="3">
        <v>42144.696400462963</v>
      </c>
    </row>
    <row r="34" spans="1:15" x14ac:dyDescent="0.25">
      <c r="A34">
        <v>9</v>
      </c>
      <c r="B34">
        <v>14</v>
      </c>
      <c r="C34">
        <v>16</v>
      </c>
      <c r="D34">
        <v>0.45</v>
      </c>
      <c r="E34">
        <v>0.7</v>
      </c>
      <c r="F34">
        <v>0.8</v>
      </c>
      <c r="G34">
        <v>0.49958243912143602</v>
      </c>
      <c r="H34">
        <v>0.568061863591524</v>
      </c>
      <c r="I34" t="s">
        <v>51</v>
      </c>
      <c r="J34" t="s">
        <v>5</v>
      </c>
      <c r="K34" t="s">
        <v>171</v>
      </c>
      <c r="L34">
        <v>0.3</v>
      </c>
      <c r="M34">
        <v>0.2</v>
      </c>
      <c r="N34">
        <v>15</v>
      </c>
      <c r="O34" s="3">
        <v>42144.696412037039</v>
      </c>
    </row>
    <row r="35" spans="1:15" x14ac:dyDescent="0.25">
      <c r="A35">
        <v>9</v>
      </c>
      <c r="B35">
        <v>14</v>
      </c>
      <c r="C35">
        <v>16</v>
      </c>
      <c r="D35">
        <v>0.45</v>
      </c>
      <c r="E35">
        <v>0.7</v>
      </c>
      <c r="F35">
        <v>0.8</v>
      </c>
      <c r="G35">
        <v>0.49958243912143602</v>
      </c>
      <c r="H35">
        <v>0.568061863591524</v>
      </c>
      <c r="I35" t="s">
        <v>51</v>
      </c>
      <c r="J35" t="s">
        <v>5</v>
      </c>
      <c r="K35" t="s">
        <v>172</v>
      </c>
      <c r="L35">
        <v>0.3</v>
      </c>
      <c r="M35">
        <v>0.3</v>
      </c>
      <c r="N35">
        <v>15</v>
      </c>
      <c r="O35" s="3">
        <v>42144.696412037039</v>
      </c>
    </row>
    <row r="36" spans="1:15" x14ac:dyDescent="0.25">
      <c r="A36">
        <v>9</v>
      </c>
      <c r="B36">
        <v>14</v>
      </c>
      <c r="C36">
        <v>16</v>
      </c>
      <c r="D36">
        <v>0.45</v>
      </c>
      <c r="E36">
        <v>0.7</v>
      </c>
      <c r="F36">
        <v>0.8</v>
      </c>
      <c r="G36">
        <v>0.49958243912143602</v>
      </c>
      <c r="H36">
        <v>0.568061863591524</v>
      </c>
      <c r="I36" t="s">
        <v>51</v>
      </c>
      <c r="J36" t="s">
        <v>5</v>
      </c>
      <c r="K36" t="s">
        <v>173</v>
      </c>
      <c r="L36">
        <v>0.3</v>
      </c>
      <c r="M36">
        <v>0.4</v>
      </c>
      <c r="N36">
        <v>15</v>
      </c>
      <c r="O36" s="3">
        <v>42144.696412037039</v>
      </c>
    </row>
    <row r="37" spans="1:15" x14ac:dyDescent="0.25">
      <c r="A37">
        <v>9</v>
      </c>
      <c r="B37">
        <v>14</v>
      </c>
      <c r="C37">
        <v>16</v>
      </c>
      <c r="D37">
        <v>0.45</v>
      </c>
      <c r="E37">
        <v>0.7</v>
      </c>
      <c r="F37">
        <v>0.8</v>
      </c>
      <c r="G37">
        <v>0.49836671040570801</v>
      </c>
      <c r="H37">
        <v>0.56803661106627201</v>
      </c>
      <c r="I37" t="s">
        <v>51</v>
      </c>
      <c r="J37" t="s">
        <v>5</v>
      </c>
      <c r="K37" t="s">
        <v>174</v>
      </c>
      <c r="L37">
        <v>0.3</v>
      </c>
      <c r="M37">
        <v>0.5</v>
      </c>
      <c r="N37">
        <v>15</v>
      </c>
      <c r="O37" s="3">
        <v>42144.696412037039</v>
      </c>
    </row>
    <row r="38" spans="1:15" x14ac:dyDescent="0.25">
      <c r="A38">
        <v>9</v>
      </c>
      <c r="B38">
        <v>14</v>
      </c>
      <c r="C38">
        <v>16</v>
      </c>
      <c r="D38">
        <v>0.45</v>
      </c>
      <c r="E38">
        <v>0.7</v>
      </c>
      <c r="F38">
        <v>0.8</v>
      </c>
      <c r="G38">
        <v>0.49583198818348501</v>
      </c>
      <c r="H38">
        <v>0.56532827773293803</v>
      </c>
      <c r="I38" t="s">
        <v>51</v>
      </c>
      <c r="J38" t="s">
        <v>5</v>
      </c>
      <c r="K38" t="s">
        <v>175</v>
      </c>
      <c r="L38">
        <v>0.3</v>
      </c>
      <c r="M38">
        <v>0.6</v>
      </c>
      <c r="N38">
        <v>15</v>
      </c>
      <c r="O38" s="3">
        <v>42144.696412037039</v>
      </c>
    </row>
    <row r="39" spans="1:15" x14ac:dyDescent="0.25">
      <c r="A39">
        <v>8</v>
      </c>
      <c r="B39">
        <v>13</v>
      </c>
      <c r="C39">
        <v>16</v>
      </c>
      <c r="D39">
        <v>0.4</v>
      </c>
      <c r="E39">
        <v>0.65</v>
      </c>
      <c r="F39">
        <v>0.8</v>
      </c>
      <c r="G39">
        <v>0.48159918395068102</v>
      </c>
      <c r="H39">
        <v>0.53859547350013404</v>
      </c>
      <c r="I39" t="s">
        <v>51</v>
      </c>
      <c r="J39" t="s">
        <v>5</v>
      </c>
      <c r="K39" t="s">
        <v>176</v>
      </c>
      <c r="L39">
        <v>0.3</v>
      </c>
      <c r="M39">
        <v>0.7</v>
      </c>
      <c r="N39">
        <v>15</v>
      </c>
      <c r="O39" s="3">
        <v>42144.696412037039</v>
      </c>
    </row>
    <row r="40" spans="1:15" x14ac:dyDescent="0.25">
      <c r="A40">
        <v>7</v>
      </c>
      <c r="B40">
        <v>13</v>
      </c>
      <c r="C40">
        <v>16</v>
      </c>
      <c r="D40">
        <v>0.35</v>
      </c>
      <c r="E40">
        <v>0.65</v>
      </c>
      <c r="F40">
        <v>0.8</v>
      </c>
      <c r="G40">
        <v>0.456599183950681</v>
      </c>
      <c r="H40">
        <v>0.51359547350013401</v>
      </c>
      <c r="I40" t="s">
        <v>51</v>
      </c>
      <c r="J40" t="s">
        <v>5</v>
      </c>
      <c r="K40" t="s">
        <v>177</v>
      </c>
      <c r="L40">
        <v>0.3</v>
      </c>
      <c r="M40">
        <v>0.79999999999999905</v>
      </c>
      <c r="N40">
        <v>15</v>
      </c>
      <c r="O40" s="3">
        <v>42144.696423611109</v>
      </c>
    </row>
    <row r="41" spans="1:15" x14ac:dyDescent="0.25">
      <c r="A41">
        <v>7</v>
      </c>
      <c r="B41">
        <v>13</v>
      </c>
      <c r="C41">
        <v>16</v>
      </c>
      <c r="D41">
        <v>0.35</v>
      </c>
      <c r="E41">
        <v>0.65</v>
      </c>
      <c r="F41">
        <v>0.8</v>
      </c>
      <c r="G41">
        <v>0.43398013633163401</v>
      </c>
      <c r="H41">
        <v>0.48770261635727702</v>
      </c>
      <c r="I41" t="s">
        <v>51</v>
      </c>
      <c r="J41" t="s">
        <v>5</v>
      </c>
      <c r="K41" t="s">
        <v>178</v>
      </c>
      <c r="L41">
        <v>0.3</v>
      </c>
      <c r="M41">
        <v>0.89999999999999902</v>
      </c>
      <c r="N41">
        <v>15</v>
      </c>
      <c r="O41" s="3">
        <v>42144.696423611109</v>
      </c>
    </row>
    <row r="42" spans="1:15" x14ac:dyDescent="0.25">
      <c r="A42">
        <v>9</v>
      </c>
      <c r="B42">
        <v>14</v>
      </c>
      <c r="C42">
        <v>16</v>
      </c>
      <c r="D42">
        <v>0.45</v>
      </c>
      <c r="E42">
        <v>0.7</v>
      </c>
      <c r="F42">
        <v>0.8</v>
      </c>
      <c r="G42">
        <v>0.49607508564645098</v>
      </c>
      <c r="H42">
        <v>0.56417773845739905</v>
      </c>
      <c r="I42" t="s">
        <v>51</v>
      </c>
      <c r="J42" t="s">
        <v>5</v>
      </c>
      <c r="K42" t="s">
        <v>45</v>
      </c>
      <c r="L42">
        <v>0.4</v>
      </c>
      <c r="M42">
        <v>0</v>
      </c>
      <c r="N42">
        <v>15</v>
      </c>
      <c r="O42" s="3">
        <v>42144.696423611109</v>
      </c>
    </row>
    <row r="43" spans="1:15" x14ac:dyDescent="0.25">
      <c r="A43">
        <v>9</v>
      </c>
      <c r="B43">
        <v>14</v>
      </c>
      <c r="C43">
        <v>16</v>
      </c>
      <c r="D43">
        <v>0.45</v>
      </c>
      <c r="E43">
        <v>0.7</v>
      </c>
      <c r="F43">
        <v>0.8</v>
      </c>
      <c r="G43">
        <v>0.49607508564645098</v>
      </c>
      <c r="H43">
        <v>0.56417773845739905</v>
      </c>
      <c r="I43" t="s">
        <v>51</v>
      </c>
      <c r="J43" t="s">
        <v>5</v>
      </c>
      <c r="K43" t="s">
        <v>179</v>
      </c>
      <c r="L43">
        <v>0.4</v>
      </c>
      <c r="M43">
        <v>0.1</v>
      </c>
      <c r="N43">
        <v>15</v>
      </c>
      <c r="O43" s="3">
        <v>42144.696423611109</v>
      </c>
    </row>
    <row r="44" spans="1:15" x14ac:dyDescent="0.25">
      <c r="A44">
        <v>9</v>
      </c>
      <c r="B44">
        <v>14</v>
      </c>
      <c r="C44">
        <v>16</v>
      </c>
      <c r="D44">
        <v>0.45</v>
      </c>
      <c r="E44">
        <v>0.7</v>
      </c>
      <c r="F44">
        <v>0.8</v>
      </c>
      <c r="G44">
        <v>0.49607508564645098</v>
      </c>
      <c r="H44">
        <v>0.56417773845739905</v>
      </c>
      <c r="I44" t="s">
        <v>51</v>
      </c>
      <c r="J44" t="s">
        <v>5</v>
      </c>
      <c r="K44" t="s">
        <v>180</v>
      </c>
      <c r="L44">
        <v>0.4</v>
      </c>
      <c r="M44">
        <v>0.2</v>
      </c>
      <c r="N44">
        <v>15</v>
      </c>
      <c r="O44" s="3">
        <v>42144.696423611109</v>
      </c>
    </row>
    <row r="45" spans="1:15" x14ac:dyDescent="0.25">
      <c r="A45">
        <v>9</v>
      </c>
      <c r="B45">
        <v>14</v>
      </c>
      <c r="C45">
        <v>16</v>
      </c>
      <c r="D45">
        <v>0.45</v>
      </c>
      <c r="E45">
        <v>0.7</v>
      </c>
      <c r="F45">
        <v>0.8</v>
      </c>
      <c r="G45">
        <v>0.49607508564645098</v>
      </c>
      <c r="H45">
        <v>0.56417773845739905</v>
      </c>
      <c r="I45" t="s">
        <v>51</v>
      </c>
      <c r="J45" t="s">
        <v>5</v>
      </c>
      <c r="K45" t="s">
        <v>181</v>
      </c>
      <c r="L45">
        <v>0.4</v>
      </c>
      <c r="M45">
        <v>0.3</v>
      </c>
      <c r="N45">
        <v>15</v>
      </c>
      <c r="O45" s="3">
        <v>42144.696435185186</v>
      </c>
    </row>
    <row r="46" spans="1:15" x14ac:dyDescent="0.25">
      <c r="A46">
        <v>9</v>
      </c>
      <c r="B46">
        <v>14</v>
      </c>
      <c r="C46">
        <v>16</v>
      </c>
      <c r="D46">
        <v>0.45</v>
      </c>
      <c r="E46">
        <v>0.7</v>
      </c>
      <c r="F46">
        <v>0.8</v>
      </c>
      <c r="G46">
        <v>0.495182228503594</v>
      </c>
      <c r="H46">
        <v>0.56417773845739905</v>
      </c>
      <c r="I46" t="s">
        <v>51</v>
      </c>
      <c r="J46" t="s">
        <v>5</v>
      </c>
      <c r="K46" t="s">
        <v>182</v>
      </c>
      <c r="L46">
        <v>0.4</v>
      </c>
      <c r="M46">
        <v>0.4</v>
      </c>
      <c r="N46">
        <v>15</v>
      </c>
      <c r="O46" s="3">
        <v>42144.696435185186</v>
      </c>
    </row>
    <row r="47" spans="1:15" x14ac:dyDescent="0.25">
      <c r="A47">
        <v>9</v>
      </c>
      <c r="B47">
        <v>14</v>
      </c>
      <c r="C47">
        <v>16</v>
      </c>
      <c r="D47">
        <v>0.45</v>
      </c>
      <c r="E47">
        <v>0.7</v>
      </c>
      <c r="F47">
        <v>0.8</v>
      </c>
      <c r="G47">
        <v>0.495128465062734</v>
      </c>
      <c r="H47">
        <v>0.56412397501653899</v>
      </c>
      <c r="I47" t="s">
        <v>51</v>
      </c>
      <c r="J47" t="s">
        <v>5</v>
      </c>
      <c r="K47" t="s">
        <v>183</v>
      </c>
      <c r="L47">
        <v>0.4</v>
      </c>
      <c r="M47">
        <v>0.5</v>
      </c>
      <c r="N47">
        <v>15</v>
      </c>
      <c r="O47" s="3">
        <v>42144.696435185186</v>
      </c>
    </row>
    <row r="48" spans="1:15" x14ac:dyDescent="0.25">
      <c r="A48">
        <v>8</v>
      </c>
      <c r="B48">
        <v>13</v>
      </c>
      <c r="C48">
        <v>16</v>
      </c>
      <c r="D48">
        <v>0.4</v>
      </c>
      <c r="E48">
        <v>0.65</v>
      </c>
      <c r="F48">
        <v>0.8</v>
      </c>
      <c r="G48">
        <v>0.46722553465980299</v>
      </c>
      <c r="H48">
        <v>0.53599210688467103</v>
      </c>
      <c r="I48" t="s">
        <v>51</v>
      </c>
      <c r="J48" t="s">
        <v>5</v>
      </c>
      <c r="K48" t="s">
        <v>184</v>
      </c>
      <c r="L48">
        <v>0.4</v>
      </c>
      <c r="M48">
        <v>0.6</v>
      </c>
      <c r="N48">
        <v>15</v>
      </c>
      <c r="O48" s="3">
        <v>42144.696435185186</v>
      </c>
    </row>
    <row r="49" spans="1:15" x14ac:dyDescent="0.25">
      <c r="A49">
        <v>7</v>
      </c>
      <c r="B49">
        <v>13</v>
      </c>
      <c r="C49">
        <v>16</v>
      </c>
      <c r="D49">
        <v>0.35</v>
      </c>
      <c r="E49">
        <v>0.65</v>
      </c>
      <c r="F49">
        <v>0.8</v>
      </c>
      <c r="G49">
        <v>0.45466395830512402</v>
      </c>
      <c r="H49">
        <v>0.51093053052999104</v>
      </c>
      <c r="I49" t="s">
        <v>51</v>
      </c>
      <c r="J49" t="s">
        <v>5</v>
      </c>
      <c r="K49" t="s">
        <v>185</v>
      </c>
      <c r="L49">
        <v>0.4</v>
      </c>
      <c r="M49">
        <v>0.7</v>
      </c>
      <c r="N49">
        <v>15</v>
      </c>
      <c r="O49" s="3">
        <v>42144.696435185186</v>
      </c>
    </row>
    <row r="50" spans="1:15" x14ac:dyDescent="0.25">
      <c r="A50">
        <v>7</v>
      </c>
      <c r="B50">
        <v>13</v>
      </c>
      <c r="C50">
        <v>16</v>
      </c>
      <c r="D50">
        <v>0.35</v>
      </c>
      <c r="E50">
        <v>0.65</v>
      </c>
      <c r="F50">
        <v>0.8</v>
      </c>
      <c r="G50">
        <v>0.45396951386067902</v>
      </c>
      <c r="H50">
        <v>0.51093053052999104</v>
      </c>
      <c r="I50" t="s">
        <v>51</v>
      </c>
      <c r="J50" t="s">
        <v>5</v>
      </c>
      <c r="K50" t="s">
        <v>186</v>
      </c>
      <c r="L50">
        <v>0.4</v>
      </c>
      <c r="M50">
        <v>0.79999999999999905</v>
      </c>
      <c r="N50">
        <v>15</v>
      </c>
      <c r="O50" s="3">
        <v>42144.696446759262</v>
      </c>
    </row>
    <row r="51" spans="1:15" x14ac:dyDescent="0.25">
      <c r="A51">
        <v>7</v>
      </c>
      <c r="B51">
        <v>13</v>
      </c>
      <c r="C51">
        <v>16</v>
      </c>
      <c r="D51">
        <v>0.35</v>
      </c>
      <c r="E51">
        <v>0.65</v>
      </c>
      <c r="F51">
        <v>0.8</v>
      </c>
      <c r="G51">
        <v>0.44057665671782198</v>
      </c>
      <c r="H51">
        <v>0.49337100672046702</v>
      </c>
      <c r="I51" t="s">
        <v>51</v>
      </c>
      <c r="J51" t="s">
        <v>5</v>
      </c>
      <c r="K51" t="s">
        <v>187</v>
      </c>
      <c r="L51">
        <v>0.4</v>
      </c>
      <c r="M51">
        <v>0.89999999999999902</v>
      </c>
      <c r="N51">
        <v>15</v>
      </c>
      <c r="O51" s="3">
        <v>42144.696446759262</v>
      </c>
    </row>
    <row r="52" spans="1:15" x14ac:dyDescent="0.25">
      <c r="A52">
        <v>4</v>
      </c>
      <c r="B52">
        <v>14</v>
      </c>
      <c r="C52">
        <v>16</v>
      </c>
      <c r="D52">
        <v>0.2</v>
      </c>
      <c r="E52">
        <v>0.7</v>
      </c>
      <c r="F52">
        <v>0.8</v>
      </c>
      <c r="G52">
        <v>0.38162098857018201</v>
      </c>
      <c r="H52">
        <v>0.41611200789166802</v>
      </c>
      <c r="I52" t="s">
        <v>51</v>
      </c>
      <c r="J52" t="s">
        <v>5</v>
      </c>
      <c r="K52" t="s">
        <v>46</v>
      </c>
      <c r="L52">
        <v>0.5</v>
      </c>
      <c r="M52">
        <v>0</v>
      </c>
      <c r="N52">
        <v>15</v>
      </c>
      <c r="O52" s="3">
        <v>42144.696446759262</v>
      </c>
    </row>
    <row r="53" spans="1:15" x14ac:dyDescent="0.25">
      <c r="A53">
        <v>4</v>
      </c>
      <c r="B53">
        <v>14</v>
      </c>
      <c r="C53">
        <v>16</v>
      </c>
      <c r="D53">
        <v>0.2</v>
      </c>
      <c r="E53">
        <v>0.7</v>
      </c>
      <c r="F53">
        <v>0.8</v>
      </c>
      <c r="G53">
        <v>0.38162098857018201</v>
      </c>
      <c r="H53">
        <v>0.41611200789166802</v>
      </c>
      <c r="I53" t="s">
        <v>51</v>
      </c>
      <c r="J53" t="s">
        <v>5</v>
      </c>
      <c r="K53" t="s">
        <v>188</v>
      </c>
      <c r="L53">
        <v>0.5</v>
      </c>
      <c r="M53">
        <v>0.1</v>
      </c>
      <c r="N53">
        <v>15</v>
      </c>
      <c r="O53" s="3">
        <v>42144.696446759262</v>
      </c>
    </row>
    <row r="54" spans="1:15" x14ac:dyDescent="0.25">
      <c r="A54">
        <v>4</v>
      </c>
      <c r="B54">
        <v>14</v>
      </c>
      <c r="C54">
        <v>16</v>
      </c>
      <c r="D54">
        <v>0.2</v>
      </c>
      <c r="E54">
        <v>0.7</v>
      </c>
      <c r="F54">
        <v>0.8</v>
      </c>
      <c r="G54">
        <v>0.38162098857018201</v>
      </c>
      <c r="H54">
        <v>0.41611200789166802</v>
      </c>
      <c r="I54" t="s">
        <v>51</v>
      </c>
      <c r="J54" t="s">
        <v>5</v>
      </c>
      <c r="K54" t="s">
        <v>189</v>
      </c>
      <c r="L54">
        <v>0.5</v>
      </c>
      <c r="M54">
        <v>0.2</v>
      </c>
      <c r="N54">
        <v>15</v>
      </c>
      <c r="O54" s="3">
        <v>42144.696446759262</v>
      </c>
    </row>
    <row r="55" spans="1:15" x14ac:dyDescent="0.25">
      <c r="A55">
        <v>4</v>
      </c>
      <c r="B55">
        <v>14</v>
      </c>
      <c r="C55">
        <v>16</v>
      </c>
      <c r="D55">
        <v>0.2</v>
      </c>
      <c r="E55">
        <v>0.7</v>
      </c>
      <c r="F55">
        <v>0.8</v>
      </c>
      <c r="G55">
        <v>0.381637857665999</v>
      </c>
      <c r="H55">
        <v>0.41611200789166802</v>
      </c>
      <c r="I55" t="s">
        <v>51</v>
      </c>
      <c r="J55" t="s">
        <v>5</v>
      </c>
      <c r="K55" t="s">
        <v>190</v>
      </c>
      <c r="L55">
        <v>0.5</v>
      </c>
      <c r="M55">
        <v>0.3</v>
      </c>
      <c r="N55">
        <v>15</v>
      </c>
      <c r="O55" s="3">
        <v>42144.696458333332</v>
      </c>
    </row>
    <row r="56" spans="1:15" x14ac:dyDescent="0.25">
      <c r="A56">
        <v>4</v>
      </c>
      <c r="B56">
        <v>14</v>
      </c>
      <c r="C56">
        <v>16</v>
      </c>
      <c r="D56">
        <v>0.2</v>
      </c>
      <c r="E56">
        <v>0.7</v>
      </c>
      <c r="F56">
        <v>0.8</v>
      </c>
      <c r="G56">
        <v>0.372411667189808</v>
      </c>
      <c r="H56">
        <v>0.407778674558335</v>
      </c>
      <c r="I56" t="s">
        <v>51</v>
      </c>
      <c r="J56" t="s">
        <v>5</v>
      </c>
      <c r="K56" t="s">
        <v>191</v>
      </c>
      <c r="L56">
        <v>0.5</v>
      </c>
      <c r="M56">
        <v>0.4</v>
      </c>
      <c r="N56">
        <v>15</v>
      </c>
      <c r="O56" s="3">
        <v>42144.696458333332</v>
      </c>
    </row>
    <row r="57" spans="1:15" x14ac:dyDescent="0.25">
      <c r="A57">
        <v>4</v>
      </c>
      <c r="B57">
        <v>13</v>
      </c>
      <c r="C57">
        <v>16</v>
      </c>
      <c r="D57">
        <v>0.2</v>
      </c>
      <c r="E57">
        <v>0.65</v>
      </c>
      <c r="F57">
        <v>0.8</v>
      </c>
      <c r="G57">
        <v>0.37072813142732503</v>
      </c>
      <c r="H57">
        <v>0.40611200789166801</v>
      </c>
      <c r="I57" t="s">
        <v>51</v>
      </c>
      <c r="J57" t="s">
        <v>5</v>
      </c>
      <c r="K57" t="s">
        <v>192</v>
      </c>
      <c r="L57">
        <v>0.5</v>
      </c>
      <c r="M57">
        <v>0.5</v>
      </c>
      <c r="N57">
        <v>15</v>
      </c>
      <c r="O57" s="3">
        <v>42144.696458333332</v>
      </c>
    </row>
    <row r="58" spans="1:15" x14ac:dyDescent="0.25">
      <c r="A58">
        <v>4</v>
      </c>
      <c r="B58">
        <v>13</v>
      </c>
      <c r="C58">
        <v>16</v>
      </c>
      <c r="D58">
        <v>0.2</v>
      </c>
      <c r="E58">
        <v>0.65</v>
      </c>
      <c r="F58">
        <v>0.8</v>
      </c>
      <c r="G58">
        <v>0.36520359210968201</v>
      </c>
      <c r="H58">
        <v>0.39622238920894598</v>
      </c>
      <c r="I58" t="s">
        <v>51</v>
      </c>
      <c r="J58" t="s">
        <v>5</v>
      </c>
      <c r="K58" t="s">
        <v>193</v>
      </c>
      <c r="L58">
        <v>0.5</v>
      </c>
      <c r="M58">
        <v>0.6</v>
      </c>
      <c r="N58">
        <v>15</v>
      </c>
      <c r="O58" s="3">
        <v>42144.696458333332</v>
      </c>
    </row>
    <row r="59" spans="1:15" x14ac:dyDescent="0.25">
      <c r="A59">
        <v>4</v>
      </c>
      <c r="B59">
        <v>13</v>
      </c>
      <c r="C59">
        <v>16</v>
      </c>
      <c r="D59">
        <v>0.2</v>
      </c>
      <c r="E59">
        <v>0.65</v>
      </c>
      <c r="F59">
        <v>0.8</v>
      </c>
      <c r="G59">
        <v>0.365220461205499</v>
      </c>
      <c r="H59">
        <v>0.39622238920894598</v>
      </c>
      <c r="I59" t="s">
        <v>51</v>
      </c>
      <c r="J59" t="s">
        <v>5</v>
      </c>
      <c r="K59" t="s">
        <v>194</v>
      </c>
      <c r="L59">
        <v>0.5</v>
      </c>
      <c r="M59">
        <v>0.7</v>
      </c>
      <c r="N59">
        <v>15</v>
      </c>
      <c r="O59" s="3">
        <v>42144.696458333332</v>
      </c>
    </row>
    <row r="60" spans="1:15" x14ac:dyDescent="0.25">
      <c r="A60">
        <v>4</v>
      </c>
      <c r="B60">
        <v>13</v>
      </c>
      <c r="C60">
        <v>16</v>
      </c>
      <c r="D60">
        <v>0.2</v>
      </c>
      <c r="E60">
        <v>0.65</v>
      </c>
      <c r="F60">
        <v>0.8</v>
      </c>
      <c r="G60">
        <v>0.36395359210968198</v>
      </c>
      <c r="H60">
        <v>0.395666833653391</v>
      </c>
      <c r="I60" t="s">
        <v>51</v>
      </c>
      <c r="J60" t="s">
        <v>5</v>
      </c>
      <c r="K60" t="s">
        <v>195</v>
      </c>
      <c r="L60">
        <v>0.5</v>
      </c>
      <c r="M60">
        <v>0.79999999999999905</v>
      </c>
      <c r="N60">
        <v>15</v>
      </c>
      <c r="O60" s="3">
        <v>42144.696469907409</v>
      </c>
    </row>
    <row r="61" spans="1:15" x14ac:dyDescent="0.25">
      <c r="A61">
        <v>4</v>
      </c>
      <c r="B61">
        <v>13</v>
      </c>
      <c r="C61">
        <v>16</v>
      </c>
      <c r="D61">
        <v>0.2</v>
      </c>
      <c r="E61">
        <v>0.65</v>
      </c>
      <c r="F61">
        <v>0.8</v>
      </c>
      <c r="G61">
        <v>0.357703592109682</v>
      </c>
      <c r="H61">
        <v>0.38733350032005698</v>
      </c>
      <c r="I61" t="s">
        <v>51</v>
      </c>
      <c r="J61" t="s">
        <v>5</v>
      </c>
      <c r="K61" t="s">
        <v>196</v>
      </c>
      <c r="L61">
        <v>0.5</v>
      </c>
      <c r="M61">
        <v>0.89999999999999902</v>
      </c>
      <c r="N61">
        <v>15</v>
      </c>
      <c r="O61" s="3">
        <v>42144.696469907409</v>
      </c>
    </row>
    <row r="62" spans="1:15" x14ac:dyDescent="0.25">
      <c r="A62">
        <v>3</v>
      </c>
      <c r="B62">
        <v>13</v>
      </c>
      <c r="C62">
        <v>15</v>
      </c>
      <c r="D62">
        <v>0.15</v>
      </c>
      <c r="E62">
        <v>0.65</v>
      </c>
      <c r="F62">
        <v>0.75</v>
      </c>
      <c r="G62">
        <v>0.32986632137501598</v>
      </c>
      <c r="H62">
        <v>0.35914110842076902</v>
      </c>
      <c r="I62" t="s">
        <v>51</v>
      </c>
      <c r="J62" t="s">
        <v>5</v>
      </c>
      <c r="K62" t="s">
        <v>47</v>
      </c>
      <c r="L62">
        <v>0.6</v>
      </c>
      <c r="M62">
        <v>0</v>
      </c>
      <c r="N62">
        <v>15</v>
      </c>
      <c r="O62" s="3">
        <v>42144.696469907409</v>
      </c>
    </row>
    <row r="63" spans="1:15" x14ac:dyDescent="0.25">
      <c r="A63">
        <v>3</v>
      </c>
      <c r="B63">
        <v>13</v>
      </c>
      <c r="C63">
        <v>15</v>
      </c>
      <c r="D63">
        <v>0.15</v>
      </c>
      <c r="E63">
        <v>0.65</v>
      </c>
      <c r="F63">
        <v>0.75</v>
      </c>
      <c r="G63">
        <v>0.32986632137501598</v>
      </c>
      <c r="H63">
        <v>0.35914110842076902</v>
      </c>
      <c r="I63" t="s">
        <v>51</v>
      </c>
      <c r="J63" t="s">
        <v>5</v>
      </c>
      <c r="K63" t="s">
        <v>197</v>
      </c>
      <c r="L63">
        <v>0.6</v>
      </c>
      <c r="M63">
        <v>0.1</v>
      </c>
      <c r="N63">
        <v>15</v>
      </c>
      <c r="O63" s="3">
        <v>42144.696469907409</v>
      </c>
    </row>
    <row r="64" spans="1:15" x14ac:dyDescent="0.25">
      <c r="A64">
        <v>3</v>
      </c>
      <c r="B64">
        <v>13</v>
      </c>
      <c r="C64">
        <v>15</v>
      </c>
      <c r="D64">
        <v>0.15</v>
      </c>
      <c r="E64">
        <v>0.65</v>
      </c>
      <c r="F64">
        <v>0.75</v>
      </c>
      <c r="G64">
        <v>0.32986632137501598</v>
      </c>
      <c r="H64">
        <v>0.35914110842076902</v>
      </c>
      <c r="I64" t="s">
        <v>51</v>
      </c>
      <c r="J64" t="s">
        <v>5</v>
      </c>
      <c r="K64" t="s">
        <v>198</v>
      </c>
      <c r="L64">
        <v>0.6</v>
      </c>
      <c r="M64">
        <v>0.2</v>
      </c>
      <c r="N64">
        <v>15</v>
      </c>
      <c r="O64" s="3">
        <v>42144.696469907409</v>
      </c>
    </row>
    <row r="65" spans="1:15" x14ac:dyDescent="0.25">
      <c r="A65">
        <v>3</v>
      </c>
      <c r="B65">
        <v>13</v>
      </c>
      <c r="C65">
        <v>15</v>
      </c>
      <c r="D65">
        <v>0.15</v>
      </c>
      <c r="E65">
        <v>0.65</v>
      </c>
      <c r="F65">
        <v>0.75</v>
      </c>
      <c r="G65">
        <v>0.32897346423215901</v>
      </c>
      <c r="H65">
        <v>0.35914110842076902</v>
      </c>
      <c r="I65" t="s">
        <v>51</v>
      </c>
      <c r="J65" t="s">
        <v>5</v>
      </c>
      <c r="K65" t="s">
        <v>199</v>
      </c>
      <c r="L65">
        <v>0.6</v>
      </c>
      <c r="M65">
        <v>0.3</v>
      </c>
      <c r="N65">
        <v>15</v>
      </c>
      <c r="O65" s="3">
        <v>42144.696481481478</v>
      </c>
    </row>
    <row r="66" spans="1:15" x14ac:dyDescent="0.25">
      <c r="A66">
        <v>3</v>
      </c>
      <c r="B66">
        <v>13</v>
      </c>
      <c r="C66">
        <v>15</v>
      </c>
      <c r="D66">
        <v>0.15</v>
      </c>
      <c r="E66">
        <v>0.65</v>
      </c>
      <c r="F66">
        <v>0.75</v>
      </c>
      <c r="G66">
        <v>0.32897346423215901</v>
      </c>
      <c r="H66">
        <v>0.35914110842076902</v>
      </c>
      <c r="I66" t="s">
        <v>51</v>
      </c>
      <c r="J66" t="s">
        <v>5</v>
      </c>
      <c r="K66" t="s">
        <v>200</v>
      </c>
      <c r="L66">
        <v>0.6</v>
      </c>
      <c r="M66">
        <v>0.4</v>
      </c>
      <c r="N66">
        <v>15</v>
      </c>
      <c r="O66" s="3">
        <v>42144.696481481478</v>
      </c>
    </row>
    <row r="67" spans="1:15" x14ac:dyDescent="0.25">
      <c r="A67">
        <v>3</v>
      </c>
      <c r="B67">
        <v>12</v>
      </c>
      <c r="C67">
        <v>15</v>
      </c>
      <c r="D67">
        <v>0.15</v>
      </c>
      <c r="E67">
        <v>0.6</v>
      </c>
      <c r="F67">
        <v>0.75</v>
      </c>
      <c r="G67">
        <v>0.32611632137501601</v>
      </c>
      <c r="H67">
        <v>0.35628396556362601</v>
      </c>
      <c r="I67" t="s">
        <v>51</v>
      </c>
      <c r="J67" t="s">
        <v>5</v>
      </c>
      <c r="K67" t="s">
        <v>201</v>
      </c>
      <c r="L67">
        <v>0.6</v>
      </c>
      <c r="M67">
        <v>0.5</v>
      </c>
      <c r="N67">
        <v>15</v>
      </c>
      <c r="O67" s="3">
        <v>42144.696481481478</v>
      </c>
    </row>
    <row r="68" spans="1:15" x14ac:dyDescent="0.25">
      <c r="A68">
        <v>3</v>
      </c>
      <c r="B68">
        <v>12</v>
      </c>
      <c r="C68">
        <v>15</v>
      </c>
      <c r="D68">
        <v>0.15</v>
      </c>
      <c r="E68">
        <v>0.6</v>
      </c>
      <c r="F68">
        <v>0.75</v>
      </c>
      <c r="G68">
        <v>0.32161030057589202</v>
      </c>
      <c r="H68">
        <v>0.34741286539942201</v>
      </c>
      <c r="I68" t="s">
        <v>51</v>
      </c>
      <c r="J68" t="s">
        <v>5</v>
      </c>
      <c r="K68" t="s">
        <v>202</v>
      </c>
      <c r="L68">
        <v>0.6</v>
      </c>
      <c r="M68">
        <v>0.6</v>
      </c>
      <c r="N68">
        <v>15</v>
      </c>
      <c r="O68" s="3">
        <v>42144.696481481478</v>
      </c>
    </row>
    <row r="69" spans="1:15" x14ac:dyDescent="0.25">
      <c r="A69">
        <v>3</v>
      </c>
      <c r="B69">
        <v>12</v>
      </c>
      <c r="C69">
        <v>15</v>
      </c>
      <c r="D69">
        <v>0.15</v>
      </c>
      <c r="E69">
        <v>0.6</v>
      </c>
      <c r="F69">
        <v>0.75</v>
      </c>
      <c r="G69">
        <v>0.32161030057589202</v>
      </c>
      <c r="H69">
        <v>0.34741286539942201</v>
      </c>
      <c r="I69" t="s">
        <v>51</v>
      </c>
      <c r="J69" t="s">
        <v>5</v>
      </c>
      <c r="K69" t="s">
        <v>203</v>
      </c>
      <c r="L69">
        <v>0.6</v>
      </c>
      <c r="M69">
        <v>0.7</v>
      </c>
      <c r="N69">
        <v>15</v>
      </c>
      <c r="O69" s="3">
        <v>42144.696481481478</v>
      </c>
    </row>
    <row r="70" spans="1:15" x14ac:dyDescent="0.25">
      <c r="A70">
        <v>3</v>
      </c>
      <c r="B70">
        <v>12</v>
      </c>
      <c r="C70">
        <v>15</v>
      </c>
      <c r="D70">
        <v>0.15</v>
      </c>
      <c r="E70">
        <v>0.6</v>
      </c>
      <c r="F70">
        <v>0.75</v>
      </c>
      <c r="G70">
        <v>0.318276967242558</v>
      </c>
      <c r="H70">
        <v>0.34269064317719999</v>
      </c>
      <c r="I70" t="s">
        <v>51</v>
      </c>
      <c r="J70" t="s">
        <v>5</v>
      </c>
      <c r="K70" t="s">
        <v>204</v>
      </c>
      <c r="L70">
        <v>0.6</v>
      </c>
      <c r="M70">
        <v>0.79999999999999905</v>
      </c>
      <c r="N70">
        <v>15</v>
      </c>
      <c r="O70" s="3">
        <v>42144.696493055555</v>
      </c>
    </row>
    <row r="71" spans="1:15" x14ac:dyDescent="0.25">
      <c r="A71">
        <v>3</v>
      </c>
      <c r="B71">
        <v>12</v>
      </c>
      <c r="C71">
        <v>15</v>
      </c>
      <c r="D71">
        <v>0.15</v>
      </c>
      <c r="E71">
        <v>0.6</v>
      </c>
      <c r="F71">
        <v>0.75</v>
      </c>
      <c r="G71">
        <v>0.31411030057589201</v>
      </c>
      <c r="H71">
        <v>0.33852397651053401</v>
      </c>
      <c r="I71" t="s">
        <v>51</v>
      </c>
      <c r="J71" t="s">
        <v>5</v>
      </c>
      <c r="K71" t="s">
        <v>205</v>
      </c>
      <c r="L71">
        <v>0.6</v>
      </c>
      <c r="M71">
        <v>0.89999999999999902</v>
      </c>
      <c r="N71">
        <v>15</v>
      </c>
      <c r="O71" s="3">
        <v>42144.696493055555</v>
      </c>
    </row>
    <row r="72" spans="1:15" x14ac:dyDescent="0.25">
      <c r="A72">
        <v>2</v>
      </c>
      <c r="B72">
        <v>13</v>
      </c>
      <c r="C72">
        <v>16</v>
      </c>
      <c r="D72">
        <v>0.1</v>
      </c>
      <c r="E72">
        <v>0.65</v>
      </c>
      <c r="F72">
        <v>0.8</v>
      </c>
      <c r="G72">
        <v>0.29477843730358799</v>
      </c>
      <c r="H72">
        <v>0.32161616210271898</v>
      </c>
      <c r="I72" t="s">
        <v>51</v>
      </c>
      <c r="J72" t="s">
        <v>5</v>
      </c>
      <c r="K72" t="s">
        <v>48</v>
      </c>
      <c r="L72">
        <v>0.7</v>
      </c>
      <c r="M72">
        <v>0</v>
      </c>
      <c r="N72">
        <v>15</v>
      </c>
      <c r="O72" s="3">
        <v>42144.696493055555</v>
      </c>
    </row>
    <row r="73" spans="1:15" x14ac:dyDescent="0.25">
      <c r="A73">
        <v>2</v>
      </c>
      <c r="B73">
        <v>13</v>
      </c>
      <c r="C73">
        <v>16</v>
      </c>
      <c r="D73">
        <v>0.1</v>
      </c>
      <c r="E73">
        <v>0.65</v>
      </c>
      <c r="F73">
        <v>0.8</v>
      </c>
      <c r="G73">
        <v>0.29477843730358799</v>
      </c>
      <c r="H73">
        <v>0.32161616210271898</v>
      </c>
      <c r="I73" t="s">
        <v>51</v>
      </c>
      <c r="J73" t="s">
        <v>5</v>
      </c>
      <c r="K73" t="s">
        <v>206</v>
      </c>
      <c r="L73">
        <v>0.7</v>
      </c>
      <c r="M73">
        <v>0.1</v>
      </c>
      <c r="N73">
        <v>15</v>
      </c>
      <c r="O73" s="3">
        <v>42144.696493055555</v>
      </c>
    </row>
    <row r="74" spans="1:15" x14ac:dyDescent="0.25">
      <c r="A74">
        <v>2</v>
      </c>
      <c r="B74">
        <v>13</v>
      </c>
      <c r="C74">
        <v>16</v>
      </c>
      <c r="D74">
        <v>0.1</v>
      </c>
      <c r="E74">
        <v>0.65</v>
      </c>
      <c r="F74">
        <v>0.8</v>
      </c>
      <c r="G74">
        <v>0.29477843730358799</v>
      </c>
      <c r="H74">
        <v>0.32161616210271898</v>
      </c>
      <c r="I74" t="s">
        <v>51</v>
      </c>
      <c r="J74" t="s">
        <v>5</v>
      </c>
      <c r="K74" t="s">
        <v>207</v>
      </c>
      <c r="L74">
        <v>0.7</v>
      </c>
      <c r="M74">
        <v>0.2</v>
      </c>
      <c r="N74">
        <v>15</v>
      </c>
      <c r="O74" s="3">
        <v>42144.696493055555</v>
      </c>
    </row>
    <row r="75" spans="1:15" x14ac:dyDescent="0.25">
      <c r="A75">
        <v>2</v>
      </c>
      <c r="B75">
        <v>13</v>
      </c>
      <c r="C75">
        <v>16</v>
      </c>
      <c r="D75">
        <v>0.1</v>
      </c>
      <c r="E75">
        <v>0.65</v>
      </c>
      <c r="F75">
        <v>0.8</v>
      </c>
      <c r="G75">
        <v>0.29388558016073102</v>
      </c>
      <c r="H75">
        <v>0.32161616210271898</v>
      </c>
      <c r="I75" t="s">
        <v>51</v>
      </c>
      <c r="J75" t="s">
        <v>5</v>
      </c>
      <c r="K75" t="s">
        <v>208</v>
      </c>
      <c r="L75">
        <v>0.7</v>
      </c>
      <c r="M75">
        <v>0.3</v>
      </c>
      <c r="N75">
        <v>15</v>
      </c>
      <c r="O75" s="3">
        <v>42144.696504629632</v>
      </c>
    </row>
    <row r="76" spans="1:15" x14ac:dyDescent="0.25">
      <c r="A76">
        <v>2</v>
      </c>
      <c r="B76">
        <v>12</v>
      </c>
      <c r="C76">
        <v>16</v>
      </c>
      <c r="D76">
        <v>0.1</v>
      </c>
      <c r="E76">
        <v>0.6</v>
      </c>
      <c r="F76">
        <v>0.8</v>
      </c>
      <c r="G76">
        <v>0.29102843730358802</v>
      </c>
      <c r="H76">
        <v>0.31875901924557598</v>
      </c>
      <c r="I76" t="s">
        <v>51</v>
      </c>
      <c r="J76" t="s">
        <v>5</v>
      </c>
      <c r="K76" t="s">
        <v>209</v>
      </c>
      <c r="L76">
        <v>0.7</v>
      </c>
      <c r="M76">
        <v>0.4</v>
      </c>
      <c r="N76">
        <v>15</v>
      </c>
      <c r="O76" s="3">
        <v>42144.696504629632</v>
      </c>
    </row>
    <row r="77" spans="1:15" x14ac:dyDescent="0.25">
      <c r="A77">
        <v>2</v>
      </c>
      <c r="B77">
        <v>12</v>
      </c>
      <c r="C77">
        <v>16</v>
      </c>
      <c r="D77">
        <v>0.1</v>
      </c>
      <c r="E77">
        <v>0.6</v>
      </c>
      <c r="F77">
        <v>0.8</v>
      </c>
      <c r="G77">
        <v>0.28680429937255397</v>
      </c>
      <c r="H77">
        <v>0.31036821464787501</v>
      </c>
      <c r="I77" t="s">
        <v>51</v>
      </c>
      <c r="J77" t="s">
        <v>5</v>
      </c>
      <c r="K77" t="s">
        <v>210</v>
      </c>
      <c r="L77">
        <v>0.7</v>
      </c>
      <c r="M77">
        <v>0.5</v>
      </c>
      <c r="N77">
        <v>15</v>
      </c>
      <c r="O77" s="3">
        <v>42144.696504629632</v>
      </c>
    </row>
    <row r="78" spans="1:15" x14ac:dyDescent="0.25">
      <c r="A78">
        <v>2</v>
      </c>
      <c r="B78">
        <v>11</v>
      </c>
      <c r="C78">
        <v>16</v>
      </c>
      <c r="D78">
        <v>0.1</v>
      </c>
      <c r="E78">
        <v>0.55000000000000004</v>
      </c>
      <c r="F78">
        <v>0.8</v>
      </c>
      <c r="G78">
        <v>0.28510291048366498</v>
      </c>
      <c r="H78">
        <v>0.30849321464787499</v>
      </c>
      <c r="I78" t="s">
        <v>51</v>
      </c>
      <c r="J78" t="s">
        <v>5</v>
      </c>
      <c r="K78" t="s">
        <v>211</v>
      </c>
      <c r="L78">
        <v>0.7</v>
      </c>
      <c r="M78">
        <v>0.6</v>
      </c>
      <c r="N78">
        <v>15</v>
      </c>
      <c r="O78" s="3">
        <v>42144.696504629632</v>
      </c>
    </row>
    <row r="79" spans="1:15" x14ac:dyDescent="0.25">
      <c r="A79">
        <v>2</v>
      </c>
      <c r="B79">
        <v>11</v>
      </c>
      <c r="C79">
        <v>16</v>
      </c>
      <c r="D79">
        <v>0.1</v>
      </c>
      <c r="E79">
        <v>0.55000000000000004</v>
      </c>
      <c r="F79">
        <v>0.8</v>
      </c>
      <c r="G79">
        <v>0.28385291048366501</v>
      </c>
      <c r="H79">
        <v>0.30793765909232002</v>
      </c>
      <c r="I79" t="s">
        <v>51</v>
      </c>
      <c r="J79" t="s">
        <v>5</v>
      </c>
      <c r="K79" t="s">
        <v>212</v>
      </c>
      <c r="L79">
        <v>0.7</v>
      </c>
      <c r="M79">
        <v>0.7</v>
      </c>
      <c r="N79">
        <v>15</v>
      </c>
      <c r="O79" s="3">
        <v>42144.696504629632</v>
      </c>
    </row>
    <row r="80" spans="1:15" x14ac:dyDescent="0.25">
      <c r="A80">
        <v>2</v>
      </c>
      <c r="B80">
        <v>11</v>
      </c>
      <c r="C80">
        <v>16</v>
      </c>
      <c r="D80">
        <v>0.1</v>
      </c>
      <c r="E80">
        <v>0.55000000000000004</v>
      </c>
      <c r="F80">
        <v>0.8</v>
      </c>
      <c r="G80">
        <v>0.27926957715033102</v>
      </c>
      <c r="H80">
        <v>0.30127099242565297</v>
      </c>
      <c r="I80" t="s">
        <v>51</v>
      </c>
      <c r="J80" t="s">
        <v>5</v>
      </c>
      <c r="K80" t="s">
        <v>213</v>
      </c>
      <c r="L80">
        <v>0.7</v>
      </c>
      <c r="M80">
        <v>0.79999999999999905</v>
      </c>
      <c r="N80">
        <v>15</v>
      </c>
      <c r="O80" s="3">
        <v>42144.696516203701</v>
      </c>
    </row>
    <row r="81" spans="1:15" x14ac:dyDescent="0.25">
      <c r="A81">
        <v>2</v>
      </c>
      <c r="B81">
        <v>11</v>
      </c>
      <c r="C81">
        <v>16</v>
      </c>
      <c r="D81">
        <v>0.1</v>
      </c>
      <c r="E81">
        <v>0.55000000000000004</v>
      </c>
      <c r="F81">
        <v>0.8</v>
      </c>
      <c r="G81">
        <v>0.27926957715033102</v>
      </c>
      <c r="H81">
        <v>0.30127099242565297</v>
      </c>
      <c r="I81" t="s">
        <v>51</v>
      </c>
      <c r="J81" t="s">
        <v>5</v>
      </c>
      <c r="K81" t="s">
        <v>214</v>
      </c>
      <c r="L81">
        <v>0.7</v>
      </c>
      <c r="M81">
        <v>0.89999999999999902</v>
      </c>
      <c r="N81">
        <v>15</v>
      </c>
      <c r="O81" s="3">
        <v>42144.696516203701</v>
      </c>
    </row>
    <row r="82" spans="1:15" x14ac:dyDescent="0.25">
      <c r="A82">
        <v>2</v>
      </c>
      <c r="B82">
        <v>10</v>
      </c>
      <c r="C82">
        <v>16</v>
      </c>
      <c r="D82">
        <v>0.1</v>
      </c>
      <c r="E82">
        <v>0.5</v>
      </c>
      <c r="F82">
        <v>0.8</v>
      </c>
      <c r="G82">
        <v>0.27779425383534001</v>
      </c>
      <c r="H82">
        <v>0.30347904187001101</v>
      </c>
      <c r="I82" t="s">
        <v>51</v>
      </c>
      <c r="J82" t="s">
        <v>5</v>
      </c>
      <c r="K82" t="s">
        <v>49</v>
      </c>
      <c r="L82">
        <v>0.79999999999999905</v>
      </c>
      <c r="M82">
        <v>0</v>
      </c>
      <c r="N82">
        <v>15</v>
      </c>
      <c r="O82" s="3">
        <v>42144.696516203701</v>
      </c>
    </row>
    <row r="83" spans="1:15" x14ac:dyDescent="0.25">
      <c r="A83">
        <v>2</v>
      </c>
      <c r="B83">
        <v>10</v>
      </c>
      <c r="C83">
        <v>16</v>
      </c>
      <c r="D83">
        <v>0.1</v>
      </c>
      <c r="E83">
        <v>0.5</v>
      </c>
      <c r="F83">
        <v>0.8</v>
      </c>
      <c r="G83">
        <v>0.27779425383534001</v>
      </c>
      <c r="H83">
        <v>0.30347904187001101</v>
      </c>
      <c r="I83" t="s">
        <v>51</v>
      </c>
      <c r="J83" t="s">
        <v>5</v>
      </c>
      <c r="K83" t="s">
        <v>215</v>
      </c>
      <c r="L83">
        <v>0.79999999999999905</v>
      </c>
      <c r="M83">
        <v>0.1</v>
      </c>
      <c r="N83">
        <v>15</v>
      </c>
      <c r="O83" s="3">
        <v>42144.696516203701</v>
      </c>
    </row>
    <row r="84" spans="1:15" x14ac:dyDescent="0.25">
      <c r="A84">
        <v>2</v>
      </c>
      <c r="B84">
        <v>10</v>
      </c>
      <c r="C84">
        <v>16</v>
      </c>
      <c r="D84">
        <v>0.1</v>
      </c>
      <c r="E84">
        <v>0.5</v>
      </c>
      <c r="F84">
        <v>0.8</v>
      </c>
      <c r="G84">
        <v>0.27690139669248298</v>
      </c>
      <c r="H84">
        <v>0.30347904187001101</v>
      </c>
      <c r="I84" t="s">
        <v>51</v>
      </c>
      <c r="J84" t="s">
        <v>5</v>
      </c>
      <c r="K84" t="s">
        <v>216</v>
      </c>
      <c r="L84">
        <v>0.79999999999999905</v>
      </c>
      <c r="M84">
        <v>0.2</v>
      </c>
      <c r="N84">
        <v>15</v>
      </c>
      <c r="O84" s="3">
        <v>42144.696516203701</v>
      </c>
    </row>
    <row r="85" spans="1:15" x14ac:dyDescent="0.25">
      <c r="A85">
        <v>2</v>
      </c>
      <c r="B85">
        <v>10</v>
      </c>
      <c r="C85">
        <v>16</v>
      </c>
      <c r="D85">
        <v>0.1</v>
      </c>
      <c r="E85">
        <v>0.5</v>
      </c>
      <c r="F85">
        <v>0.8</v>
      </c>
      <c r="G85">
        <v>0.27602497880657201</v>
      </c>
      <c r="H85">
        <v>0.30258618472715398</v>
      </c>
      <c r="I85" t="s">
        <v>51</v>
      </c>
      <c r="J85" t="s">
        <v>5</v>
      </c>
      <c r="K85" t="s">
        <v>217</v>
      </c>
      <c r="L85">
        <v>0.79999999999999905</v>
      </c>
      <c r="M85">
        <v>0.3</v>
      </c>
      <c r="N85">
        <v>15</v>
      </c>
      <c r="O85" s="3">
        <v>42144.696527777778</v>
      </c>
    </row>
    <row r="86" spans="1:15" x14ac:dyDescent="0.25">
      <c r="A86">
        <v>2</v>
      </c>
      <c r="B86">
        <v>10</v>
      </c>
      <c r="C86">
        <v>16</v>
      </c>
      <c r="D86">
        <v>0.1</v>
      </c>
      <c r="E86">
        <v>0.5</v>
      </c>
      <c r="F86">
        <v>0.8</v>
      </c>
      <c r="G86">
        <v>0.27108995717414702</v>
      </c>
      <c r="H86">
        <v>0.29350093568500801</v>
      </c>
      <c r="I86" t="s">
        <v>51</v>
      </c>
      <c r="J86" t="s">
        <v>5</v>
      </c>
      <c r="K86" t="s">
        <v>218</v>
      </c>
      <c r="L86">
        <v>0.79999999999999905</v>
      </c>
      <c r="M86">
        <v>0.4</v>
      </c>
      <c r="N86">
        <v>15</v>
      </c>
      <c r="O86" s="3">
        <v>42144.696527777778</v>
      </c>
    </row>
    <row r="87" spans="1:15" x14ac:dyDescent="0.25">
      <c r="A87">
        <v>2</v>
      </c>
      <c r="B87">
        <v>10</v>
      </c>
      <c r="C87">
        <v>16</v>
      </c>
      <c r="D87">
        <v>0.1</v>
      </c>
      <c r="E87">
        <v>0.5</v>
      </c>
      <c r="F87">
        <v>0.8</v>
      </c>
      <c r="G87">
        <v>0.27105931991924498</v>
      </c>
      <c r="H87">
        <v>0.29331711215559603</v>
      </c>
      <c r="I87" t="s">
        <v>51</v>
      </c>
      <c r="J87" t="s">
        <v>5</v>
      </c>
      <c r="K87" t="s">
        <v>219</v>
      </c>
      <c r="L87">
        <v>0.79999999999999905</v>
      </c>
      <c r="M87">
        <v>0.5</v>
      </c>
      <c r="N87">
        <v>15</v>
      </c>
      <c r="O87" s="3">
        <v>42144.696527777778</v>
      </c>
    </row>
    <row r="88" spans="1:15" x14ac:dyDescent="0.25">
      <c r="A88">
        <v>2</v>
      </c>
      <c r="B88">
        <v>10</v>
      </c>
      <c r="C88">
        <v>16</v>
      </c>
      <c r="D88">
        <v>0.1</v>
      </c>
      <c r="E88">
        <v>0.5</v>
      </c>
      <c r="F88">
        <v>0.8</v>
      </c>
      <c r="G88">
        <v>0.26786487547480098</v>
      </c>
      <c r="H88">
        <v>0.29081711215559602</v>
      </c>
      <c r="I88" t="s">
        <v>51</v>
      </c>
      <c r="J88" t="s">
        <v>5</v>
      </c>
      <c r="K88" t="s">
        <v>220</v>
      </c>
      <c r="L88">
        <v>0.79999999999999905</v>
      </c>
      <c r="M88">
        <v>0.6</v>
      </c>
      <c r="N88">
        <v>15</v>
      </c>
      <c r="O88" s="3">
        <v>42144.696527777778</v>
      </c>
    </row>
    <row r="89" spans="1:15" x14ac:dyDescent="0.25">
      <c r="A89">
        <v>2</v>
      </c>
      <c r="B89">
        <v>10</v>
      </c>
      <c r="C89">
        <v>16</v>
      </c>
      <c r="D89">
        <v>0.1</v>
      </c>
      <c r="E89">
        <v>0.5</v>
      </c>
      <c r="F89">
        <v>0.8</v>
      </c>
      <c r="G89">
        <v>0.26453154214146701</v>
      </c>
      <c r="H89">
        <v>0.28540044548893001</v>
      </c>
      <c r="I89" t="s">
        <v>51</v>
      </c>
      <c r="J89" t="s">
        <v>5</v>
      </c>
      <c r="K89" t="s">
        <v>221</v>
      </c>
      <c r="L89">
        <v>0.79999999999999905</v>
      </c>
      <c r="M89">
        <v>0.7</v>
      </c>
      <c r="N89">
        <v>15</v>
      </c>
      <c r="O89" s="3">
        <v>42144.696527777778</v>
      </c>
    </row>
    <row r="90" spans="1:15" x14ac:dyDescent="0.25">
      <c r="A90">
        <v>2</v>
      </c>
      <c r="B90">
        <v>10</v>
      </c>
      <c r="C90">
        <v>16</v>
      </c>
      <c r="D90">
        <v>0.1</v>
      </c>
      <c r="E90">
        <v>0.5</v>
      </c>
      <c r="F90">
        <v>0.8</v>
      </c>
      <c r="G90">
        <v>0.26453154214146701</v>
      </c>
      <c r="H90">
        <v>0.28540044548892901</v>
      </c>
      <c r="I90" t="s">
        <v>51</v>
      </c>
      <c r="J90" t="s">
        <v>5</v>
      </c>
      <c r="K90" t="s">
        <v>222</v>
      </c>
      <c r="L90">
        <v>0.79999999999999905</v>
      </c>
      <c r="M90">
        <v>0.79999999999999905</v>
      </c>
      <c r="N90">
        <v>15</v>
      </c>
      <c r="O90" s="3">
        <v>42144.696539351855</v>
      </c>
    </row>
    <row r="91" spans="1:15" x14ac:dyDescent="0.25">
      <c r="A91">
        <v>2</v>
      </c>
      <c r="B91">
        <v>10</v>
      </c>
      <c r="C91">
        <v>16</v>
      </c>
      <c r="D91">
        <v>0.1</v>
      </c>
      <c r="E91">
        <v>0.5</v>
      </c>
      <c r="F91">
        <v>0.8</v>
      </c>
      <c r="G91">
        <v>0.26397598658591198</v>
      </c>
      <c r="H91">
        <v>0.28484488993337398</v>
      </c>
      <c r="I91" t="s">
        <v>51</v>
      </c>
      <c r="J91" t="s">
        <v>5</v>
      </c>
      <c r="K91" t="s">
        <v>223</v>
      </c>
      <c r="L91">
        <v>0.79999999999999905</v>
      </c>
      <c r="M91">
        <v>0.89999999999999902</v>
      </c>
      <c r="N91">
        <v>15</v>
      </c>
      <c r="O91" s="3">
        <v>42144.696539351855</v>
      </c>
    </row>
    <row r="92" spans="1:15" x14ac:dyDescent="0.25">
      <c r="A92">
        <v>2</v>
      </c>
      <c r="B92">
        <v>10</v>
      </c>
      <c r="C92">
        <v>14</v>
      </c>
      <c r="D92">
        <v>0.1</v>
      </c>
      <c r="E92">
        <v>0.5</v>
      </c>
      <c r="F92">
        <v>0.7</v>
      </c>
      <c r="G92">
        <v>0.25809479227722798</v>
      </c>
      <c r="H92">
        <v>0.28270351823317902</v>
      </c>
      <c r="I92" t="s">
        <v>51</v>
      </c>
      <c r="J92" t="s">
        <v>5</v>
      </c>
      <c r="K92" t="s">
        <v>50</v>
      </c>
      <c r="L92">
        <v>0.89999999999999902</v>
      </c>
      <c r="M92">
        <v>0</v>
      </c>
      <c r="N92">
        <v>15</v>
      </c>
      <c r="O92" s="3">
        <v>42144.696539351855</v>
      </c>
    </row>
    <row r="93" spans="1:15" x14ac:dyDescent="0.25">
      <c r="A93">
        <v>2</v>
      </c>
      <c r="B93">
        <v>10</v>
      </c>
      <c r="C93">
        <v>14</v>
      </c>
      <c r="D93">
        <v>0.1</v>
      </c>
      <c r="E93">
        <v>0.5</v>
      </c>
      <c r="F93">
        <v>0.7</v>
      </c>
      <c r="G93">
        <v>0.25720193513437101</v>
      </c>
      <c r="H93">
        <v>0.28270351823317902</v>
      </c>
      <c r="I93" t="s">
        <v>51</v>
      </c>
      <c r="J93" t="s">
        <v>5</v>
      </c>
      <c r="K93" t="s">
        <v>224</v>
      </c>
      <c r="L93">
        <v>0.89999999999999902</v>
      </c>
      <c r="M93">
        <v>0.1</v>
      </c>
      <c r="N93">
        <v>15</v>
      </c>
      <c r="O93" s="3">
        <v>42144.696539351855</v>
      </c>
    </row>
    <row r="94" spans="1:15" x14ac:dyDescent="0.25">
      <c r="A94">
        <v>2</v>
      </c>
      <c r="B94">
        <v>10</v>
      </c>
      <c r="C94">
        <v>13</v>
      </c>
      <c r="D94">
        <v>0.1</v>
      </c>
      <c r="E94">
        <v>0.5</v>
      </c>
      <c r="F94">
        <v>0.65</v>
      </c>
      <c r="G94">
        <v>0.25620827338121499</v>
      </c>
      <c r="H94">
        <v>0.281693417223078</v>
      </c>
      <c r="I94" t="s">
        <v>51</v>
      </c>
      <c r="J94" t="s">
        <v>5</v>
      </c>
      <c r="K94" t="s">
        <v>225</v>
      </c>
      <c r="L94">
        <v>0.89999999999999902</v>
      </c>
      <c r="M94">
        <v>0.2</v>
      </c>
      <c r="N94">
        <v>15</v>
      </c>
      <c r="O94" s="3">
        <v>42144.696539351855</v>
      </c>
    </row>
    <row r="95" spans="1:15" x14ac:dyDescent="0.25">
      <c r="A95">
        <v>2</v>
      </c>
      <c r="B95">
        <v>10</v>
      </c>
      <c r="C95">
        <v>13</v>
      </c>
      <c r="D95">
        <v>0.1</v>
      </c>
      <c r="E95">
        <v>0.5</v>
      </c>
      <c r="F95">
        <v>0.65</v>
      </c>
      <c r="G95">
        <v>0.25197140401674301</v>
      </c>
      <c r="H95">
        <v>0.27330632044888398</v>
      </c>
      <c r="I95" t="s">
        <v>51</v>
      </c>
      <c r="J95" t="s">
        <v>5</v>
      </c>
      <c r="K95" t="s">
        <v>226</v>
      </c>
      <c r="L95">
        <v>0.89999999999999902</v>
      </c>
      <c r="M95">
        <v>0.3</v>
      </c>
      <c r="N95">
        <v>15</v>
      </c>
      <c r="O95" s="3">
        <v>42144.696550925924</v>
      </c>
    </row>
    <row r="96" spans="1:15" x14ac:dyDescent="0.25">
      <c r="A96">
        <v>2</v>
      </c>
      <c r="B96">
        <v>10</v>
      </c>
      <c r="C96">
        <v>13</v>
      </c>
      <c r="D96">
        <v>0.1</v>
      </c>
      <c r="E96">
        <v>0.5</v>
      </c>
      <c r="F96">
        <v>0.65</v>
      </c>
      <c r="G96">
        <v>0.25127695957229901</v>
      </c>
      <c r="H96">
        <v>0.27330632044888398</v>
      </c>
      <c r="I96" t="s">
        <v>51</v>
      </c>
      <c r="J96" t="s">
        <v>5</v>
      </c>
      <c r="K96" t="s">
        <v>227</v>
      </c>
      <c r="L96">
        <v>0.89999999999999902</v>
      </c>
      <c r="M96">
        <v>0.4</v>
      </c>
      <c r="N96">
        <v>15</v>
      </c>
      <c r="O96" s="3">
        <v>42144.696550925924</v>
      </c>
    </row>
    <row r="97" spans="1:15" x14ac:dyDescent="0.25">
      <c r="A97">
        <v>2</v>
      </c>
      <c r="B97">
        <v>10</v>
      </c>
      <c r="C97">
        <v>13</v>
      </c>
      <c r="D97">
        <v>0.1</v>
      </c>
      <c r="E97">
        <v>0.5</v>
      </c>
      <c r="F97">
        <v>0.65</v>
      </c>
      <c r="G97">
        <v>0.248607433428508</v>
      </c>
      <c r="H97">
        <v>0.26840027469724997</v>
      </c>
      <c r="I97" t="s">
        <v>51</v>
      </c>
      <c r="J97" t="s">
        <v>5</v>
      </c>
      <c r="K97" t="s">
        <v>228</v>
      </c>
      <c r="L97">
        <v>0.89999999999999902</v>
      </c>
      <c r="M97">
        <v>0.5</v>
      </c>
      <c r="N97">
        <v>15</v>
      </c>
      <c r="O97" s="3">
        <v>42144.696550925924</v>
      </c>
    </row>
    <row r="98" spans="1:15" x14ac:dyDescent="0.25">
      <c r="A98">
        <v>2</v>
      </c>
      <c r="B98">
        <v>10</v>
      </c>
      <c r="C98">
        <v>13</v>
      </c>
      <c r="D98">
        <v>0.1</v>
      </c>
      <c r="E98">
        <v>0.5</v>
      </c>
      <c r="F98">
        <v>0.65</v>
      </c>
      <c r="G98">
        <v>0.244136693198274</v>
      </c>
      <c r="H98">
        <v>0.263913095210071</v>
      </c>
      <c r="I98" t="s">
        <v>51</v>
      </c>
      <c r="J98" t="s">
        <v>5</v>
      </c>
      <c r="K98" t="s">
        <v>229</v>
      </c>
      <c r="L98">
        <v>0.89999999999999902</v>
      </c>
      <c r="M98">
        <v>0.6</v>
      </c>
      <c r="N98">
        <v>15</v>
      </c>
      <c r="O98" s="3">
        <v>42144.696550925924</v>
      </c>
    </row>
    <row r="99" spans="1:15" x14ac:dyDescent="0.25">
      <c r="A99">
        <v>2</v>
      </c>
      <c r="B99">
        <v>10</v>
      </c>
      <c r="C99">
        <v>13</v>
      </c>
      <c r="D99">
        <v>0.1</v>
      </c>
      <c r="E99">
        <v>0.5</v>
      </c>
      <c r="F99">
        <v>0.65</v>
      </c>
      <c r="G99">
        <v>0.244120253941328</v>
      </c>
      <c r="H99">
        <v>0.263913095210071</v>
      </c>
      <c r="I99" t="s">
        <v>51</v>
      </c>
      <c r="J99" t="s">
        <v>5</v>
      </c>
      <c r="K99" t="s">
        <v>230</v>
      </c>
      <c r="L99">
        <v>0.89999999999999902</v>
      </c>
      <c r="M99">
        <v>0.7</v>
      </c>
      <c r="N99">
        <v>15</v>
      </c>
      <c r="O99" s="3">
        <v>42144.696550925924</v>
      </c>
    </row>
    <row r="100" spans="1:15" x14ac:dyDescent="0.25">
      <c r="A100">
        <v>2</v>
      </c>
      <c r="B100">
        <v>10</v>
      </c>
      <c r="C100">
        <v>13</v>
      </c>
      <c r="D100">
        <v>0.1</v>
      </c>
      <c r="E100">
        <v>0.5</v>
      </c>
      <c r="F100">
        <v>0.65</v>
      </c>
      <c r="G100">
        <v>0.244120253941328</v>
      </c>
      <c r="H100">
        <v>0.263913095210071</v>
      </c>
      <c r="I100" t="s">
        <v>51</v>
      </c>
      <c r="J100" t="s">
        <v>5</v>
      </c>
      <c r="K100" t="s">
        <v>231</v>
      </c>
      <c r="L100">
        <v>0.89999999999999902</v>
      </c>
      <c r="M100">
        <v>0.79999999999999905</v>
      </c>
      <c r="N100">
        <v>15</v>
      </c>
      <c r="O100" s="3">
        <v>42144.696562500001</v>
      </c>
    </row>
    <row r="101" spans="1:15" x14ac:dyDescent="0.25">
      <c r="A101">
        <v>2</v>
      </c>
      <c r="B101">
        <v>10</v>
      </c>
      <c r="C101">
        <v>13</v>
      </c>
      <c r="D101">
        <v>0.1</v>
      </c>
      <c r="E101">
        <v>0.5</v>
      </c>
      <c r="F101">
        <v>0.65</v>
      </c>
      <c r="G101">
        <v>0.24374933789500899</v>
      </c>
      <c r="H101">
        <v>0.26386269198426399</v>
      </c>
      <c r="I101" t="s">
        <v>51</v>
      </c>
      <c r="J101" t="s">
        <v>5</v>
      </c>
      <c r="K101" t="s">
        <v>232</v>
      </c>
      <c r="L101">
        <v>0.89999999999999902</v>
      </c>
      <c r="M101">
        <v>0.89999999999999902</v>
      </c>
      <c r="N101">
        <v>15</v>
      </c>
      <c r="O101" s="3">
        <v>42144.696562500001</v>
      </c>
    </row>
    <row r="102" spans="1:15" s="7" customFormat="1" x14ac:dyDescent="0.25">
      <c r="A102" s="7" t="s">
        <v>265</v>
      </c>
    </row>
    <row r="103" spans="1:15" x14ac:dyDescent="0.25">
      <c r="A103">
        <v>10</v>
      </c>
      <c r="B103">
        <v>13</v>
      </c>
      <c r="C103">
        <v>14</v>
      </c>
      <c r="D103">
        <v>0.5</v>
      </c>
      <c r="E103">
        <v>0.65</v>
      </c>
      <c r="F103">
        <v>0.7</v>
      </c>
      <c r="G103">
        <v>0.53857142857142803</v>
      </c>
      <c r="H103">
        <v>0.57845238095238005</v>
      </c>
      <c r="I103" t="s">
        <v>51</v>
      </c>
      <c r="J103" t="s">
        <v>264</v>
      </c>
      <c r="K103" t="s">
        <v>294</v>
      </c>
      <c r="L103">
        <v>0</v>
      </c>
      <c r="M103">
        <v>0</v>
      </c>
      <c r="N103">
        <v>120</v>
      </c>
      <c r="O103" s="4">
        <v>42393.505682870367</v>
      </c>
    </row>
    <row r="104" spans="1:15" x14ac:dyDescent="0.25">
      <c r="A104">
        <v>10</v>
      </c>
      <c r="B104">
        <v>13</v>
      </c>
      <c r="C104">
        <v>14</v>
      </c>
      <c r="D104">
        <v>0.5</v>
      </c>
      <c r="E104">
        <v>0.65</v>
      </c>
      <c r="F104">
        <v>0.7</v>
      </c>
      <c r="G104">
        <v>0.53842651888341497</v>
      </c>
      <c r="H104">
        <v>0.57845238095238005</v>
      </c>
      <c r="I104" t="s">
        <v>51</v>
      </c>
      <c r="J104" t="s">
        <v>264</v>
      </c>
      <c r="K104" t="s">
        <v>295</v>
      </c>
      <c r="L104">
        <v>0</v>
      </c>
      <c r="M104">
        <v>0.1</v>
      </c>
      <c r="N104">
        <v>120</v>
      </c>
      <c r="O104" s="4">
        <v>42393.505694444444</v>
      </c>
    </row>
    <row r="105" spans="1:15" x14ac:dyDescent="0.25">
      <c r="A105">
        <v>10</v>
      </c>
      <c r="B105">
        <v>13</v>
      </c>
      <c r="C105">
        <v>14</v>
      </c>
      <c r="D105">
        <v>0.5</v>
      </c>
      <c r="E105">
        <v>0.65</v>
      </c>
      <c r="F105">
        <v>0.7</v>
      </c>
      <c r="G105">
        <v>0.53842651888341497</v>
      </c>
      <c r="H105">
        <v>0.57845238095238005</v>
      </c>
      <c r="I105" t="s">
        <v>51</v>
      </c>
      <c r="J105" t="s">
        <v>264</v>
      </c>
      <c r="K105" t="s">
        <v>296</v>
      </c>
      <c r="L105">
        <v>0</v>
      </c>
      <c r="M105">
        <v>0.2</v>
      </c>
      <c r="N105">
        <v>120</v>
      </c>
      <c r="O105" s="4">
        <v>42393.505706018521</v>
      </c>
    </row>
    <row r="106" spans="1:15" x14ac:dyDescent="0.25">
      <c r="A106">
        <v>10</v>
      </c>
      <c r="B106">
        <v>13</v>
      </c>
      <c r="C106">
        <v>14</v>
      </c>
      <c r="D106">
        <v>0.5</v>
      </c>
      <c r="E106">
        <v>0.65</v>
      </c>
      <c r="F106">
        <v>0.7</v>
      </c>
      <c r="G106">
        <v>0.53723604269293901</v>
      </c>
      <c r="H106">
        <v>0.57845238095238005</v>
      </c>
      <c r="I106" t="s">
        <v>51</v>
      </c>
      <c r="J106" t="s">
        <v>264</v>
      </c>
      <c r="K106" t="s">
        <v>297</v>
      </c>
      <c r="L106">
        <v>0</v>
      </c>
      <c r="M106">
        <v>0.3</v>
      </c>
      <c r="N106">
        <v>120</v>
      </c>
      <c r="O106" s="4">
        <v>42393.505706018521</v>
      </c>
    </row>
    <row r="107" spans="1:15" x14ac:dyDescent="0.25">
      <c r="A107">
        <v>10</v>
      </c>
      <c r="B107">
        <v>13</v>
      </c>
      <c r="C107">
        <v>14</v>
      </c>
      <c r="D107">
        <v>0.5</v>
      </c>
      <c r="E107">
        <v>0.65</v>
      </c>
      <c r="F107">
        <v>0.7</v>
      </c>
      <c r="G107">
        <v>0.53610509031198605</v>
      </c>
      <c r="H107">
        <v>0.57732142857142799</v>
      </c>
      <c r="I107" t="s">
        <v>51</v>
      </c>
      <c r="J107" t="s">
        <v>264</v>
      </c>
      <c r="K107" t="s">
        <v>298</v>
      </c>
      <c r="L107">
        <v>0</v>
      </c>
      <c r="M107">
        <v>0.4</v>
      </c>
      <c r="N107">
        <v>120</v>
      </c>
      <c r="O107" s="4">
        <v>42393.505706018521</v>
      </c>
    </row>
    <row r="108" spans="1:15" x14ac:dyDescent="0.25">
      <c r="A108">
        <v>9</v>
      </c>
      <c r="B108">
        <v>13</v>
      </c>
      <c r="C108">
        <v>14</v>
      </c>
      <c r="D108">
        <v>0.45</v>
      </c>
      <c r="E108">
        <v>0.65</v>
      </c>
      <c r="F108">
        <v>0.7</v>
      </c>
      <c r="G108">
        <v>0.52360509031198599</v>
      </c>
      <c r="H108">
        <v>0.55232142857142796</v>
      </c>
      <c r="I108" t="s">
        <v>51</v>
      </c>
      <c r="J108" t="s">
        <v>264</v>
      </c>
      <c r="K108" t="s">
        <v>299</v>
      </c>
      <c r="L108">
        <v>0</v>
      </c>
      <c r="M108">
        <v>0.5</v>
      </c>
      <c r="N108">
        <v>120</v>
      </c>
      <c r="O108" s="4">
        <v>42393.505706018521</v>
      </c>
    </row>
    <row r="109" spans="1:15" x14ac:dyDescent="0.25">
      <c r="A109">
        <v>8</v>
      </c>
      <c r="B109">
        <v>13</v>
      </c>
      <c r="C109">
        <v>14</v>
      </c>
      <c r="D109">
        <v>0.4</v>
      </c>
      <c r="E109">
        <v>0.65</v>
      </c>
      <c r="F109">
        <v>0.7</v>
      </c>
      <c r="G109">
        <v>0.49844483390173</v>
      </c>
      <c r="H109">
        <v>0.52700091575091501</v>
      </c>
      <c r="I109" t="s">
        <v>51</v>
      </c>
      <c r="J109" t="s">
        <v>264</v>
      </c>
      <c r="K109" t="s">
        <v>300</v>
      </c>
      <c r="L109">
        <v>0</v>
      </c>
      <c r="M109">
        <v>0.6</v>
      </c>
      <c r="N109">
        <v>120</v>
      </c>
      <c r="O109" s="4">
        <v>42393.50571759259</v>
      </c>
    </row>
    <row r="110" spans="1:15" x14ac:dyDescent="0.25">
      <c r="A110">
        <v>8</v>
      </c>
      <c r="B110">
        <v>12</v>
      </c>
      <c r="C110">
        <v>14</v>
      </c>
      <c r="D110">
        <v>0.4</v>
      </c>
      <c r="E110">
        <v>0.6</v>
      </c>
      <c r="F110">
        <v>0.7</v>
      </c>
      <c r="G110">
        <v>0.47330747126436701</v>
      </c>
      <c r="H110">
        <v>0.50172619047619005</v>
      </c>
      <c r="I110" t="s">
        <v>51</v>
      </c>
      <c r="J110" t="s">
        <v>264</v>
      </c>
      <c r="K110" t="s">
        <v>301</v>
      </c>
      <c r="L110">
        <v>0</v>
      </c>
      <c r="M110">
        <v>0.7</v>
      </c>
      <c r="N110">
        <v>120</v>
      </c>
      <c r="O110" s="4">
        <v>42393.50571759259</v>
      </c>
    </row>
    <row r="111" spans="1:15" x14ac:dyDescent="0.25">
      <c r="A111">
        <v>7</v>
      </c>
      <c r="B111">
        <v>12</v>
      </c>
      <c r="C111">
        <v>14</v>
      </c>
      <c r="D111">
        <v>0.35</v>
      </c>
      <c r="E111">
        <v>0.6</v>
      </c>
      <c r="F111">
        <v>0.7</v>
      </c>
      <c r="G111">
        <v>0.44295032840722398</v>
      </c>
      <c r="H111">
        <v>0.47136904761904702</v>
      </c>
      <c r="I111" t="s">
        <v>51</v>
      </c>
      <c r="J111" t="s">
        <v>264</v>
      </c>
      <c r="K111" t="s">
        <v>302</v>
      </c>
      <c r="L111">
        <v>0</v>
      </c>
      <c r="M111">
        <v>0.79999999999999905</v>
      </c>
      <c r="N111">
        <v>120</v>
      </c>
      <c r="O111" s="4">
        <v>42393.50571759259</v>
      </c>
    </row>
    <row r="112" spans="1:15" x14ac:dyDescent="0.25">
      <c r="A112">
        <v>5</v>
      </c>
      <c r="B112">
        <v>12</v>
      </c>
      <c r="C112">
        <v>14</v>
      </c>
      <c r="D112">
        <v>0.25</v>
      </c>
      <c r="E112">
        <v>0.6</v>
      </c>
      <c r="F112">
        <v>0.7</v>
      </c>
      <c r="G112">
        <v>0.39205747126436702</v>
      </c>
      <c r="H112">
        <v>0.40380952380952301</v>
      </c>
      <c r="I112" t="s">
        <v>51</v>
      </c>
      <c r="J112" t="s">
        <v>264</v>
      </c>
      <c r="K112" t="s">
        <v>303</v>
      </c>
      <c r="L112">
        <v>0</v>
      </c>
      <c r="M112">
        <v>0.89999999999999902</v>
      </c>
      <c r="N112">
        <v>120</v>
      </c>
      <c r="O112" s="4">
        <v>42393.50571759259</v>
      </c>
    </row>
    <row r="113" spans="1:15" x14ac:dyDescent="0.25">
      <c r="A113">
        <v>10</v>
      </c>
      <c r="B113">
        <v>13</v>
      </c>
      <c r="C113">
        <v>14</v>
      </c>
      <c r="D113">
        <v>0.5</v>
      </c>
      <c r="E113">
        <v>0.65</v>
      </c>
      <c r="F113">
        <v>0.7</v>
      </c>
      <c r="G113">
        <v>0.53296005634411303</v>
      </c>
      <c r="H113">
        <v>0.58092189314750298</v>
      </c>
      <c r="I113" t="s">
        <v>51</v>
      </c>
      <c r="J113" t="s">
        <v>264</v>
      </c>
      <c r="K113" t="s">
        <v>304</v>
      </c>
      <c r="L113">
        <v>0.1</v>
      </c>
      <c r="M113">
        <v>0</v>
      </c>
      <c r="N113">
        <v>120</v>
      </c>
      <c r="O113" s="4">
        <v>42393.505729166667</v>
      </c>
    </row>
    <row r="114" spans="1:15" x14ac:dyDescent="0.25">
      <c r="A114">
        <v>10</v>
      </c>
      <c r="B114">
        <v>13</v>
      </c>
      <c r="C114">
        <v>14</v>
      </c>
      <c r="D114">
        <v>0.5</v>
      </c>
      <c r="E114">
        <v>0.65</v>
      </c>
      <c r="F114">
        <v>0.7</v>
      </c>
      <c r="G114">
        <v>0.53296005634411303</v>
      </c>
      <c r="H114">
        <v>0.58092189314750298</v>
      </c>
      <c r="I114" t="s">
        <v>51</v>
      </c>
      <c r="J114" t="s">
        <v>264</v>
      </c>
      <c r="K114" t="s">
        <v>305</v>
      </c>
      <c r="L114">
        <v>0.1</v>
      </c>
      <c r="M114">
        <v>0.1</v>
      </c>
      <c r="N114">
        <v>120</v>
      </c>
      <c r="O114" s="4">
        <v>42393.505729166667</v>
      </c>
    </row>
    <row r="115" spans="1:15" x14ac:dyDescent="0.25">
      <c r="A115">
        <v>10</v>
      </c>
      <c r="B115">
        <v>13</v>
      </c>
      <c r="C115">
        <v>14</v>
      </c>
      <c r="D115">
        <v>0.5</v>
      </c>
      <c r="E115">
        <v>0.65</v>
      </c>
      <c r="F115">
        <v>0.7</v>
      </c>
      <c r="G115">
        <v>0.53293362928280197</v>
      </c>
      <c r="H115">
        <v>0.58092189314750298</v>
      </c>
      <c r="I115" t="s">
        <v>51</v>
      </c>
      <c r="J115" t="s">
        <v>264</v>
      </c>
      <c r="K115" t="s">
        <v>306</v>
      </c>
      <c r="L115">
        <v>0.1</v>
      </c>
      <c r="M115">
        <v>0.2</v>
      </c>
      <c r="N115">
        <v>120</v>
      </c>
      <c r="O115" s="4">
        <v>42393.505729166667</v>
      </c>
    </row>
    <row r="116" spans="1:15" x14ac:dyDescent="0.25">
      <c r="A116">
        <v>10</v>
      </c>
      <c r="B116">
        <v>13</v>
      </c>
      <c r="C116">
        <v>14</v>
      </c>
      <c r="D116">
        <v>0.5</v>
      </c>
      <c r="E116">
        <v>0.65</v>
      </c>
      <c r="F116">
        <v>0.7</v>
      </c>
      <c r="G116">
        <v>0.53081980814458996</v>
      </c>
      <c r="H116">
        <v>0.57999854819976704</v>
      </c>
      <c r="I116" t="s">
        <v>51</v>
      </c>
      <c r="J116" t="s">
        <v>264</v>
      </c>
      <c r="K116" t="s">
        <v>307</v>
      </c>
      <c r="L116">
        <v>0.1</v>
      </c>
      <c r="M116">
        <v>0.3</v>
      </c>
      <c r="N116">
        <v>120</v>
      </c>
      <c r="O116" s="4">
        <v>42393.505729166667</v>
      </c>
    </row>
    <row r="117" spans="1:15" x14ac:dyDescent="0.25">
      <c r="A117">
        <v>10</v>
      </c>
      <c r="B117">
        <v>13</v>
      </c>
      <c r="C117">
        <v>14</v>
      </c>
      <c r="D117">
        <v>0.5</v>
      </c>
      <c r="E117">
        <v>0.65</v>
      </c>
      <c r="F117">
        <v>0.7</v>
      </c>
      <c r="G117">
        <v>0.53051236867048401</v>
      </c>
      <c r="H117">
        <v>0.579760452961672</v>
      </c>
      <c r="I117" t="s">
        <v>51</v>
      </c>
      <c r="J117" t="s">
        <v>264</v>
      </c>
      <c r="K117" t="s">
        <v>308</v>
      </c>
      <c r="L117">
        <v>0.1</v>
      </c>
      <c r="M117">
        <v>0.4</v>
      </c>
      <c r="N117">
        <v>120</v>
      </c>
      <c r="O117" s="4">
        <v>42393.505729166667</v>
      </c>
    </row>
    <row r="118" spans="1:15" x14ac:dyDescent="0.25">
      <c r="A118">
        <v>8</v>
      </c>
      <c r="B118">
        <v>13</v>
      </c>
      <c r="C118">
        <v>14</v>
      </c>
      <c r="D118">
        <v>0.4</v>
      </c>
      <c r="E118">
        <v>0.65</v>
      </c>
      <c r="F118">
        <v>0.7</v>
      </c>
      <c r="G118">
        <v>0.49231792422603998</v>
      </c>
      <c r="H118">
        <v>0.52906600851722796</v>
      </c>
      <c r="I118" t="s">
        <v>51</v>
      </c>
      <c r="J118" t="s">
        <v>264</v>
      </c>
      <c r="K118" t="s">
        <v>309</v>
      </c>
      <c r="L118">
        <v>0.1</v>
      </c>
      <c r="M118">
        <v>0.5</v>
      </c>
      <c r="N118">
        <v>120</v>
      </c>
      <c r="O118" s="4">
        <v>42393.505740740744</v>
      </c>
    </row>
    <row r="119" spans="1:15" x14ac:dyDescent="0.25">
      <c r="A119">
        <v>8</v>
      </c>
      <c r="B119">
        <v>13</v>
      </c>
      <c r="C119">
        <v>14</v>
      </c>
      <c r="D119">
        <v>0.4</v>
      </c>
      <c r="E119">
        <v>0.65</v>
      </c>
      <c r="F119">
        <v>0.7</v>
      </c>
      <c r="G119">
        <v>0.491920298477804</v>
      </c>
      <c r="H119">
        <v>0.52850812635873601</v>
      </c>
      <c r="I119" t="s">
        <v>51</v>
      </c>
      <c r="J119" t="s">
        <v>264</v>
      </c>
      <c r="K119" t="s">
        <v>310</v>
      </c>
      <c r="L119">
        <v>0.1</v>
      </c>
      <c r="M119">
        <v>0.6</v>
      </c>
      <c r="N119">
        <v>120</v>
      </c>
      <c r="O119" s="4">
        <v>42393.505740740744</v>
      </c>
    </row>
    <row r="120" spans="1:15" x14ac:dyDescent="0.25">
      <c r="A120">
        <v>8</v>
      </c>
      <c r="B120">
        <v>11</v>
      </c>
      <c r="C120">
        <v>14</v>
      </c>
      <c r="D120">
        <v>0.4</v>
      </c>
      <c r="E120">
        <v>0.55000000000000004</v>
      </c>
      <c r="F120">
        <v>0.7</v>
      </c>
      <c r="G120">
        <v>0.461045914241351</v>
      </c>
      <c r="H120">
        <v>0.49767479302540202</v>
      </c>
      <c r="I120" t="s">
        <v>51</v>
      </c>
      <c r="J120" t="s">
        <v>264</v>
      </c>
      <c r="K120" t="s">
        <v>311</v>
      </c>
      <c r="L120">
        <v>0.1</v>
      </c>
      <c r="M120">
        <v>0.7</v>
      </c>
      <c r="N120">
        <v>120</v>
      </c>
      <c r="O120" s="4">
        <v>42393.505740740744</v>
      </c>
    </row>
    <row r="121" spans="1:15" x14ac:dyDescent="0.25">
      <c r="A121">
        <v>7</v>
      </c>
      <c r="B121">
        <v>11</v>
      </c>
      <c r="C121">
        <v>14</v>
      </c>
      <c r="D121">
        <v>0.35</v>
      </c>
      <c r="E121">
        <v>0.55000000000000004</v>
      </c>
      <c r="F121">
        <v>0.7</v>
      </c>
      <c r="G121">
        <v>0.43235543805087501</v>
      </c>
      <c r="H121">
        <v>0.46898431683492597</v>
      </c>
      <c r="I121" t="s">
        <v>51</v>
      </c>
      <c r="J121" t="s">
        <v>264</v>
      </c>
      <c r="K121" t="s">
        <v>312</v>
      </c>
      <c r="L121">
        <v>0.1</v>
      </c>
      <c r="M121">
        <v>0.79999999999999905</v>
      </c>
      <c r="N121">
        <v>120</v>
      </c>
      <c r="O121" s="4">
        <v>42393.505740740744</v>
      </c>
    </row>
    <row r="122" spans="1:15" x14ac:dyDescent="0.25">
      <c r="A122">
        <v>5</v>
      </c>
      <c r="B122">
        <v>11</v>
      </c>
      <c r="C122">
        <v>14</v>
      </c>
      <c r="D122">
        <v>0.25</v>
      </c>
      <c r="E122">
        <v>0.55000000000000004</v>
      </c>
      <c r="F122">
        <v>0.7</v>
      </c>
      <c r="G122">
        <v>0.38374432693976401</v>
      </c>
      <c r="H122">
        <v>0.39537320572381501</v>
      </c>
      <c r="I122" t="s">
        <v>51</v>
      </c>
      <c r="J122" t="s">
        <v>264</v>
      </c>
      <c r="K122" t="s">
        <v>313</v>
      </c>
      <c r="L122">
        <v>0.1</v>
      </c>
      <c r="M122">
        <v>0.89999999999999902</v>
      </c>
      <c r="N122">
        <v>120</v>
      </c>
      <c r="O122" s="4">
        <v>42393.505740740744</v>
      </c>
    </row>
    <row r="123" spans="1:15" x14ac:dyDescent="0.25">
      <c r="A123">
        <v>10</v>
      </c>
      <c r="B123">
        <v>13</v>
      </c>
      <c r="C123">
        <v>14</v>
      </c>
      <c r="D123">
        <v>0.5</v>
      </c>
      <c r="E123">
        <v>0.65</v>
      </c>
      <c r="F123">
        <v>0.7</v>
      </c>
      <c r="G123">
        <v>0.53345118856472895</v>
      </c>
      <c r="H123">
        <v>0.58124115721676695</v>
      </c>
      <c r="I123" t="s">
        <v>51</v>
      </c>
      <c r="J123" t="s">
        <v>264</v>
      </c>
      <c r="K123" t="s">
        <v>242</v>
      </c>
      <c r="L123">
        <v>0.2</v>
      </c>
      <c r="M123">
        <v>0</v>
      </c>
      <c r="N123">
        <v>120</v>
      </c>
      <c r="O123" s="4">
        <v>42393.505740740744</v>
      </c>
    </row>
    <row r="124" spans="1:15" x14ac:dyDescent="0.25">
      <c r="A124" s="13">
        <v>10</v>
      </c>
      <c r="B124" s="13">
        <v>13</v>
      </c>
      <c r="C124" s="13">
        <v>14</v>
      </c>
      <c r="D124" s="13">
        <v>0.5</v>
      </c>
      <c r="E124" s="13">
        <v>0.65</v>
      </c>
      <c r="F124" s="13">
        <v>0.7</v>
      </c>
      <c r="G124" s="13">
        <v>0.53345118856472895</v>
      </c>
      <c r="H124" s="13">
        <v>0.58124115721676695</v>
      </c>
      <c r="I124" s="13" t="s">
        <v>51</v>
      </c>
      <c r="J124" s="13" t="s">
        <v>264</v>
      </c>
      <c r="K124" s="13" t="s">
        <v>286</v>
      </c>
      <c r="L124" s="13">
        <v>0.2</v>
      </c>
      <c r="M124" s="13">
        <v>0.1</v>
      </c>
      <c r="N124" s="13">
        <v>120</v>
      </c>
      <c r="O124" s="17">
        <v>42393.505740740744</v>
      </c>
    </row>
    <row r="125" spans="1:15" x14ac:dyDescent="0.25">
      <c r="A125">
        <v>10</v>
      </c>
      <c r="B125">
        <v>13</v>
      </c>
      <c r="C125">
        <v>14</v>
      </c>
      <c r="D125">
        <v>0.5</v>
      </c>
      <c r="E125">
        <v>0.65</v>
      </c>
      <c r="F125">
        <v>0.7</v>
      </c>
      <c r="G125">
        <v>0.53329093215447299</v>
      </c>
      <c r="H125">
        <v>0.58108090080650998</v>
      </c>
      <c r="I125" t="s">
        <v>51</v>
      </c>
      <c r="J125" t="s">
        <v>264</v>
      </c>
      <c r="K125" t="s">
        <v>245</v>
      </c>
      <c r="L125">
        <v>0.2</v>
      </c>
      <c r="M125">
        <v>0.2</v>
      </c>
      <c r="N125">
        <v>120</v>
      </c>
      <c r="O125" s="4">
        <v>42393.505752314813</v>
      </c>
    </row>
    <row r="126" spans="1:15" x14ac:dyDescent="0.25">
      <c r="A126">
        <v>10</v>
      </c>
      <c r="B126">
        <v>13</v>
      </c>
      <c r="C126">
        <v>14</v>
      </c>
      <c r="D126">
        <v>0.5</v>
      </c>
      <c r="E126">
        <v>0.65</v>
      </c>
      <c r="F126">
        <v>0.7</v>
      </c>
      <c r="G126">
        <v>0.53032933084728295</v>
      </c>
      <c r="H126">
        <v>0.57930977568979702</v>
      </c>
      <c r="I126" t="s">
        <v>51</v>
      </c>
      <c r="J126" t="s">
        <v>264</v>
      </c>
      <c r="K126" t="s">
        <v>314</v>
      </c>
      <c r="L126">
        <v>0.2</v>
      </c>
      <c r="M126">
        <v>0.3</v>
      </c>
      <c r="N126">
        <v>120</v>
      </c>
      <c r="O126" s="4">
        <v>42393.505752314813</v>
      </c>
    </row>
    <row r="127" spans="1:15" x14ac:dyDescent="0.25">
      <c r="A127">
        <v>10</v>
      </c>
      <c r="B127">
        <v>13</v>
      </c>
      <c r="C127">
        <v>14</v>
      </c>
      <c r="D127">
        <v>0.5</v>
      </c>
      <c r="E127">
        <v>0.65</v>
      </c>
      <c r="F127">
        <v>0.7</v>
      </c>
      <c r="G127">
        <v>0.53016602815895197</v>
      </c>
      <c r="H127">
        <v>0.57923855061857199</v>
      </c>
      <c r="I127" t="s">
        <v>51</v>
      </c>
      <c r="J127" t="s">
        <v>264</v>
      </c>
      <c r="K127" t="s">
        <v>315</v>
      </c>
      <c r="L127">
        <v>0.2</v>
      </c>
      <c r="M127">
        <v>0.4</v>
      </c>
      <c r="N127">
        <v>120</v>
      </c>
      <c r="O127" s="4">
        <v>42393.505752314813</v>
      </c>
    </row>
    <row r="128" spans="1:15" x14ac:dyDescent="0.25">
      <c r="A128">
        <v>8</v>
      </c>
      <c r="B128">
        <v>13</v>
      </c>
      <c r="C128">
        <v>14</v>
      </c>
      <c r="D128">
        <v>0.4</v>
      </c>
      <c r="E128">
        <v>0.65</v>
      </c>
      <c r="F128">
        <v>0.7</v>
      </c>
      <c r="G128">
        <v>0.49250213888215999</v>
      </c>
      <c r="H128">
        <v>0.52917241305243401</v>
      </c>
      <c r="I128" t="s">
        <v>51</v>
      </c>
      <c r="J128" t="s">
        <v>264</v>
      </c>
      <c r="K128" t="s">
        <v>316</v>
      </c>
      <c r="L128">
        <v>0.2</v>
      </c>
      <c r="M128">
        <v>0.5</v>
      </c>
      <c r="N128">
        <v>120</v>
      </c>
      <c r="O128" s="4">
        <v>42393.505752314813</v>
      </c>
    </row>
    <row r="129" spans="1:15" x14ac:dyDescent="0.25">
      <c r="A129">
        <v>8</v>
      </c>
      <c r="B129">
        <v>12</v>
      </c>
      <c r="C129">
        <v>14</v>
      </c>
      <c r="D129">
        <v>0.4</v>
      </c>
      <c r="E129">
        <v>0.6</v>
      </c>
      <c r="F129">
        <v>0.7</v>
      </c>
      <c r="G129">
        <v>0.48221532629417901</v>
      </c>
      <c r="H129">
        <v>0.51873204881896595</v>
      </c>
      <c r="I129" t="s">
        <v>51</v>
      </c>
      <c r="J129" t="s">
        <v>264</v>
      </c>
      <c r="K129" t="s">
        <v>317</v>
      </c>
      <c r="L129">
        <v>0.2</v>
      </c>
      <c r="M129">
        <v>0.6</v>
      </c>
      <c r="N129">
        <v>120</v>
      </c>
      <c r="O129" s="4">
        <v>42393.505752314813</v>
      </c>
    </row>
    <row r="130" spans="1:15" x14ac:dyDescent="0.25">
      <c r="A130">
        <v>7</v>
      </c>
      <c r="B130">
        <v>11</v>
      </c>
      <c r="C130">
        <v>14</v>
      </c>
      <c r="D130">
        <v>0.35</v>
      </c>
      <c r="E130">
        <v>0.55000000000000004</v>
      </c>
      <c r="F130">
        <v>0.7</v>
      </c>
      <c r="G130">
        <v>0.43638199296084601</v>
      </c>
      <c r="H130">
        <v>0.472898715485633</v>
      </c>
      <c r="I130" t="s">
        <v>51</v>
      </c>
      <c r="J130" t="s">
        <v>264</v>
      </c>
      <c r="K130" t="s">
        <v>318</v>
      </c>
      <c r="L130">
        <v>0.2</v>
      </c>
      <c r="M130">
        <v>0.7</v>
      </c>
      <c r="N130">
        <v>120</v>
      </c>
      <c r="O130" s="4">
        <v>42393.505752314813</v>
      </c>
    </row>
    <row r="131" spans="1:15" x14ac:dyDescent="0.25">
      <c r="A131">
        <v>7</v>
      </c>
      <c r="B131">
        <v>11</v>
      </c>
      <c r="C131">
        <v>14</v>
      </c>
      <c r="D131">
        <v>0.35</v>
      </c>
      <c r="E131">
        <v>0.55000000000000004</v>
      </c>
      <c r="F131">
        <v>0.7</v>
      </c>
      <c r="G131">
        <v>0.43176962362286703</v>
      </c>
      <c r="H131">
        <v>0.46828634614765402</v>
      </c>
      <c r="I131" t="s">
        <v>51</v>
      </c>
      <c r="J131" t="s">
        <v>264</v>
      </c>
      <c r="K131" t="s">
        <v>319</v>
      </c>
      <c r="L131">
        <v>0.2</v>
      </c>
      <c r="M131">
        <v>0.79999999999999905</v>
      </c>
      <c r="N131">
        <v>120</v>
      </c>
      <c r="O131" s="4">
        <v>42393.505752314813</v>
      </c>
    </row>
    <row r="132" spans="1:15" x14ac:dyDescent="0.25">
      <c r="A132">
        <v>5</v>
      </c>
      <c r="B132">
        <v>11</v>
      </c>
      <c r="C132">
        <v>14</v>
      </c>
      <c r="D132">
        <v>0.25</v>
      </c>
      <c r="E132">
        <v>0.55000000000000004</v>
      </c>
      <c r="F132">
        <v>0.7</v>
      </c>
      <c r="G132">
        <v>0.37994627934262598</v>
      </c>
      <c r="H132">
        <v>0.39146300186741301</v>
      </c>
      <c r="I132" t="s">
        <v>51</v>
      </c>
      <c r="J132" t="s">
        <v>264</v>
      </c>
      <c r="K132" t="s">
        <v>320</v>
      </c>
      <c r="L132">
        <v>0.2</v>
      </c>
      <c r="M132">
        <v>0.89999999999999902</v>
      </c>
      <c r="N132">
        <v>120</v>
      </c>
      <c r="O132" s="4">
        <v>42393.505752314813</v>
      </c>
    </row>
    <row r="133" spans="1:15" x14ac:dyDescent="0.25">
      <c r="A133">
        <v>10</v>
      </c>
      <c r="B133">
        <v>13</v>
      </c>
      <c r="C133">
        <v>15</v>
      </c>
      <c r="D133">
        <v>0.5</v>
      </c>
      <c r="E133">
        <v>0.65</v>
      </c>
      <c r="F133">
        <v>0.75</v>
      </c>
      <c r="G133">
        <v>0.54100288600288504</v>
      </c>
      <c r="H133">
        <v>0.587164502164502</v>
      </c>
      <c r="I133" t="s">
        <v>51</v>
      </c>
      <c r="J133" t="s">
        <v>264</v>
      </c>
      <c r="K133" t="s">
        <v>321</v>
      </c>
      <c r="L133">
        <v>0.3</v>
      </c>
      <c r="M133">
        <v>0</v>
      </c>
      <c r="N133">
        <v>120</v>
      </c>
      <c r="O133" s="4">
        <v>42393.50576388889</v>
      </c>
    </row>
    <row r="134" spans="1:15" x14ac:dyDescent="0.25">
      <c r="A134">
        <v>10</v>
      </c>
      <c r="B134">
        <v>13</v>
      </c>
      <c r="C134">
        <v>15</v>
      </c>
      <c r="D134">
        <v>0.5</v>
      </c>
      <c r="E134">
        <v>0.65</v>
      </c>
      <c r="F134">
        <v>0.75</v>
      </c>
      <c r="G134">
        <v>0.54094130964820597</v>
      </c>
      <c r="H134">
        <v>0.58710292580982204</v>
      </c>
      <c r="I134" t="s">
        <v>51</v>
      </c>
      <c r="J134" t="s">
        <v>264</v>
      </c>
      <c r="K134" t="s">
        <v>322</v>
      </c>
      <c r="L134">
        <v>0.3</v>
      </c>
      <c r="M134">
        <v>0.1</v>
      </c>
      <c r="N134">
        <v>120</v>
      </c>
      <c r="O134" s="4">
        <v>42393.50576388889</v>
      </c>
    </row>
    <row r="135" spans="1:15" x14ac:dyDescent="0.25">
      <c r="A135">
        <v>10</v>
      </c>
      <c r="B135">
        <v>13</v>
      </c>
      <c r="C135">
        <v>15</v>
      </c>
      <c r="D135">
        <v>0.5</v>
      </c>
      <c r="E135">
        <v>0.65</v>
      </c>
      <c r="F135">
        <v>0.75</v>
      </c>
      <c r="G135">
        <v>0.53856035726725304</v>
      </c>
      <c r="H135">
        <v>0.58591244961934597</v>
      </c>
      <c r="I135" t="s">
        <v>51</v>
      </c>
      <c r="J135" t="s">
        <v>264</v>
      </c>
      <c r="K135" t="s">
        <v>323</v>
      </c>
      <c r="L135">
        <v>0.3</v>
      </c>
      <c r="M135">
        <v>0.2</v>
      </c>
      <c r="N135">
        <v>120</v>
      </c>
      <c r="O135" s="4">
        <v>42393.50576388889</v>
      </c>
    </row>
    <row r="136" spans="1:15" x14ac:dyDescent="0.25">
      <c r="A136">
        <v>10</v>
      </c>
      <c r="B136">
        <v>13</v>
      </c>
      <c r="C136">
        <v>15</v>
      </c>
      <c r="D136">
        <v>0.5</v>
      </c>
      <c r="E136">
        <v>0.65</v>
      </c>
      <c r="F136">
        <v>0.75</v>
      </c>
      <c r="G136">
        <v>0.53652179349600504</v>
      </c>
      <c r="H136">
        <v>0.58414132450263201</v>
      </c>
      <c r="I136" t="s">
        <v>51</v>
      </c>
      <c r="J136" t="s">
        <v>264</v>
      </c>
      <c r="K136" t="s">
        <v>324</v>
      </c>
      <c r="L136">
        <v>0.3</v>
      </c>
      <c r="M136">
        <v>0.3</v>
      </c>
      <c r="N136">
        <v>120</v>
      </c>
      <c r="O136" s="4">
        <v>42393.50576388889</v>
      </c>
    </row>
    <row r="137" spans="1:15" x14ac:dyDescent="0.25">
      <c r="A137">
        <v>10</v>
      </c>
      <c r="B137">
        <v>13</v>
      </c>
      <c r="C137">
        <v>15</v>
      </c>
      <c r="D137">
        <v>0.5</v>
      </c>
      <c r="E137">
        <v>0.65</v>
      </c>
      <c r="F137">
        <v>0.75</v>
      </c>
      <c r="G137">
        <v>0.53628824008704801</v>
      </c>
      <c r="H137">
        <v>0.58414132450263201</v>
      </c>
      <c r="I137" t="s">
        <v>51</v>
      </c>
      <c r="J137" t="s">
        <v>264</v>
      </c>
      <c r="K137" t="s">
        <v>325</v>
      </c>
      <c r="L137">
        <v>0.3</v>
      </c>
      <c r="M137">
        <v>0.4</v>
      </c>
      <c r="N137">
        <v>120</v>
      </c>
      <c r="O137" s="4">
        <v>42393.50576388889</v>
      </c>
    </row>
    <row r="138" spans="1:15" x14ac:dyDescent="0.25">
      <c r="A138">
        <v>8</v>
      </c>
      <c r="B138">
        <v>13</v>
      </c>
      <c r="C138">
        <v>15</v>
      </c>
      <c r="D138">
        <v>0.4</v>
      </c>
      <c r="E138">
        <v>0.65</v>
      </c>
      <c r="F138">
        <v>0.75</v>
      </c>
      <c r="G138">
        <v>0.49737950992831798</v>
      </c>
      <c r="H138">
        <v>0.53289132450263199</v>
      </c>
      <c r="I138" t="s">
        <v>51</v>
      </c>
      <c r="J138" t="s">
        <v>264</v>
      </c>
      <c r="K138" t="s">
        <v>326</v>
      </c>
      <c r="L138">
        <v>0.3</v>
      </c>
      <c r="M138">
        <v>0.5</v>
      </c>
      <c r="N138">
        <v>120</v>
      </c>
      <c r="O138" s="4">
        <v>42393.50576388889</v>
      </c>
    </row>
    <row r="139" spans="1:15" x14ac:dyDescent="0.25">
      <c r="A139">
        <v>8</v>
      </c>
      <c r="B139">
        <v>12</v>
      </c>
      <c r="C139">
        <v>14</v>
      </c>
      <c r="D139">
        <v>0.4</v>
      </c>
      <c r="E139">
        <v>0.6</v>
      </c>
      <c r="F139">
        <v>0.7</v>
      </c>
      <c r="G139">
        <v>0.47339738094618899</v>
      </c>
      <c r="H139">
        <v>0.50885869046999799</v>
      </c>
      <c r="I139" t="s">
        <v>51</v>
      </c>
      <c r="J139" t="s">
        <v>264</v>
      </c>
      <c r="K139" t="s">
        <v>327</v>
      </c>
      <c r="L139">
        <v>0.3</v>
      </c>
      <c r="M139">
        <v>0.6</v>
      </c>
      <c r="N139">
        <v>120</v>
      </c>
      <c r="O139" s="4">
        <v>42393.50576388889</v>
      </c>
    </row>
    <row r="140" spans="1:15" x14ac:dyDescent="0.25">
      <c r="A140">
        <v>7</v>
      </c>
      <c r="B140">
        <v>11</v>
      </c>
      <c r="C140">
        <v>14</v>
      </c>
      <c r="D140">
        <v>0.35</v>
      </c>
      <c r="E140">
        <v>0.55000000000000004</v>
      </c>
      <c r="F140">
        <v>0.7</v>
      </c>
      <c r="G140">
        <v>0.437564047612855</v>
      </c>
      <c r="H140">
        <v>0.47302535713666499</v>
      </c>
      <c r="I140" t="s">
        <v>51</v>
      </c>
      <c r="J140" t="s">
        <v>264</v>
      </c>
      <c r="K140" t="s">
        <v>328</v>
      </c>
      <c r="L140">
        <v>0.3</v>
      </c>
      <c r="M140">
        <v>0.7</v>
      </c>
      <c r="N140">
        <v>120</v>
      </c>
      <c r="O140" s="4">
        <v>42393.50577546296</v>
      </c>
    </row>
    <row r="141" spans="1:15" x14ac:dyDescent="0.25">
      <c r="A141">
        <v>6</v>
      </c>
      <c r="B141">
        <v>11</v>
      </c>
      <c r="C141">
        <v>14</v>
      </c>
      <c r="D141">
        <v>0.3</v>
      </c>
      <c r="E141">
        <v>0.55000000000000004</v>
      </c>
      <c r="F141">
        <v>0.7</v>
      </c>
      <c r="G141">
        <v>0.40901551281432103</v>
      </c>
      <c r="H141">
        <v>0.44447682233813002</v>
      </c>
      <c r="I141" t="s">
        <v>51</v>
      </c>
      <c r="J141" t="s">
        <v>264</v>
      </c>
      <c r="K141" t="s">
        <v>329</v>
      </c>
      <c r="L141">
        <v>0.3</v>
      </c>
      <c r="M141">
        <v>0.79999999999999905</v>
      </c>
      <c r="N141">
        <v>120</v>
      </c>
      <c r="O141" s="4">
        <v>42393.50577546296</v>
      </c>
    </row>
    <row r="142" spans="1:15" x14ac:dyDescent="0.25">
      <c r="A142">
        <v>4</v>
      </c>
      <c r="B142">
        <v>11</v>
      </c>
      <c r="C142">
        <v>14</v>
      </c>
      <c r="D142">
        <v>0.2</v>
      </c>
      <c r="E142">
        <v>0.55000000000000004</v>
      </c>
      <c r="F142">
        <v>0.7</v>
      </c>
      <c r="G142">
        <v>0.34993026377217501</v>
      </c>
      <c r="H142">
        <v>0.36039157329598498</v>
      </c>
      <c r="I142" t="s">
        <v>51</v>
      </c>
      <c r="J142" t="s">
        <v>264</v>
      </c>
      <c r="K142" t="s">
        <v>330</v>
      </c>
      <c r="L142">
        <v>0.3</v>
      </c>
      <c r="M142">
        <v>0.89999999999999902</v>
      </c>
      <c r="N142">
        <v>120</v>
      </c>
      <c r="O142" s="4">
        <v>42393.50577546296</v>
      </c>
    </row>
    <row r="143" spans="1:15" x14ac:dyDescent="0.25">
      <c r="A143">
        <v>10</v>
      </c>
      <c r="B143">
        <v>14</v>
      </c>
      <c r="C143">
        <v>16</v>
      </c>
      <c r="D143">
        <v>0.5</v>
      </c>
      <c r="E143">
        <v>0.7</v>
      </c>
      <c r="F143">
        <v>0.8</v>
      </c>
      <c r="G143">
        <v>0.55907743828225298</v>
      </c>
      <c r="H143">
        <v>0.60564950980392096</v>
      </c>
      <c r="I143" t="s">
        <v>51</v>
      </c>
      <c r="J143" t="s">
        <v>264</v>
      </c>
      <c r="K143" t="s">
        <v>331</v>
      </c>
      <c r="L143">
        <v>0.4</v>
      </c>
      <c r="M143">
        <v>0</v>
      </c>
      <c r="N143">
        <v>120</v>
      </c>
      <c r="O143" s="4">
        <v>42393.50577546296</v>
      </c>
    </row>
    <row r="144" spans="1:15" x14ac:dyDescent="0.25">
      <c r="A144">
        <v>10</v>
      </c>
      <c r="B144">
        <v>14</v>
      </c>
      <c r="C144">
        <v>16</v>
      </c>
      <c r="D144">
        <v>0.5</v>
      </c>
      <c r="E144">
        <v>0.7</v>
      </c>
      <c r="F144">
        <v>0.8</v>
      </c>
      <c r="G144">
        <v>0.55907743828225298</v>
      </c>
      <c r="H144">
        <v>0.60564950980392096</v>
      </c>
      <c r="I144" t="s">
        <v>51</v>
      </c>
      <c r="J144" t="s">
        <v>264</v>
      </c>
      <c r="K144" t="s">
        <v>291</v>
      </c>
      <c r="L144">
        <v>0.4</v>
      </c>
      <c r="M144">
        <v>0.1</v>
      </c>
      <c r="N144">
        <v>120</v>
      </c>
      <c r="O144" s="4">
        <v>42393.50577546296</v>
      </c>
    </row>
    <row r="145" spans="1:15" x14ac:dyDescent="0.25">
      <c r="A145">
        <v>10</v>
      </c>
      <c r="B145">
        <v>14</v>
      </c>
      <c r="C145">
        <v>16</v>
      </c>
      <c r="D145">
        <v>0.5</v>
      </c>
      <c r="E145">
        <v>0.7</v>
      </c>
      <c r="F145">
        <v>0.8</v>
      </c>
      <c r="G145">
        <v>0.557723563398966</v>
      </c>
      <c r="H145">
        <v>0.60548611111111095</v>
      </c>
      <c r="I145" t="s">
        <v>51</v>
      </c>
      <c r="J145" t="s">
        <v>264</v>
      </c>
      <c r="K145" t="s">
        <v>281</v>
      </c>
      <c r="L145">
        <v>0.4</v>
      </c>
      <c r="M145">
        <v>0.2</v>
      </c>
      <c r="N145">
        <v>120</v>
      </c>
      <c r="O145" s="4">
        <v>42393.50577546296</v>
      </c>
    </row>
    <row r="146" spans="1:15" x14ac:dyDescent="0.25">
      <c r="A146">
        <v>10</v>
      </c>
      <c r="B146">
        <v>14</v>
      </c>
      <c r="C146">
        <v>16</v>
      </c>
      <c r="D146">
        <v>0.5</v>
      </c>
      <c r="E146">
        <v>0.7</v>
      </c>
      <c r="F146">
        <v>0.8</v>
      </c>
      <c r="G146">
        <v>0.556794892199304</v>
      </c>
      <c r="H146">
        <v>0.60460784313725402</v>
      </c>
      <c r="I146" t="s">
        <v>51</v>
      </c>
      <c r="J146" t="s">
        <v>264</v>
      </c>
      <c r="K146" t="s">
        <v>332</v>
      </c>
      <c r="L146">
        <v>0.4</v>
      </c>
      <c r="M146">
        <v>0.3</v>
      </c>
      <c r="N146">
        <v>120</v>
      </c>
      <c r="O146" s="4">
        <v>42393.50577546296</v>
      </c>
    </row>
    <row r="147" spans="1:15" x14ac:dyDescent="0.25">
      <c r="A147">
        <v>8</v>
      </c>
      <c r="B147">
        <v>14</v>
      </c>
      <c r="C147">
        <v>16</v>
      </c>
      <c r="D147">
        <v>0.4</v>
      </c>
      <c r="E147">
        <v>0.7</v>
      </c>
      <c r="F147">
        <v>0.8</v>
      </c>
      <c r="G147">
        <v>0.51914869336889402</v>
      </c>
      <c r="H147">
        <v>0.55446164430684497</v>
      </c>
      <c r="I147" t="s">
        <v>51</v>
      </c>
      <c r="J147" t="s">
        <v>264</v>
      </c>
      <c r="K147" t="s">
        <v>333</v>
      </c>
      <c r="L147">
        <v>0.4</v>
      </c>
      <c r="M147">
        <v>0.4</v>
      </c>
      <c r="N147">
        <v>120</v>
      </c>
      <c r="O147" s="4">
        <v>42393.50577546296</v>
      </c>
    </row>
    <row r="148" spans="1:15" x14ac:dyDescent="0.25">
      <c r="A148">
        <v>8</v>
      </c>
      <c r="B148">
        <v>13</v>
      </c>
      <c r="C148">
        <v>16</v>
      </c>
      <c r="D148">
        <v>0.4</v>
      </c>
      <c r="E148">
        <v>0.65</v>
      </c>
      <c r="F148">
        <v>0.8</v>
      </c>
      <c r="G148">
        <v>0.49618249290269401</v>
      </c>
      <c r="H148">
        <v>0.53196164430684501</v>
      </c>
      <c r="I148" t="s">
        <v>51</v>
      </c>
      <c r="J148" t="s">
        <v>264</v>
      </c>
      <c r="K148" t="s">
        <v>334</v>
      </c>
      <c r="L148">
        <v>0.4</v>
      </c>
      <c r="M148">
        <v>0.5</v>
      </c>
      <c r="N148">
        <v>120</v>
      </c>
      <c r="O148" s="4">
        <v>42393.50577546296</v>
      </c>
    </row>
    <row r="149" spans="1:15" x14ac:dyDescent="0.25">
      <c r="A149">
        <v>7</v>
      </c>
      <c r="B149">
        <v>12</v>
      </c>
      <c r="C149">
        <v>16</v>
      </c>
      <c r="D149">
        <v>0.35</v>
      </c>
      <c r="E149">
        <v>0.6</v>
      </c>
      <c r="F149">
        <v>0.8</v>
      </c>
      <c r="G149">
        <v>0.454238048458249</v>
      </c>
      <c r="H149">
        <v>0.48973942208462301</v>
      </c>
      <c r="I149" t="s">
        <v>51</v>
      </c>
      <c r="J149" t="s">
        <v>264</v>
      </c>
      <c r="K149" t="s">
        <v>335</v>
      </c>
      <c r="L149">
        <v>0.4</v>
      </c>
      <c r="M149">
        <v>0.6</v>
      </c>
      <c r="N149">
        <v>120</v>
      </c>
      <c r="O149" s="4">
        <v>42393.50577546296</v>
      </c>
    </row>
    <row r="150" spans="1:15" x14ac:dyDescent="0.25">
      <c r="A150">
        <v>6</v>
      </c>
      <c r="B150">
        <v>11</v>
      </c>
      <c r="C150">
        <v>16</v>
      </c>
      <c r="D150">
        <v>0.3</v>
      </c>
      <c r="E150">
        <v>0.55000000000000004</v>
      </c>
      <c r="F150">
        <v>0.8</v>
      </c>
      <c r="G150">
        <v>0.416138231608432</v>
      </c>
      <c r="H150">
        <v>0.45182275541795602</v>
      </c>
      <c r="I150" t="s">
        <v>51</v>
      </c>
      <c r="J150" t="s">
        <v>264</v>
      </c>
      <c r="K150" t="s">
        <v>336</v>
      </c>
      <c r="L150">
        <v>0.4</v>
      </c>
      <c r="M150">
        <v>0.7</v>
      </c>
      <c r="N150">
        <v>120</v>
      </c>
      <c r="O150" s="4">
        <v>42393.505787037036</v>
      </c>
    </row>
    <row r="151" spans="1:15" x14ac:dyDescent="0.25">
      <c r="A151">
        <v>4</v>
      </c>
      <c r="B151">
        <v>11</v>
      </c>
      <c r="C151">
        <v>16</v>
      </c>
      <c r="D151">
        <v>0.2</v>
      </c>
      <c r="E151">
        <v>0.55000000000000004</v>
      </c>
      <c r="F151">
        <v>0.8</v>
      </c>
      <c r="G151">
        <v>0.37050331097351202</v>
      </c>
      <c r="H151">
        <v>0.39041402525922603</v>
      </c>
      <c r="I151" t="s">
        <v>51</v>
      </c>
      <c r="J151" t="s">
        <v>264</v>
      </c>
      <c r="K151" t="s">
        <v>337</v>
      </c>
      <c r="L151">
        <v>0.4</v>
      </c>
      <c r="M151">
        <v>0.79999999999999905</v>
      </c>
      <c r="N151">
        <v>120</v>
      </c>
      <c r="O151" s="4">
        <v>42393.505787037036</v>
      </c>
    </row>
    <row r="152" spans="1:15" x14ac:dyDescent="0.25">
      <c r="A152">
        <v>3</v>
      </c>
      <c r="B152">
        <v>11</v>
      </c>
      <c r="C152">
        <v>15</v>
      </c>
      <c r="D152">
        <v>0.15</v>
      </c>
      <c r="E152">
        <v>0.55000000000000004</v>
      </c>
      <c r="F152">
        <v>0.75</v>
      </c>
      <c r="G152">
        <v>0.32664337704778801</v>
      </c>
      <c r="H152">
        <v>0.33837948815889901</v>
      </c>
      <c r="I152" t="s">
        <v>51</v>
      </c>
      <c r="J152" t="s">
        <v>264</v>
      </c>
      <c r="K152" t="s">
        <v>338</v>
      </c>
      <c r="L152">
        <v>0.4</v>
      </c>
      <c r="M152">
        <v>0.89999999999999902</v>
      </c>
      <c r="N152">
        <v>120</v>
      </c>
      <c r="O152" s="4">
        <v>42393.505787037036</v>
      </c>
    </row>
    <row r="153" spans="1:15" x14ac:dyDescent="0.25">
      <c r="A153">
        <v>4</v>
      </c>
      <c r="B153">
        <v>14</v>
      </c>
      <c r="C153">
        <v>16</v>
      </c>
      <c r="D153">
        <v>0.2</v>
      </c>
      <c r="E153">
        <v>0.7</v>
      </c>
      <c r="F153">
        <v>0.8</v>
      </c>
      <c r="G153">
        <v>0.43044006899376103</v>
      </c>
      <c r="H153">
        <v>0.448218700159489</v>
      </c>
      <c r="I153" t="s">
        <v>51</v>
      </c>
      <c r="J153" t="s">
        <v>264</v>
      </c>
      <c r="K153" t="s">
        <v>339</v>
      </c>
      <c r="L153">
        <v>0.5</v>
      </c>
      <c r="M153">
        <v>0</v>
      </c>
      <c r="N153">
        <v>120</v>
      </c>
      <c r="O153" s="4">
        <v>42393.505787037036</v>
      </c>
    </row>
    <row r="154" spans="1:15" x14ac:dyDescent="0.25">
      <c r="A154">
        <v>4</v>
      </c>
      <c r="B154">
        <v>14</v>
      </c>
      <c r="C154">
        <v>16</v>
      </c>
      <c r="D154">
        <v>0.2</v>
      </c>
      <c r="E154">
        <v>0.7</v>
      </c>
      <c r="F154">
        <v>0.8</v>
      </c>
      <c r="G154">
        <v>0.43044006899376103</v>
      </c>
      <c r="H154">
        <v>0.448218700159489</v>
      </c>
      <c r="I154" t="s">
        <v>51</v>
      </c>
      <c r="J154" t="s">
        <v>264</v>
      </c>
      <c r="K154" t="s">
        <v>340</v>
      </c>
      <c r="L154">
        <v>0.5</v>
      </c>
      <c r="M154">
        <v>0.1</v>
      </c>
      <c r="N154">
        <v>120</v>
      </c>
      <c r="O154" s="4">
        <v>42393.505787037036</v>
      </c>
    </row>
    <row r="155" spans="1:15" x14ac:dyDescent="0.25">
      <c r="A155">
        <v>4</v>
      </c>
      <c r="B155">
        <v>14</v>
      </c>
      <c r="C155">
        <v>16</v>
      </c>
      <c r="D155">
        <v>0.2</v>
      </c>
      <c r="E155">
        <v>0.7</v>
      </c>
      <c r="F155">
        <v>0.8</v>
      </c>
      <c r="G155">
        <v>0.42866894387704801</v>
      </c>
      <c r="H155">
        <v>0.44734043218563302</v>
      </c>
      <c r="I155" t="s">
        <v>51</v>
      </c>
      <c r="J155" t="s">
        <v>264</v>
      </c>
      <c r="K155" t="s">
        <v>341</v>
      </c>
      <c r="L155">
        <v>0.5</v>
      </c>
      <c r="M155">
        <v>0.2</v>
      </c>
      <c r="N155">
        <v>120</v>
      </c>
      <c r="O155" s="4">
        <v>42393.505787037036</v>
      </c>
    </row>
    <row r="156" spans="1:15" x14ac:dyDescent="0.25">
      <c r="A156">
        <v>4</v>
      </c>
      <c r="B156">
        <v>14</v>
      </c>
      <c r="C156">
        <v>16</v>
      </c>
      <c r="D156">
        <v>0.2</v>
      </c>
      <c r="E156">
        <v>0.7</v>
      </c>
      <c r="F156">
        <v>0.8</v>
      </c>
      <c r="G156">
        <v>0.42823975277245402</v>
      </c>
      <c r="H156">
        <v>0.44696164430684499</v>
      </c>
      <c r="I156" t="s">
        <v>51</v>
      </c>
      <c r="J156" t="s">
        <v>264</v>
      </c>
      <c r="K156" t="s">
        <v>342</v>
      </c>
      <c r="L156">
        <v>0.5</v>
      </c>
      <c r="M156">
        <v>0.3</v>
      </c>
      <c r="N156">
        <v>120</v>
      </c>
      <c r="O156" s="4">
        <v>42393.505787037036</v>
      </c>
    </row>
    <row r="157" spans="1:15" x14ac:dyDescent="0.25">
      <c r="A157">
        <v>3</v>
      </c>
      <c r="B157">
        <v>14</v>
      </c>
      <c r="C157">
        <v>16</v>
      </c>
      <c r="D157">
        <v>0.15</v>
      </c>
      <c r="E157">
        <v>0.7</v>
      </c>
      <c r="F157">
        <v>0.8</v>
      </c>
      <c r="G157">
        <v>0.38597784801054902</v>
      </c>
      <c r="H157">
        <v>0.400533072878274</v>
      </c>
      <c r="I157" t="s">
        <v>51</v>
      </c>
      <c r="J157" t="s">
        <v>264</v>
      </c>
      <c r="K157" t="s">
        <v>343</v>
      </c>
      <c r="L157">
        <v>0.5</v>
      </c>
      <c r="M157">
        <v>0.4</v>
      </c>
      <c r="N157">
        <v>120</v>
      </c>
      <c r="O157" s="4">
        <v>42393.505787037036</v>
      </c>
    </row>
    <row r="158" spans="1:15" x14ac:dyDescent="0.25">
      <c r="A158">
        <v>3</v>
      </c>
      <c r="B158">
        <v>13</v>
      </c>
      <c r="C158">
        <v>16</v>
      </c>
      <c r="D158">
        <v>0.15</v>
      </c>
      <c r="E158">
        <v>0.65</v>
      </c>
      <c r="F158">
        <v>0.8</v>
      </c>
      <c r="G158">
        <v>0.38181118134388198</v>
      </c>
      <c r="H158">
        <v>0.39636640621160701</v>
      </c>
      <c r="I158" t="s">
        <v>51</v>
      </c>
      <c r="J158" t="s">
        <v>264</v>
      </c>
      <c r="K158" t="s">
        <v>344</v>
      </c>
      <c r="L158">
        <v>0.5</v>
      </c>
      <c r="M158">
        <v>0.5</v>
      </c>
      <c r="N158">
        <v>120</v>
      </c>
      <c r="O158" s="4">
        <v>42393.505787037036</v>
      </c>
    </row>
    <row r="159" spans="1:15" x14ac:dyDescent="0.25">
      <c r="A159">
        <v>3</v>
      </c>
      <c r="B159">
        <v>12</v>
      </c>
      <c r="C159">
        <v>15</v>
      </c>
      <c r="D159">
        <v>0.15</v>
      </c>
      <c r="E159">
        <v>0.6</v>
      </c>
      <c r="F159">
        <v>0.75</v>
      </c>
      <c r="G159">
        <v>0.36233907937178</v>
      </c>
      <c r="H159">
        <v>0.37734043218563301</v>
      </c>
      <c r="I159" t="s">
        <v>51</v>
      </c>
      <c r="J159" t="s">
        <v>264</v>
      </c>
      <c r="K159" t="s">
        <v>345</v>
      </c>
      <c r="L159">
        <v>0.5</v>
      </c>
      <c r="M159">
        <v>0.6</v>
      </c>
      <c r="N159">
        <v>120</v>
      </c>
      <c r="O159" s="4">
        <v>42393.505798611113</v>
      </c>
    </row>
    <row r="160" spans="1:15" x14ac:dyDescent="0.25">
      <c r="A160">
        <v>2</v>
      </c>
      <c r="B160">
        <v>10</v>
      </c>
      <c r="C160">
        <v>15</v>
      </c>
      <c r="D160">
        <v>0.1</v>
      </c>
      <c r="E160">
        <v>0.5</v>
      </c>
      <c r="F160">
        <v>0.75</v>
      </c>
      <c r="G160">
        <v>0.30399582540352599</v>
      </c>
      <c r="H160">
        <v>0.31344162266182302</v>
      </c>
      <c r="I160" t="s">
        <v>51</v>
      </c>
      <c r="J160" t="s">
        <v>264</v>
      </c>
      <c r="K160" t="s">
        <v>346</v>
      </c>
      <c r="L160">
        <v>0.5</v>
      </c>
      <c r="M160">
        <v>0.7</v>
      </c>
      <c r="N160">
        <v>120</v>
      </c>
      <c r="O160" s="4">
        <v>42393.505798611113</v>
      </c>
    </row>
    <row r="161" spans="1:15" x14ac:dyDescent="0.25">
      <c r="A161">
        <v>2</v>
      </c>
      <c r="B161">
        <v>10</v>
      </c>
      <c r="C161">
        <v>15</v>
      </c>
      <c r="D161">
        <v>0.1</v>
      </c>
      <c r="E161">
        <v>0.5</v>
      </c>
      <c r="F161">
        <v>0.75</v>
      </c>
      <c r="G161">
        <v>0.28991393507163599</v>
      </c>
      <c r="H161">
        <v>0.29516781313801399</v>
      </c>
      <c r="I161" t="s">
        <v>51</v>
      </c>
      <c r="J161" t="s">
        <v>264</v>
      </c>
      <c r="K161" t="s">
        <v>347</v>
      </c>
      <c r="L161">
        <v>0.5</v>
      </c>
      <c r="M161">
        <v>0.79999999999999905</v>
      </c>
      <c r="N161">
        <v>120</v>
      </c>
      <c r="O161" s="4">
        <v>42393.505798611113</v>
      </c>
    </row>
    <row r="162" spans="1:15" x14ac:dyDescent="0.25">
      <c r="A162">
        <v>2</v>
      </c>
      <c r="B162">
        <v>10</v>
      </c>
      <c r="C162">
        <v>15</v>
      </c>
      <c r="D162">
        <v>0.1</v>
      </c>
      <c r="E162">
        <v>0.5</v>
      </c>
      <c r="F162">
        <v>0.75</v>
      </c>
      <c r="G162">
        <v>0.270456572581185</v>
      </c>
      <c r="H162">
        <v>0.275757799132412</v>
      </c>
      <c r="I162" t="s">
        <v>51</v>
      </c>
      <c r="J162" t="s">
        <v>264</v>
      </c>
      <c r="K162" t="s">
        <v>348</v>
      </c>
      <c r="L162">
        <v>0.5</v>
      </c>
      <c r="M162">
        <v>0.89999999999999902</v>
      </c>
      <c r="N162">
        <v>120</v>
      </c>
      <c r="O162" s="4">
        <v>42393.505798611113</v>
      </c>
    </row>
    <row r="163" spans="1:15" x14ac:dyDescent="0.25">
      <c r="A163">
        <v>3</v>
      </c>
      <c r="B163">
        <v>14</v>
      </c>
      <c r="C163">
        <v>17</v>
      </c>
      <c r="D163">
        <v>0.15</v>
      </c>
      <c r="E163">
        <v>0.7</v>
      </c>
      <c r="F163">
        <v>0.85</v>
      </c>
      <c r="G163">
        <v>0.36507669413919402</v>
      </c>
      <c r="H163">
        <v>0.38258928571428502</v>
      </c>
      <c r="I163" t="s">
        <v>51</v>
      </c>
      <c r="J163" t="s">
        <v>264</v>
      </c>
      <c r="K163" t="s">
        <v>349</v>
      </c>
      <c r="L163">
        <v>0.6</v>
      </c>
      <c r="M163">
        <v>0</v>
      </c>
      <c r="N163">
        <v>120</v>
      </c>
      <c r="O163" s="4">
        <v>42393.505798611113</v>
      </c>
    </row>
    <row r="164" spans="1:15" x14ac:dyDescent="0.25">
      <c r="A164">
        <v>3</v>
      </c>
      <c r="B164">
        <v>14</v>
      </c>
      <c r="C164">
        <v>17</v>
      </c>
      <c r="D164">
        <v>0.15</v>
      </c>
      <c r="E164">
        <v>0.7</v>
      </c>
      <c r="F164">
        <v>0.85</v>
      </c>
      <c r="G164">
        <v>0.36507669413919402</v>
      </c>
      <c r="H164">
        <v>0.38258928571428502</v>
      </c>
      <c r="I164" t="s">
        <v>51</v>
      </c>
      <c r="J164" t="s">
        <v>264</v>
      </c>
      <c r="K164" t="s">
        <v>350</v>
      </c>
      <c r="L164">
        <v>0.6</v>
      </c>
      <c r="M164">
        <v>0.1</v>
      </c>
      <c r="N164">
        <v>120</v>
      </c>
      <c r="O164" s="4">
        <v>42393.505798611113</v>
      </c>
    </row>
    <row r="165" spans="1:15" x14ac:dyDescent="0.25">
      <c r="A165">
        <v>3</v>
      </c>
      <c r="B165">
        <v>14</v>
      </c>
      <c r="C165">
        <v>17</v>
      </c>
      <c r="D165">
        <v>0.15</v>
      </c>
      <c r="E165">
        <v>0.7</v>
      </c>
      <c r="F165">
        <v>0.85</v>
      </c>
      <c r="G165">
        <v>0.35913890235581403</v>
      </c>
      <c r="H165">
        <v>0.377544351073762</v>
      </c>
      <c r="I165" t="s">
        <v>51</v>
      </c>
      <c r="J165" t="s">
        <v>264</v>
      </c>
      <c r="K165" t="s">
        <v>351</v>
      </c>
      <c r="L165">
        <v>0.6</v>
      </c>
      <c r="M165">
        <v>0.2</v>
      </c>
      <c r="N165">
        <v>120</v>
      </c>
      <c r="O165" s="4">
        <v>42393.505798611113</v>
      </c>
    </row>
    <row r="166" spans="1:15" x14ac:dyDescent="0.25">
      <c r="A166">
        <v>3</v>
      </c>
      <c r="B166">
        <v>14</v>
      </c>
      <c r="C166">
        <v>17</v>
      </c>
      <c r="D166">
        <v>0.15</v>
      </c>
      <c r="E166">
        <v>0.7</v>
      </c>
      <c r="F166">
        <v>0.85</v>
      </c>
      <c r="G166">
        <v>0.33714710942652099</v>
      </c>
      <c r="H166">
        <v>0.34587768440709599</v>
      </c>
      <c r="I166" t="s">
        <v>51</v>
      </c>
      <c r="J166" t="s">
        <v>264</v>
      </c>
      <c r="K166" t="s">
        <v>352</v>
      </c>
      <c r="L166">
        <v>0.6</v>
      </c>
      <c r="M166">
        <v>0.3</v>
      </c>
      <c r="N166">
        <v>120</v>
      </c>
      <c r="O166" s="4">
        <v>42393.505798611113</v>
      </c>
    </row>
    <row r="167" spans="1:15" x14ac:dyDescent="0.25">
      <c r="A167">
        <v>3</v>
      </c>
      <c r="B167">
        <v>13</v>
      </c>
      <c r="C167">
        <v>17</v>
      </c>
      <c r="D167">
        <v>0.15</v>
      </c>
      <c r="E167">
        <v>0.65</v>
      </c>
      <c r="F167">
        <v>0.85</v>
      </c>
      <c r="G167">
        <v>0.335480442759854</v>
      </c>
      <c r="H167">
        <v>0.344211017740429</v>
      </c>
      <c r="I167" t="s">
        <v>51</v>
      </c>
      <c r="J167" t="s">
        <v>264</v>
      </c>
      <c r="K167" t="s">
        <v>353</v>
      </c>
      <c r="L167">
        <v>0.6</v>
      </c>
      <c r="M167">
        <v>0.4</v>
      </c>
      <c r="N167">
        <v>120</v>
      </c>
      <c r="O167" s="4">
        <v>42393.505798611113</v>
      </c>
    </row>
    <row r="168" spans="1:15" x14ac:dyDescent="0.25">
      <c r="A168">
        <v>3</v>
      </c>
      <c r="B168">
        <v>13</v>
      </c>
      <c r="C168">
        <v>17</v>
      </c>
      <c r="D168">
        <v>0.15</v>
      </c>
      <c r="E168">
        <v>0.65</v>
      </c>
      <c r="F168">
        <v>0.85</v>
      </c>
      <c r="G168">
        <v>0.330480442759854</v>
      </c>
      <c r="H168">
        <v>0.339211017740429</v>
      </c>
      <c r="I168" t="s">
        <v>51</v>
      </c>
      <c r="J168" t="s">
        <v>264</v>
      </c>
      <c r="K168" t="s">
        <v>354</v>
      </c>
      <c r="L168">
        <v>0.6</v>
      </c>
      <c r="M168">
        <v>0.5</v>
      </c>
      <c r="N168">
        <v>120</v>
      </c>
      <c r="O168" s="4">
        <v>42393.505798611113</v>
      </c>
    </row>
    <row r="169" spans="1:15" x14ac:dyDescent="0.25">
      <c r="A169">
        <v>2</v>
      </c>
      <c r="B169">
        <v>11</v>
      </c>
      <c r="C169">
        <v>16</v>
      </c>
      <c r="D169">
        <v>0.1</v>
      </c>
      <c r="E169">
        <v>0.55000000000000004</v>
      </c>
      <c r="F169">
        <v>0.8</v>
      </c>
      <c r="G169">
        <v>0.287396027175439</v>
      </c>
      <c r="H169">
        <v>0.296732662762074</v>
      </c>
      <c r="I169" t="s">
        <v>51</v>
      </c>
      <c r="J169" t="s">
        <v>264</v>
      </c>
      <c r="K169" t="s">
        <v>355</v>
      </c>
      <c r="L169">
        <v>0.6</v>
      </c>
      <c r="M169">
        <v>0.6</v>
      </c>
      <c r="N169">
        <v>120</v>
      </c>
      <c r="O169" s="4">
        <v>42393.505810185183</v>
      </c>
    </row>
    <row r="170" spans="1:15" x14ac:dyDescent="0.25">
      <c r="A170">
        <v>2</v>
      </c>
      <c r="B170">
        <v>10</v>
      </c>
      <c r="C170">
        <v>16</v>
      </c>
      <c r="D170">
        <v>0.1</v>
      </c>
      <c r="E170">
        <v>0.5</v>
      </c>
      <c r="F170">
        <v>0.8</v>
      </c>
      <c r="G170">
        <v>0.25495555098496198</v>
      </c>
      <c r="H170">
        <v>0.26429218657159798</v>
      </c>
      <c r="I170" t="s">
        <v>51</v>
      </c>
      <c r="J170" t="s">
        <v>264</v>
      </c>
      <c r="K170" t="s">
        <v>356</v>
      </c>
      <c r="L170">
        <v>0.6</v>
      </c>
      <c r="M170">
        <v>0.7</v>
      </c>
      <c r="N170">
        <v>120</v>
      </c>
      <c r="O170" s="4">
        <v>42393.505810185183</v>
      </c>
    </row>
    <row r="171" spans="1:15" x14ac:dyDescent="0.25">
      <c r="A171">
        <v>2</v>
      </c>
      <c r="B171">
        <v>9</v>
      </c>
      <c r="C171">
        <v>16</v>
      </c>
      <c r="D171">
        <v>0.1</v>
      </c>
      <c r="E171">
        <v>0.45</v>
      </c>
      <c r="F171">
        <v>0.8</v>
      </c>
      <c r="G171">
        <v>0.242013631793043</v>
      </c>
      <c r="H171">
        <v>0.247208853238265</v>
      </c>
      <c r="I171" t="s">
        <v>51</v>
      </c>
      <c r="J171" t="s">
        <v>264</v>
      </c>
      <c r="K171" t="s">
        <v>357</v>
      </c>
      <c r="L171">
        <v>0.6</v>
      </c>
      <c r="M171">
        <v>0.79999999999999905</v>
      </c>
      <c r="N171">
        <v>120</v>
      </c>
      <c r="O171" s="4">
        <v>42393.505810185183</v>
      </c>
    </row>
    <row r="172" spans="1:15" x14ac:dyDescent="0.25">
      <c r="A172">
        <v>2</v>
      </c>
      <c r="B172">
        <v>6</v>
      </c>
      <c r="C172">
        <v>16</v>
      </c>
      <c r="D172">
        <v>0.1</v>
      </c>
      <c r="E172">
        <v>0.3</v>
      </c>
      <c r="F172">
        <v>0.8</v>
      </c>
      <c r="G172">
        <v>0.220366806396218</v>
      </c>
      <c r="H172">
        <v>0.22445091673032799</v>
      </c>
      <c r="I172" t="s">
        <v>51</v>
      </c>
      <c r="J172" t="s">
        <v>264</v>
      </c>
      <c r="K172" t="s">
        <v>358</v>
      </c>
      <c r="L172">
        <v>0.6</v>
      </c>
      <c r="M172">
        <v>0.89999999999999902</v>
      </c>
      <c r="N172">
        <v>120</v>
      </c>
      <c r="O172" s="4">
        <v>42393.505810185183</v>
      </c>
    </row>
    <row r="173" spans="1:15" x14ac:dyDescent="0.25">
      <c r="A173">
        <v>3</v>
      </c>
      <c r="B173">
        <v>11</v>
      </c>
      <c r="C173">
        <v>17</v>
      </c>
      <c r="D173">
        <v>0.15</v>
      </c>
      <c r="E173">
        <v>0.55000000000000004</v>
      </c>
      <c r="F173">
        <v>0.85</v>
      </c>
      <c r="G173">
        <v>0.34103931704260598</v>
      </c>
      <c r="H173">
        <v>0.349655388471178</v>
      </c>
      <c r="I173" t="s">
        <v>51</v>
      </c>
      <c r="J173" t="s">
        <v>264</v>
      </c>
      <c r="K173" t="s">
        <v>359</v>
      </c>
      <c r="L173">
        <v>0.7</v>
      </c>
      <c r="M173">
        <v>0</v>
      </c>
      <c r="N173">
        <v>120</v>
      </c>
      <c r="O173" s="4">
        <v>42393.505810185183</v>
      </c>
    </row>
    <row r="174" spans="1:15" x14ac:dyDescent="0.25">
      <c r="A174">
        <v>3</v>
      </c>
      <c r="B174">
        <v>11</v>
      </c>
      <c r="C174">
        <v>17</v>
      </c>
      <c r="D174">
        <v>0.15</v>
      </c>
      <c r="E174">
        <v>0.55000000000000004</v>
      </c>
      <c r="F174">
        <v>0.85</v>
      </c>
      <c r="G174">
        <v>0.33181312656641598</v>
      </c>
      <c r="H174">
        <v>0.34132205513784403</v>
      </c>
      <c r="I174" t="s">
        <v>51</v>
      </c>
      <c r="J174" t="s">
        <v>264</v>
      </c>
      <c r="K174" t="s">
        <v>360</v>
      </c>
      <c r="L174">
        <v>0.7</v>
      </c>
      <c r="M174">
        <v>0.1</v>
      </c>
      <c r="N174">
        <v>120</v>
      </c>
      <c r="O174" s="4">
        <v>42393.505810185183</v>
      </c>
    </row>
    <row r="175" spans="1:15" x14ac:dyDescent="0.25">
      <c r="A175">
        <v>3</v>
      </c>
      <c r="B175">
        <v>11</v>
      </c>
      <c r="C175">
        <v>16</v>
      </c>
      <c r="D175">
        <v>0.15</v>
      </c>
      <c r="E175">
        <v>0.55000000000000004</v>
      </c>
      <c r="F175">
        <v>0.8</v>
      </c>
      <c r="G175">
        <v>0.33117965367965302</v>
      </c>
      <c r="H175">
        <v>0.34073593073593</v>
      </c>
      <c r="I175" t="s">
        <v>51</v>
      </c>
      <c r="J175" t="s">
        <v>264</v>
      </c>
      <c r="K175" t="s">
        <v>361</v>
      </c>
      <c r="L175">
        <v>0.7</v>
      </c>
      <c r="M175">
        <v>0.2</v>
      </c>
      <c r="N175">
        <v>120</v>
      </c>
      <c r="O175" s="4">
        <v>42393.505810185183</v>
      </c>
    </row>
    <row r="176" spans="1:15" x14ac:dyDescent="0.25">
      <c r="A176">
        <v>3</v>
      </c>
      <c r="B176">
        <v>11</v>
      </c>
      <c r="C176">
        <v>16</v>
      </c>
      <c r="D176">
        <v>0.15</v>
      </c>
      <c r="E176">
        <v>0.55000000000000004</v>
      </c>
      <c r="F176">
        <v>0.8</v>
      </c>
      <c r="G176">
        <v>0.32195346320346302</v>
      </c>
      <c r="H176">
        <v>0.32734307359307302</v>
      </c>
      <c r="I176" t="s">
        <v>51</v>
      </c>
      <c r="J176" t="s">
        <v>264</v>
      </c>
      <c r="K176" t="s">
        <v>362</v>
      </c>
      <c r="L176">
        <v>0.7</v>
      </c>
      <c r="M176">
        <v>0.3</v>
      </c>
      <c r="N176">
        <v>120</v>
      </c>
      <c r="O176" s="4">
        <v>42393.505810185183</v>
      </c>
    </row>
    <row r="177" spans="1:15" x14ac:dyDescent="0.25">
      <c r="A177">
        <v>3</v>
      </c>
      <c r="B177">
        <v>10</v>
      </c>
      <c r="C177">
        <v>16</v>
      </c>
      <c r="D177">
        <v>0.15</v>
      </c>
      <c r="E177">
        <v>0.5</v>
      </c>
      <c r="F177">
        <v>0.8</v>
      </c>
      <c r="G177">
        <v>0.31778679653679598</v>
      </c>
      <c r="H177">
        <v>0.32317640692640698</v>
      </c>
      <c r="I177" t="s">
        <v>51</v>
      </c>
      <c r="J177" t="s">
        <v>264</v>
      </c>
      <c r="K177" t="s">
        <v>363</v>
      </c>
      <c r="L177">
        <v>0.7</v>
      </c>
      <c r="M177">
        <v>0.4</v>
      </c>
      <c r="N177">
        <v>120</v>
      </c>
      <c r="O177" s="4">
        <v>42393.505810185183</v>
      </c>
    </row>
    <row r="178" spans="1:15" x14ac:dyDescent="0.25">
      <c r="A178">
        <v>3</v>
      </c>
      <c r="B178">
        <v>10</v>
      </c>
      <c r="C178">
        <v>16</v>
      </c>
      <c r="D178">
        <v>0.15</v>
      </c>
      <c r="E178">
        <v>0.5</v>
      </c>
      <c r="F178">
        <v>0.8</v>
      </c>
      <c r="G178">
        <v>0.31778679653679598</v>
      </c>
      <c r="H178">
        <v>0.32317640692640698</v>
      </c>
      <c r="I178" t="s">
        <v>51</v>
      </c>
      <c r="J178" t="s">
        <v>264</v>
      </c>
      <c r="K178" t="s">
        <v>364</v>
      </c>
      <c r="L178">
        <v>0.7</v>
      </c>
      <c r="M178">
        <v>0.5</v>
      </c>
      <c r="N178">
        <v>120</v>
      </c>
      <c r="O178" s="4">
        <v>42393.505810185183</v>
      </c>
    </row>
    <row r="179" spans="1:15" x14ac:dyDescent="0.25">
      <c r="A179">
        <v>3</v>
      </c>
      <c r="B179">
        <v>10</v>
      </c>
      <c r="C179">
        <v>16</v>
      </c>
      <c r="D179">
        <v>0.15</v>
      </c>
      <c r="E179">
        <v>0.5</v>
      </c>
      <c r="F179">
        <v>0.8</v>
      </c>
      <c r="G179">
        <v>0.29635822510822502</v>
      </c>
      <c r="H179">
        <v>0.30115259740259698</v>
      </c>
      <c r="I179" t="s">
        <v>51</v>
      </c>
      <c r="J179" t="s">
        <v>264</v>
      </c>
      <c r="K179" t="s">
        <v>365</v>
      </c>
      <c r="L179">
        <v>0.7</v>
      </c>
      <c r="M179">
        <v>0.6</v>
      </c>
      <c r="N179">
        <v>120</v>
      </c>
      <c r="O179" s="4">
        <v>42393.505810185183</v>
      </c>
    </row>
    <row r="180" spans="1:15" x14ac:dyDescent="0.25">
      <c r="A180">
        <v>2</v>
      </c>
      <c r="B180">
        <v>7</v>
      </c>
      <c r="C180">
        <v>16</v>
      </c>
      <c r="D180">
        <v>0.1</v>
      </c>
      <c r="E180">
        <v>0.35</v>
      </c>
      <c r="F180">
        <v>0.8</v>
      </c>
      <c r="G180">
        <v>0.24990319865319799</v>
      </c>
      <c r="H180">
        <v>0.25385101010101002</v>
      </c>
      <c r="I180" t="s">
        <v>51</v>
      </c>
      <c r="J180" t="s">
        <v>264</v>
      </c>
      <c r="K180" t="s">
        <v>366</v>
      </c>
      <c r="L180">
        <v>0.7</v>
      </c>
      <c r="M180">
        <v>0.7</v>
      </c>
      <c r="N180">
        <v>120</v>
      </c>
      <c r="O180" s="4">
        <v>42393.50582175926</v>
      </c>
    </row>
    <row r="181" spans="1:15" x14ac:dyDescent="0.25">
      <c r="A181">
        <v>2</v>
      </c>
      <c r="B181">
        <v>6</v>
      </c>
      <c r="C181">
        <v>16</v>
      </c>
      <c r="D181">
        <v>0.1</v>
      </c>
      <c r="E181">
        <v>0.3</v>
      </c>
      <c r="F181">
        <v>0.8</v>
      </c>
      <c r="G181">
        <v>0.22443362193362101</v>
      </c>
      <c r="H181">
        <v>0.22875180375180301</v>
      </c>
      <c r="I181" t="s">
        <v>51</v>
      </c>
      <c r="J181" t="s">
        <v>264</v>
      </c>
      <c r="K181" t="s">
        <v>367</v>
      </c>
      <c r="L181">
        <v>0.7</v>
      </c>
      <c r="M181">
        <v>0.79999999999999905</v>
      </c>
      <c r="N181">
        <v>120</v>
      </c>
      <c r="O181" s="4">
        <v>42393.50582175926</v>
      </c>
    </row>
    <row r="182" spans="1:15" x14ac:dyDescent="0.25">
      <c r="A182">
        <v>2</v>
      </c>
      <c r="B182">
        <v>4</v>
      </c>
      <c r="C182">
        <v>16</v>
      </c>
      <c r="D182">
        <v>0.1</v>
      </c>
      <c r="E182">
        <v>0.2</v>
      </c>
      <c r="F182">
        <v>0.8</v>
      </c>
      <c r="G182">
        <v>0.20790584415584401</v>
      </c>
      <c r="H182">
        <v>0.211628787878787</v>
      </c>
      <c r="I182" t="s">
        <v>51</v>
      </c>
      <c r="J182" t="s">
        <v>264</v>
      </c>
      <c r="K182" t="s">
        <v>368</v>
      </c>
      <c r="L182">
        <v>0.7</v>
      </c>
      <c r="M182">
        <v>0.89999999999999902</v>
      </c>
      <c r="N182">
        <v>120</v>
      </c>
      <c r="O182" s="4">
        <v>42393.50582175926</v>
      </c>
    </row>
    <row r="183" spans="1:15" x14ac:dyDescent="0.25">
      <c r="A183">
        <v>3</v>
      </c>
      <c r="B183">
        <v>10</v>
      </c>
      <c r="C183">
        <v>17</v>
      </c>
      <c r="D183">
        <v>0.15</v>
      </c>
      <c r="E183">
        <v>0.5</v>
      </c>
      <c r="F183">
        <v>0.85</v>
      </c>
      <c r="G183">
        <v>0.32698267923596802</v>
      </c>
      <c r="H183">
        <v>0.33448763955342897</v>
      </c>
      <c r="I183" t="s">
        <v>51</v>
      </c>
      <c r="J183" t="s">
        <v>264</v>
      </c>
      <c r="K183" t="s">
        <v>369</v>
      </c>
      <c r="L183">
        <v>0.79999999999999905</v>
      </c>
      <c r="M183">
        <v>0</v>
      </c>
      <c r="N183">
        <v>120</v>
      </c>
      <c r="O183" s="4">
        <v>42393.50582175926</v>
      </c>
    </row>
    <row r="184" spans="1:15" x14ac:dyDescent="0.25">
      <c r="A184">
        <v>3</v>
      </c>
      <c r="B184">
        <v>10</v>
      </c>
      <c r="C184">
        <v>16</v>
      </c>
      <c r="D184">
        <v>0.15</v>
      </c>
      <c r="E184">
        <v>0.5</v>
      </c>
      <c r="F184">
        <v>0.8</v>
      </c>
      <c r="G184">
        <v>0.32550369769119702</v>
      </c>
      <c r="H184">
        <v>0.333901515151515</v>
      </c>
      <c r="I184" t="s">
        <v>51</v>
      </c>
      <c r="J184" t="s">
        <v>264</v>
      </c>
      <c r="K184" t="s">
        <v>370</v>
      </c>
      <c r="L184">
        <v>0.79999999999999905</v>
      </c>
      <c r="M184">
        <v>0.1</v>
      </c>
      <c r="N184">
        <v>120</v>
      </c>
      <c r="O184" s="4">
        <v>42393.50582175926</v>
      </c>
    </row>
    <row r="185" spans="1:15" x14ac:dyDescent="0.25">
      <c r="A185">
        <v>3</v>
      </c>
      <c r="B185">
        <v>10</v>
      </c>
      <c r="C185">
        <v>16</v>
      </c>
      <c r="D185">
        <v>0.15</v>
      </c>
      <c r="E185">
        <v>0.5</v>
      </c>
      <c r="F185">
        <v>0.8</v>
      </c>
      <c r="G185">
        <v>0.30976190476190402</v>
      </c>
      <c r="H185">
        <v>0.31404040404040401</v>
      </c>
      <c r="I185" t="s">
        <v>51</v>
      </c>
      <c r="J185" t="s">
        <v>264</v>
      </c>
      <c r="K185" t="s">
        <v>371</v>
      </c>
      <c r="L185">
        <v>0.79999999999999905</v>
      </c>
      <c r="M185">
        <v>0.2</v>
      </c>
      <c r="N185">
        <v>120</v>
      </c>
      <c r="O185" s="4">
        <v>42393.50582175926</v>
      </c>
    </row>
    <row r="186" spans="1:15" x14ac:dyDescent="0.25">
      <c r="A186">
        <v>3</v>
      </c>
      <c r="B186">
        <v>9</v>
      </c>
      <c r="C186">
        <v>16</v>
      </c>
      <c r="D186">
        <v>0.15</v>
      </c>
      <c r="E186">
        <v>0.45</v>
      </c>
      <c r="F186">
        <v>0.8</v>
      </c>
      <c r="G186">
        <v>0.30690476190476101</v>
      </c>
      <c r="H186">
        <v>0.31118326118326101</v>
      </c>
      <c r="I186" t="s">
        <v>51</v>
      </c>
      <c r="J186" t="s">
        <v>264</v>
      </c>
      <c r="K186" t="s">
        <v>372</v>
      </c>
      <c r="L186">
        <v>0.79999999999999905</v>
      </c>
      <c r="M186">
        <v>0.3</v>
      </c>
      <c r="N186">
        <v>120</v>
      </c>
      <c r="O186" s="4">
        <v>42393.50582175926</v>
      </c>
    </row>
    <row r="187" spans="1:15" x14ac:dyDescent="0.25">
      <c r="A187">
        <v>3</v>
      </c>
      <c r="B187">
        <v>8</v>
      </c>
      <c r="C187">
        <v>16</v>
      </c>
      <c r="D187">
        <v>0.15</v>
      </c>
      <c r="E187">
        <v>0.4</v>
      </c>
      <c r="F187">
        <v>0.8</v>
      </c>
      <c r="G187">
        <v>0.30523809523809498</v>
      </c>
      <c r="H187">
        <v>0.30951659451659402</v>
      </c>
      <c r="I187" t="s">
        <v>51</v>
      </c>
      <c r="J187" t="s">
        <v>264</v>
      </c>
      <c r="K187" t="s">
        <v>373</v>
      </c>
      <c r="L187">
        <v>0.79999999999999905</v>
      </c>
      <c r="M187">
        <v>0.4</v>
      </c>
      <c r="N187">
        <v>120</v>
      </c>
      <c r="O187" s="4">
        <v>42393.50582175926</v>
      </c>
    </row>
    <row r="188" spans="1:15" x14ac:dyDescent="0.25">
      <c r="A188">
        <v>3</v>
      </c>
      <c r="B188">
        <v>8</v>
      </c>
      <c r="C188">
        <v>16</v>
      </c>
      <c r="D188">
        <v>0.15</v>
      </c>
      <c r="E188">
        <v>0.4</v>
      </c>
      <c r="F188">
        <v>0.8</v>
      </c>
      <c r="G188">
        <v>0.30051587301587301</v>
      </c>
      <c r="H188">
        <v>0.30479437229437201</v>
      </c>
      <c r="I188" t="s">
        <v>51</v>
      </c>
      <c r="J188" t="s">
        <v>264</v>
      </c>
      <c r="K188" t="s">
        <v>374</v>
      </c>
      <c r="L188">
        <v>0.79999999999999905</v>
      </c>
      <c r="M188">
        <v>0.5</v>
      </c>
      <c r="N188">
        <v>120</v>
      </c>
      <c r="O188" s="4">
        <v>42393.50582175926</v>
      </c>
    </row>
    <row r="189" spans="1:15" x14ac:dyDescent="0.25">
      <c r="A189">
        <v>3</v>
      </c>
      <c r="B189">
        <v>8</v>
      </c>
      <c r="C189">
        <v>16</v>
      </c>
      <c r="D189">
        <v>0.15</v>
      </c>
      <c r="E189">
        <v>0.4</v>
      </c>
      <c r="F189">
        <v>0.8</v>
      </c>
      <c r="G189">
        <v>0.29052910052910003</v>
      </c>
      <c r="H189">
        <v>0.29527056277056202</v>
      </c>
      <c r="I189" t="s">
        <v>51</v>
      </c>
      <c r="J189" t="s">
        <v>264</v>
      </c>
      <c r="K189" t="s">
        <v>375</v>
      </c>
      <c r="L189">
        <v>0.79999999999999905</v>
      </c>
      <c r="M189">
        <v>0.6</v>
      </c>
      <c r="N189">
        <v>120</v>
      </c>
      <c r="O189" s="4">
        <v>42393.50582175926</v>
      </c>
    </row>
    <row r="190" spans="1:15" x14ac:dyDescent="0.25">
      <c r="A190">
        <v>2</v>
      </c>
      <c r="B190">
        <v>7</v>
      </c>
      <c r="C190">
        <v>16</v>
      </c>
      <c r="D190">
        <v>0.1</v>
      </c>
      <c r="E190">
        <v>0.35</v>
      </c>
      <c r="F190">
        <v>0.8</v>
      </c>
      <c r="G190">
        <v>0.24382936507936501</v>
      </c>
      <c r="H190">
        <v>0.247552308802308</v>
      </c>
      <c r="I190" t="s">
        <v>51</v>
      </c>
      <c r="J190" t="s">
        <v>264</v>
      </c>
      <c r="K190" t="s">
        <v>376</v>
      </c>
      <c r="L190">
        <v>0.79999999999999905</v>
      </c>
      <c r="M190">
        <v>0.7</v>
      </c>
      <c r="N190">
        <v>120</v>
      </c>
      <c r="O190" s="4">
        <v>42393.505833333336</v>
      </c>
    </row>
    <row r="191" spans="1:15" x14ac:dyDescent="0.25">
      <c r="A191">
        <v>2</v>
      </c>
      <c r="B191">
        <v>6</v>
      </c>
      <c r="C191">
        <v>15</v>
      </c>
      <c r="D191">
        <v>0.1</v>
      </c>
      <c r="E191">
        <v>0.3</v>
      </c>
      <c r="F191">
        <v>0.75</v>
      </c>
      <c r="G191">
        <v>0.226675084175084</v>
      </c>
      <c r="H191">
        <v>0.22993506493506399</v>
      </c>
      <c r="I191" t="s">
        <v>51</v>
      </c>
      <c r="J191" t="s">
        <v>264</v>
      </c>
      <c r="K191" t="s">
        <v>377</v>
      </c>
      <c r="L191">
        <v>0.79999999999999905</v>
      </c>
      <c r="M191">
        <v>0.79999999999999905</v>
      </c>
      <c r="N191">
        <v>120</v>
      </c>
      <c r="O191" s="4">
        <v>42393.505833333336</v>
      </c>
    </row>
    <row r="192" spans="1:15" x14ac:dyDescent="0.25">
      <c r="A192">
        <v>1</v>
      </c>
      <c r="B192">
        <v>4</v>
      </c>
      <c r="C192">
        <v>15</v>
      </c>
      <c r="D192">
        <v>0.05</v>
      </c>
      <c r="E192">
        <v>0.2</v>
      </c>
      <c r="F192">
        <v>0.75</v>
      </c>
      <c r="G192">
        <v>0.18000841750841701</v>
      </c>
      <c r="H192">
        <v>0.183268398268398</v>
      </c>
      <c r="I192" t="s">
        <v>51</v>
      </c>
      <c r="J192" t="s">
        <v>264</v>
      </c>
      <c r="K192" t="s">
        <v>378</v>
      </c>
      <c r="L192">
        <v>0.79999999999999905</v>
      </c>
      <c r="M192">
        <v>0.89999999999999902</v>
      </c>
      <c r="N192">
        <v>120</v>
      </c>
      <c r="O192" s="4">
        <v>42393.505833333336</v>
      </c>
    </row>
    <row r="193" spans="1:15" x14ac:dyDescent="0.25">
      <c r="A193">
        <v>3</v>
      </c>
      <c r="B193">
        <v>8</v>
      </c>
      <c r="C193">
        <v>15</v>
      </c>
      <c r="D193">
        <v>0.15</v>
      </c>
      <c r="E193">
        <v>0.4</v>
      </c>
      <c r="F193">
        <v>0.75</v>
      </c>
      <c r="G193">
        <v>0.29969732570061502</v>
      </c>
      <c r="H193">
        <v>0.307911160476949</v>
      </c>
      <c r="I193" t="s">
        <v>51</v>
      </c>
      <c r="J193" t="s">
        <v>264</v>
      </c>
      <c r="K193" t="s">
        <v>379</v>
      </c>
      <c r="L193">
        <v>0.89999999999999902</v>
      </c>
      <c r="M193">
        <v>0</v>
      </c>
      <c r="N193">
        <v>120</v>
      </c>
      <c r="O193" s="4">
        <v>42393.505833333336</v>
      </c>
    </row>
    <row r="194" spans="1:15" x14ac:dyDescent="0.25">
      <c r="A194">
        <v>3</v>
      </c>
      <c r="B194">
        <v>8</v>
      </c>
      <c r="C194">
        <v>14</v>
      </c>
      <c r="D194">
        <v>0.15</v>
      </c>
      <c r="E194">
        <v>0.4</v>
      </c>
      <c r="F194">
        <v>0.7</v>
      </c>
      <c r="G194">
        <v>0.29211940836940797</v>
      </c>
      <c r="H194">
        <v>0.29710678210678199</v>
      </c>
      <c r="I194" t="s">
        <v>51</v>
      </c>
      <c r="J194" t="s">
        <v>264</v>
      </c>
      <c r="K194" t="s">
        <v>380</v>
      </c>
      <c r="L194">
        <v>0.89999999999999902</v>
      </c>
      <c r="M194">
        <v>0.1</v>
      </c>
      <c r="N194">
        <v>120</v>
      </c>
      <c r="O194" s="4">
        <v>42393.505833333336</v>
      </c>
    </row>
    <row r="195" spans="1:15" x14ac:dyDescent="0.25">
      <c r="A195">
        <v>3</v>
      </c>
      <c r="B195">
        <v>8</v>
      </c>
      <c r="C195">
        <v>14</v>
      </c>
      <c r="D195">
        <v>0.15</v>
      </c>
      <c r="E195">
        <v>0.4</v>
      </c>
      <c r="F195">
        <v>0.7</v>
      </c>
      <c r="G195">
        <v>0.291226551226551</v>
      </c>
      <c r="H195">
        <v>0.29621392496392401</v>
      </c>
      <c r="I195" t="s">
        <v>51</v>
      </c>
      <c r="J195" t="s">
        <v>264</v>
      </c>
      <c r="K195" t="s">
        <v>381</v>
      </c>
      <c r="L195">
        <v>0.89999999999999902</v>
      </c>
      <c r="M195">
        <v>0.2</v>
      </c>
      <c r="N195">
        <v>120</v>
      </c>
      <c r="O195" s="4">
        <v>42393.505833333336</v>
      </c>
    </row>
    <row r="196" spans="1:15" x14ac:dyDescent="0.25">
      <c r="A196">
        <v>3</v>
      </c>
      <c r="B196">
        <v>8</v>
      </c>
      <c r="C196">
        <v>14</v>
      </c>
      <c r="D196">
        <v>0.15</v>
      </c>
      <c r="E196">
        <v>0.4</v>
      </c>
      <c r="F196">
        <v>0.7</v>
      </c>
      <c r="G196">
        <v>0.289778138528138</v>
      </c>
      <c r="H196">
        <v>0.29476551226551201</v>
      </c>
      <c r="I196" t="s">
        <v>51</v>
      </c>
      <c r="J196" t="s">
        <v>264</v>
      </c>
      <c r="K196" t="s">
        <v>382</v>
      </c>
      <c r="L196">
        <v>0.89999999999999902</v>
      </c>
      <c r="M196">
        <v>0.3</v>
      </c>
      <c r="N196">
        <v>120</v>
      </c>
      <c r="O196" s="4">
        <v>42393.505833333336</v>
      </c>
    </row>
    <row r="197" spans="1:15" x14ac:dyDescent="0.25">
      <c r="A197">
        <v>3</v>
      </c>
      <c r="B197">
        <v>8</v>
      </c>
      <c r="C197">
        <v>14</v>
      </c>
      <c r="D197">
        <v>0.15</v>
      </c>
      <c r="E197">
        <v>0.4</v>
      </c>
      <c r="F197">
        <v>0.7</v>
      </c>
      <c r="G197">
        <v>0.28273268398268298</v>
      </c>
      <c r="H197">
        <v>0.28772005772005699</v>
      </c>
      <c r="I197" t="s">
        <v>51</v>
      </c>
      <c r="J197" t="s">
        <v>264</v>
      </c>
      <c r="K197" t="s">
        <v>383</v>
      </c>
      <c r="L197">
        <v>0.89999999999999902</v>
      </c>
      <c r="M197">
        <v>0.4</v>
      </c>
      <c r="N197">
        <v>120</v>
      </c>
      <c r="O197" s="4">
        <v>42393.505833333336</v>
      </c>
    </row>
    <row r="198" spans="1:15" x14ac:dyDescent="0.25">
      <c r="A198">
        <v>3</v>
      </c>
      <c r="B198">
        <v>7</v>
      </c>
      <c r="C198">
        <v>13</v>
      </c>
      <c r="D198">
        <v>0.15</v>
      </c>
      <c r="E198">
        <v>0.35</v>
      </c>
      <c r="F198">
        <v>0.65</v>
      </c>
      <c r="G198">
        <v>0.27908369408369399</v>
      </c>
      <c r="H198">
        <v>0.28490440115440102</v>
      </c>
      <c r="I198" t="s">
        <v>51</v>
      </c>
      <c r="J198" t="s">
        <v>264</v>
      </c>
      <c r="K198" t="s">
        <v>384</v>
      </c>
      <c r="L198">
        <v>0.89999999999999902</v>
      </c>
      <c r="M198">
        <v>0.5</v>
      </c>
      <c r="N198">
        <v>120</v>
      </c>
      <c r="O198" s="4">
        <v>42393.505833333336</v>
      </c>
    </row>
    <row r="199" spans="1:15" x14ac:dyDescent="0.25">
      <c r="A199">
        <v>3</v>
      </c>
      <c r="B199">
        <v>7</v>
      </c>
      <c r="C199">
        <v>13</v>
      </c>
      <c r="D199">
        <v>0.15</v>
      </c>
      <c r="E199">
        <v>0.35</v>
      </c>
      <c r="F199">
        <v>0.65</v>
      </c>
      <c r="G199">
        <v>0.27307178932178899</v>
      </c>
      <c r="H199">
        <v>0.27829725829725799</v>
      </c>
      <c r="I199" t="s">
        <v>51</v>
      </c>
      <c r="J199" t="s">
        <v>264</v>
      </c>
      <c r="K199" t="s">
        <v>385</v>
      </c>
      <c r="L199">
        <v>0.89999999999999902</v>
      </c>
      <c r="M199">
        <v>0.6</v>
      </c>
      <c r="N199">
        <v>120</v>
      </c>
      <c r="O199" s="4">
        <v>42393.505833333336</v>
      </c>
    </row>
    <row r="200" spans="1:15" x14ac:dyDescent="0.25">
      <c r="A200">
        <v>3</v>
      </c>
      <c r="B200">
        <v>5</v>
      </c>
      <c r="C200">
        <v>13</v>
      </c>
      <c r="D200">
        <v>0.15</v>
      </c>
      <c r="E200">
        <v>0.25</v>
      </c>
      <c r="F200">
        <v>0.65</v>
      </c>
      <c r="G200">
        <v>0.25336940836940802</v>
      </c>
      <c r="H200">
        <v>0.257801226551226</v>
      </c>
      <c r="I200" t="s">
        <v>51</v>
      </c>
      <c r="J200" t="s">
        <v>264</v>
      </c>
      <c r="K200" t="s">
        <v>386</v>
      </c>
      <c r="L200">
        <v>0.89999999999999902</v>
      </c>
      <c r="M200">
        <v>0.7</v>
      </c>
      <c r="N200">
        <v>120</v>
      </c>
      <c r="O200" s="4">
        <v>42393.505844907406</v>
      </c>
    </row>
    <row r="201" spans="1:15" x14ac:dyDescent="0.25">
      <c r="A201">
        <v>1</v>
      </c>
      <c r="B201">
        <v>4</v>
      </c>
      <c r="C201">
        <v>12</v>
      </c>
      <c r="D201">
        <v>0.05</v>
      </c>
      <c r="E201">
        <v>0.2</v>
      </c>
      <c r="F201">
        <v>0.6</v>
      </c>
      <c r="G201">
        <v>0.181982323232323</v>
      </c>
      <c r="H201">
        <v>0.18581890331890299</v>
      </c>
      <c r="I201" t="s">
        <v>51</v>
      </c>
      <c r="J201" t="s">
        <v>264</v>
      </c>
      <c r="K201" t="s">
        <v>387</v>
      </c>
      <c r="L201">
        <v>0.89999999999999902</v>
      </c>
      <c r="M201">
        <v>0.79999999999999905</v>
      </c>
      <c r="N201">
        <v>120</v>
      </c>
      <c r="O201" s="4">
        <v>42393.505844907406</v>
      </c>
    </row>
    <row r="202" spans="1:15" x14ac:dyDescent="0.25">
      <c r="A202">
        <v>1</v>
      </c>
      <c r="B202">
        <v>3</v>
      </c>
      <c r="C202">
        <v>11</v>
      </c>
      <c r="D202">
        <v>0.05</v>
      </c>
      <c r="E202">
        <v>0.15</v>
      </c>
      <c r="F202">
        <v>0.55000000000000004</v>
      </c>
      <c r="G202">
        <v>0.16961933763404299</v>
      </c>
      <c r="H202">
        <v>0.17334054834054799</v>
      </c>
      <c r="I202" t="s">
        <v>51</v>
      </c>
      <c r="J202" t="s">
        <v>264</v>
      </c>
      <c r="K202" t="s">
        <v>388</v>
      </c>
      <c r="L202">
        <v>0.89999999999999902</v>
      </c>
      <c r="M202">
        <v>0.89999999999999902</v>
      </c>
      <c r="N202">
        <v>120</v>
      </c>
      <c r="O202" s="4">
        <v>42393.505844907406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L79"/>
  <sheetViews>
    <sheetView topLeftCell="F1" zoomScale="95" zoomScaleNormal="95" zoomScalePageLayoutView="95" workbookViewId="0">
      <selection activeCell="AD10" sqref="AD10"/>
    </sheetView>
  </sheetViews>
  <sheetFormatPr baseColWidth="10" defaultColWidth="8.83203125" defaultRowHeight="17" x14ac:dyDescent="0.25"/>
  <sheetData>
    <row r="1" spans="1:12" x14ac:dyDescent="0.25">
      <c r="A1" t="s">
        <v>11</v>
      </c>
      <c r="B1" t="s">
        <v>3</v>
      </c>
      <c r="C1" t="s">
        <v>234</v>
      </c>
    </row>
    <row r="2" spans="1:12" x14ac:dyDescent="0.25">
      <c r="C2">
        <v>0</v>
      </c>
      <c r="D2">
        <v>0.1</v>
      </c>
      <c r="E2">
        <v>0.2</v>
      </c>
      <c r="F2">
        <v>0.3</v>
      </c>
      <c r="G2">
        <v>0.4</v>
      </c>
      <c r="H2">
        <v>0.5</v>
      </c>
      <c r="I2">
        <v>0.6</v>
      </c>
      <c r="J2">
        <v>0.7</v>
      </c>
      <c r="K2">
        <v>0.79999999999999905</v>
      </c>
      <c r="L2">
        <v>0.89999999999999902</v>
      </c>
    </row>
    <row r="3" spans="1:12" x14ac:dyDescent="0.25">
      <c r="A3" t="s">
        <v>233</v>
      </c>
      <c r="B3">
        <v>0</v>
      </c>
      <c r="C3">
        <v>0.26780779012530898</v>
      </c>
      <c r="D3">
        <v>0.27634858786273397</v>
      </c>
      <c r="E3">
        <v>0.28512190248173802</v>
      </c>
      <c r="F3">
        <v>0.29264407246123397</v>
      </c>
      <c r="G3">
        <v>0.297464683847248</v>
      </c>
      <c r="H3">
        <v>0.28160155981951301</v>
      </c>
      <c r="I3">
        <v>0.26580867461158803</v>
      </c>
      <c r="J3">
        <v>0.25181455883299197</v>
      </c>
      <c r="K3">
        <v>0.23901004061445899</v>
      </c>
      <c r="L3">
        <v>0.221644244465419</v>
      </c>
    </row>
    <row r="4" spans="1:12" x14ac:dyDescent="0.25">
      <c r="B4">
        <v>0.1</v>
      </c>
      <c r="C4">
        <v>0.284102135573637</v>
      </c>
      <c r="D4">
        <v>0.29150226056270201</v>
      </c>
      <c r="E4">
        <v>0.303514810077464</v>
      </c>
      <c r="F4">
        <v>0.31233211599993099</v>
      </c>
      <c r="G4">
        <v>0.31491798334092003</v>
      </c>
      <c r="H4">
        <v>0.30240364072437198</v>
      </c>
      <c r="I4">
        <v>0.28490029231325997</v>
      </c>
      <c r="J4">
        <v>0.26563887951504001</v>
      </c>
      <c r="K4">
        <v>0.251725420051156</v>
      </c>
      <c r="L4">
        <v>0.23467682804360901</v>
      </c>
    </row>
    <row r="5" spans="1:12" x14ac:dyDescent="0.25">
      <c r="B5">
        <v>0.2</v>
      </c>
      <c r="C5">
        <v>0.29867327017895201</v>
      </c>
      <c r="D5">
        <v>0.30455216264952301</v>
      </c>
      <c r="E5">
        <v>0.317070468982176</v>
      </c>
      <c r="F5">
        <v>0.32196712030889102</v>
      </c>
      <c r="G5">
        <v>0.32130762002070101</v>
      </c>
      <c r="H5">
        <v>0.30730307423083397</v>
      </c>
      <c r="I5">
        <v>0.28953573856301101</v>
      </c>
      <c r="J5">
        <v>0.27353977162780202</v>
      </c>
      <c r="K5">
        <v>0.25455319403780802</v>
      </c>
      <c r="L5">
        <v>0.234570505825373</v>
      </c>
    </row>
    <row r="6" spans="1:12" x14ac:dyDescent="0.25">
      <c r="B6">
        <v>0.3</v>
      </c>
      <c r="C6">
        <v>0.30527193576141198</v>
      </c>
      <c r="D6">
        <v>0.31171549820664901</v>
      </c>
      <c r="E6">
        <v>0.32347259722041899</v>
      </c>
      <c r="F6">
        <v>0.32318672179274499</v>
      </c>
      <c r="G6">
        <v>0.32230353383743199</v>
      </c>
      <c r="H6">
        <v>0.30782937939480398</v>
      </c>
      <c r="I6">
        <v>0.28863677724244202</v>
      </c>
      <c r="J6">
        <v>0.26689884097009903</v>
      </c>
      <c r="K6">
        <v>0.25134720255877202</v>
      </c>
      <c r="L6">
        <v>0.237158351751699</v>
      </c>
    </row>
    <row r="7" spans="1:12" x14ac:dyDescent="0.25">
      <c r="B7">
        <v>0.4</v>
      </c>
      <c r="C7">
        <v>0.30407459928416303</v>
      </c>
      <c r="D7">
        <v>0.311049585602029</v>
      </c>
      <c r="E7">
        <v>0.31609943827074</v>
      </c>
      <c r="F7">
        <v>0.31105984904676298</v>
      </c>
      <c r="G7">
        <v>0.31120252559594502</v>
      </c>
      <c r="H7">
        <v>0.28918151229746297</v>
      </c>
      <c r="I7">
        <v>0.26991188335544802</v>
      </c>
      <c r="J7">
        <v>0.25612813580468902</v>
      </c>
      <c r="K7">
        <v>0.24499044299990699</v>
      </c>
      <c r="L7">
        <v>0.229690431473414</v>
      </c>
    </row>
    <row r="8" spans="1:12" x14ac:dyDescent="0.25">
      <c r="B8">
        <v>0.5</v>
      </c>
      <c r="C8">
        <v>0.28913639853842799</v>
      </c>
      <c r="D8">
        <v>0.29283369424626399</v>
      </c>
      <c r="E8">
        <v>0.28609658569976898</v>
      </c>
      <c r="F8">
        <v>0.28506568921494901</v>
      </c>
      <c r="G8">
        <v>0.26872071971016898</v>
      </c>
      <c r="H8">
        <v>0.26053597601505302</v>
      </c>
      <c r="I8">
        <v>0.24886846725207801</v>
      </c>
      <c r="J8">
        <v>0.24267894076848201</v>
      </c>
      <c r="K8">
        <v>0.23016356029417501</v>
      </c>
      <c r="L8">
        <v>0.21836519815775801</v>
      </c>
    </row>
    <row r="9" spans="1:12" x14ac:dyDescent="0.25">
      <c r="B9">
        <v>0.6</v>
      </c>
      <c r="C9">
        <v>0.26989882701219597</v>
      </c>
      <c r="D9">
        <v>0.26286515747157402</v>
      </c>
      <c r="E9">
        <v>0.25170534459251798</v>
      </c>
      <c r="F9">
        <v>0.24328221667208499</v>
      </c>
      <c r="G9">
        <v>0.23295462662130501</v>
      </c>
      <c r="H9">
        <v>0.22522194870156201</v>
      </c>
      <c r="I9">
        <v>0.21929084580233399</v>
      </c>
      <c r="J9">
        <v>0.21119977809227</v>
      </c>
      <c r="K9">
        <v>0.20199762149231701</v>
      </c>
      <c r="L9">
        <v>0.19532152323148999</v>
      </c>
    </row>
    <row r="10" spans="1:12" x14ac:dyDescent="0.25">
      <c r="B10">
        <v>0.7</v>
      </c>
      <c r="C10">
        <v>0.220943012339477</v>
      </c>
      <c r="D10">
        <v>0.21199847082256501</v>
      </c>
      <c r="E10">
        <v>0.20774323166014499</v>
      </c>
      <c r="F10">
        <v>0.203848290342177</v>
      </c>
      <c r="G10">
        <v>0.19847812193407199</v>
      </c>
      <c r="H10">
        <v>0.18936092397447299</v>
      </c>
      <c r="I10">
        <v>0.18163769984832301</v>
      </c>
      <c r="J10">
        <v>0.17581807691575799</v>
      </c>
      <c r="K10">
        <v>0.168655297933552</v>
      </c>
      <c r="L10">
        <v>0.16373298659275601</v>
      </c>
    </row>
    <row r="11" spans="1:12" x14ac:dyDescent="0.25">
      <c r="B11">
        <v>0.79999999999999905</v>
      </c>
      <c r="C11">
        <v>0.18082238702643999</v>
      </c>
      <c r="D11">
        <v>0.17249527434533099</v>
      </c>
      <c r="E11">
        <v>0.16773959333358501</v>
      </c>
      <c r="F11">
        <v>0.16508632525749301</v>
      </c>
      <c r="G11">
        <v>0.16265495168781499</v>
      </c>
      <c r="H11">
        <v>0.15748611973832199</v>
      </c>
      <c r="I11">
        <v>0.15461061289240899</v>
      </c>
      <c r="J11">
        <v>0.15110155222966501</v>
      </c>
      <c r="K11">
        <v>0.14926522030112199</v>
      </c>
      <c r="L11">
        <v>0.14699568421842399</v>
      </c>
    </row>
    <row r="12" spans="1:12" x14ac:dyDescent="0.25">
      <c r="B12">
        <v>0.89999999999999902</v>
      </c>
      <c r="C12">
        <v>0.14700940400231299</v>
      </c>
      <c r="D12">
        <v>0.14480003686144499</v>
      </c>
      <c r="E12">
        <v>0.14399023133827499</v>
      </c>
      <c r="F12">
        <v>0.143555829276513</v>
      </c>
      <c r="G12">
        <v>0.14315233683532799</v>
      </c>
      <c r="H12">
        <v>0.13994944777566601</v>
      </c>
      <c r="I12">
        <v>0.13837252945978001</v>
      </c>
      <c r="J12">
        <v>0.13643888580656399</v>
      </c>
      <c r="K12">
        <v>0.13476278840592301</v>
      </c>
      <c r="L12">
        <v>0.13128274117453401</v>
      </c>
    </row>
    <row r="14" spans="1:12" x14ac:dyDescent="0.25">
      <c r="A14" t="s">
        <v>11</v>
      </c>
      <c r="B14" t="s">
        <v>4</v>
      </c>
      <c r="C14" t="s">
        <v>234</v>
      </c>
    </row>
    <row r="15" spans="1:12" x14ac:dyDescent="0.25">
      <c r="C15">
        <v>0</v>
      </c>
      <c r="D15">
        <v>0.1</v>
      </c>
      <c r="E15">
        <v>0.2</v>
      </c>
      <c r="F15">
        <v>0.3</v>
      </c>
      <c r="G15">
        <v>0.4</v>
      </c>
      <c r="H15">
        <v>0.5</v>
      </c>
      <c r="I15">
        <v>0.6</v>
      </c>
      <c r="J15">
        <v>0.7</v>
      </c>
      <c r="K15">
        <v>0.79999999999999905</v>
      </c>
      <c r="L15">
        <v>0.89999999999999902</v>
      </c>
    </row>
    <row r="16" spans="1:12" x14ac:dyDescent="0.25">
      <c r="A16" t="s">
        <v>233</v>
      </c>
      <c r="B16">
        <v>0</v>
      </c>
      <c r="C16">
        <v>0.41785118836306501</v>
      </c>
      <c r="D16">
        <v>0.42942093329796899</v>
      </c>
      <c r="E16">
        <v>0.44408943806621798</v>
      </c>
      <c r="F16">
        <v>0.45852092775062497</v>
      </c>
      <c r="G16">
        <v>0.46650961987085998</v>
      </c>
      <c r="H16">
        <v>0.43663604672827899</v>
      </c>
      <c r="I16">
        <v>0.40757156497059199</v>
      </c>
      <c r="J16">
        <v>0.384745869437496</v>
      </c>
      <c r="K16">
        <v>0.36852929136430901</v>
      </c>
      <c r="L16">
        <v>0.345848829059961</v>
      </c>
    </row>
    <row r="17" spans="1:12" x14ac:dyDescent="0.25">
      <c r="B17">
        <v>0.1</v>
      </c>
      <c r="C17">
        <v>0.43328824220046502</v>
      </c>
      <c r="D17">
        <v>0.44444066933050602</v>
      </c>
      <c r="E17">
        <v>0.46591861652850303</v>
      </c>
      <c r="F17">
        <v>0.48377802856441199</v>
      </c>
      <c r="G17">
        <v>0.49342846298099902</v>
      </c>
      <c r="H17">
        <v>0.47420158955251202</v>
      </c>
      <c r="I17">
        <v>0.44457405127449801</v>
      </c>
      <c r="J17">
        <v>0.41174759940273598</v>
      </c>
      <c r="K17">
        <v>0.39282905349324398</v>
      </c>
      <c r="L17">
        <v>0.36742152666245398</v>
      </c>
    </row>
    <row r="18" spans="1:12" x14ac:dyDescent="0.25">
      <c r="B18">
        <v>0.2</v>
      </c>
      <c r="C18">
        <v>0.449361149219699</v>
      </c>
      <c r="D18">
        <v>0.46403883843319499</v>
      </c>
      <c r="E18">
        <v>0.48120604956292801</v>
      </c>
      <c r="F18">
        <v>0.49426088262748102</v>
      </c>
      <c r="G18">
        <v>0.501198564842392</v>
      </c>
      <c r="H18">
        <v>0.47554525884374399</v>
      </c>
      <c r="I18">
        <v>0.44813271392694098</v>
      </c>
      <c r="J18">
        <v>0.42502772400577898</v>
      </c>
      <c r="K18">
        <v>0.39941537960078799</v>
      </c>
      <c r="L18">
        <v>0.374328740923345</v>
      </c>
    </row>
    <row r="19" spans="1:12" x14ac:dyDescent="0.25">
      <c r="B19">
        <v>0.3</v>
      </c>
      <c r="C19">
        <v>0.46051401041314899</v>
      </c>
      <c r="D19">
        <v>0.47139340588251799</v>
      </c>
      <c r="E19">
        <v>0.49126065104596001</v>
      </c>
      <c r="F19">
        <v>0.49164285825360399</v>
      </c>
      <c r="G19">
        <v>0.49520360020345799</v>
      </c>
      <c r="H19">
        <v>0.468993070548961</v>
      </c>
      <c r="I19">
        <v>0.44383105339039802</v>
      </c>
      <c r="J19">
        <v>0.40880582657886499</v>
      </c>
      <c r="K19">
        <v>0.392718177987601</v>
      </c>
      <c r="L19">
        <v>0.37291490099628</v>
      </c>
    </row>
    <row r="20" spans="1:12" x14ac:dyDescent="0.25">
      <c r="B20">
        <v>0.4</v>
      </c>
      <c r="C20">
        <v>0.464470895361554</v>
      </c>
      <c r="D20">
        <v>0.47504542091473401</v>
      </c>
      <c r="E20">
        <v>0.48125235634750102</v>
      </c>
      <c r="F20">
        <v>0.47761049045849802</v>
      </c>
      <c r="G20">
        <v>0.480126252533491</v>
      </c>
      <c r="H20">
        <v>0.44522473018680098</v>
      </c>
      <c r="I20">
        <v>0.41672675548794502</v>
      </c>
      <c r="J20">
        <v>0.39571545446668199</v>
      </c>
      <c r="K20">
        <v>0.38185818284367901</v>
      </c>
      <c r="L20">
        <v>0.36295840593050699</v>
      </c>
    </row>
    <row r="21" spans="1:12" x14ac:dyDescent="0.25">
      <c r="B21">
        <v>0.5</v>
      </c>
      <c r="C21">
        <v>0.44367317270325801</v>
      </c>
      <c r="D21">
        <v>0.445138167499955</v>
      </c>
      <c r="E21">
        <v>0.44064235441638699</v>
      </c>
      <c r="F21">
        <v>0.43667693453953299</v>
      </c>
      <c r="G21">
        <v>0.41494640121389598</v>
      </c>
      <c r="H21">
        <v>0.40578378557032502</v>
      </c>
      <c r="I21">
        <v>0.38962422154332299</v>
      </c>
      <c r="J21">
        <v>0.37798629967069602</v>
      </c>
      <c r="K21">
        <v>0.36702155386694102</v>
      </c>
      <c r="L21">
        <v>0.35327359499996602</v>
      </c>
    </row>
    <row r="22" spans="1:12" x14ac:dyDescent="0.25">
      <c r="B22">
        <v>0.6</v>
      </c>
      <c r="C22">
        <v>0.41881640519636998</v>
      </c>
      <c r="D22">
        <v>0.41091473773500897</v>
      </c>
      <c r="E22">
        <v>0.399001925776026</v>
      </c>
      <c r="F22">
        <v>0.38864096678401</v>
      </c>
      <c r="G22">
        <v>0.37510911648071399</v>
      </c>
      <c r="H22">
        <v>0.363127344751981</v>
      </c>
      <c r="I22">
        <v>0.35216850356023799</v>
      </c>
      <c r="J22">
        <v>0.34175578055031902</v>
      </c>
      <c r="K22">
        <v>0.33210966754528198</v>
      </c>
      <c r="L22">
        <v>0.32684119407249101</v>
      </c>
    </row>
    <row r="23" spans="1:12" x14ac:dyDescent="0.25">
      <c r="B23">
        <v>0.7</v>
      </c>
      <c r="C23">
        <v>0.36001642956469199</v>
      </c>
      <c r="D23">
        <v>0.34682458630090901</v>
      </c>
      <c r="E23">
        <v>0.337828002832813</v>
      </c>
      <c r="F23">
        <v>0.33386218828508701</v>
      </c>
      <c r="G23">
        <v>0.32826533075632403</v>
      </c>
      <c r="H23">
        <v>0.316007823249773</v>
      </c>
      <c r="I23">
        <v>0.30856817644588702</v>
      </c>
      <c r="J23">
        <v>0.30152182516003501</v>
      </c>
      <c r="K23">
        <v>0.291267886930829</v>
      </c>
      <c r="L23">
        <v>0.28713663164317998</v>
      </c>
    </row>
    <row r="24" spans="1:12" x14ac:dyDescent="0.25">
      <c r="B24">
        <v>0.79999999999999905</v>
      </c>
      <c r="C24">
        <v>0.307391449588032</v>
      </c>
      <c r="D24">
        <v>0.300146828136097</v>
      </c>
      <c r="E24">
        <v>0.29289166068182099</v>
      </c>
      <c r="F24">
        <v>0.28983586547665902</v>
      </c>
      <c r="G24">
        <v>0.28675267073338201</v>
      </c>
      <c r="H24">
        <v>0.28118638427485299</v>
      </c>
      <c r="I24">
        <v>0.27835180257585401</v>
      </c>
      <c r="J24">
        <v>0.273739780614082</v>
      </c>
      <c r="K24">
        <v>0.27159677469480298</v>
      </c>
      <c r="L24">
        <v>0.26765288088483202</v>
      </c>
    </row>
    <row r="25" spans="1:12" x14ac:dyDescent="0.25">
      <c r="B25">
        <v>0.89999999999999902</v>
      </c>
      <c r="C25">
        <v>0.26744136038118399</v>
      </c>
      <c r="D25">
        <v>0.26581666339392501</v>
      </c>
      <c r="E25">
        <v>0.26470962491001598</v>
      </c>
      <c r="F25">
        <v>0.26314660255810501</v>
      </c>
      <c r="G25">
        <v>0.261837897572331</v>
      </c>
      <c r="H25">
        <v>0.25832700103346701</v>
      </c>
      <c r="I25">
        <v>0.25654070948340602</v>
      </c>
      <c r="J25">
        <v>0.25529969002710601</v>
      </c>
      <c r="K25">
        <v>0.25330867695644499</v>
      </c>
      <c r="L25">
        <v>0.25024309177422199</v>
      </c>
    </row>
    <row r="28" spans="1:12" x14ac:dyDescent="0.25">
      <c r="A28" t="s">
        <v>13</v>
      </c>
      <c r="B28" t="s">
        <v>3</v>
      </c>
      <c r="C28" t="s">
        <v>234</v>
      </c>
    </row>
    <row r="29" spans="1:12" x14ac:dyDescent="0.25">
      <c r="C29">
        <v>0</v>
      </c>
      <c r="D29">
        <v>0.1</v>
      </c>
      <c r="E29">
        <v>0.2</v>
      </c>
      <c r="F29">
        <v>0.3</v>
      </c>
      <c r="G29">
        <v>0.4</v>
      </c>
      <c r="H29">
        <v>0.5</v>
      </c>
      <c r="I29">
        <v>0.6</v>
      </c>
      <c r="J29">
        <v>0.7</v>
      </c>
      <c r="K29">
        <v>0.79999999999999905</v>
      </c>
      <c r="L29">
        <v>0.89999999999999902</v>
      </c>
    </row>
    <row r="30" spans="1:12" x14ac:dyDescent="0.25">
      <c r="A30" t="s">
        <v>233</v>
      </c>
      <c r="B30">
        <v>0</v>
      </c>
      <c r="C30">
        <v>0.62062332136979004</v>
      </c>
      <c r="D30">
        <v>0.63282276056425601</v>
      </c>
      <c r="E30">
        <v>0.63680423311749002</v>
      </c>
      <c r="F30">
        <v>0.63024204800031403</v>
      </c>
      <c r="G30">
        <v>0.630215761335153</v>
      </c>
      <c r="H30">
        <v>0.51102036149753804</v>
      </c>
      <c r="I30">
        <v>0.47014953111111202</v>
      </c>
      <c r="J30">
        <v>0.42735493674279201</v>
      </c>
      <c r="K30">
        <v>0.40300605878030199</v>
      </c>
      <c r="L30">
        <v>0.38572311724756703</v>
      </c>
    </row>
    <row r="31" spans="1:12" x14ac:dyDescent="0.25">
      <c r="B31">
        <v>0.1</v>
      </c>
      <c r="C31">
        <v>0.62026077034465998</v>
      </c>
      <c r="D31">
        <v>0.63207301831006102</v>
      </c>
      <c r="E31">
        <v>0.63641342517799304</v>
      </c>
      <c r="F31">
        <v>0.63146492707187396</v>
      </c>
      <c r="G31">
        <v>0.62338586774743399</v>
      </c>
      <c r="H31">
        <v>0.50749106062862503</v>
      </c>
      <c r="I31">
        <v>0.46805635983065502</v>
      </c>
      <c r="J31">
        <v>0.42531442149844501</v>
      </c>
      <c r="K31">
        <v>0.40277676236631299</v>
      </c>
      <c r="L31">
        <v>0.384954309611027</v>
      </c>
    </row>
    <row r="32" spans="1:12" x14ac:dyDescent="0.25">
      <c r="B32">
        <v>0.2</v>
      </c>
      <c r="C32">
        <v>0.61875348013780895</v>
      </c>
      <c r="D32">
        <v>0.62823017730556896</v>
      </c>
      <c r="E32">
        <v>0.63484901641796898</v>
      </c>
      <c r="F32">
        <v>0.62921946351993896</v>
      </c>
      <c r="G32">
        <v>0.62157909693812696</v>
      </c>
      <c r="H32">
        <v>0.50630768513121804</v>
      </c>
      <c r="I32">
        <v>0.46659384067710102</v>
      </c>
      <c r="J32">
        <v>0.42242395796297</v>
      </c>
      <c r="K32">
        <v>0.40205471672683302</v>
      </c>
      <c r="L32">
        <v>0.37186571471837998</v>
      </c>
    </row>
    <row r="33" spans="1:12" x14ac:dyDescent="0.25">
      <c r="B33">
        <v>0.3</v>
      </c>
      <c r="C33">
        <v>0.61547064693863995</v>
      </c>
      <c r="D33">
        <v>0.62667280759111199</v>
      </c>
      <c r="E33">
        <v>0.63367945201525699</v>
      </c>
      <c r="F33">
        <v>0.62812294780447497</v>
      </c>
      <c r="G33">
        <v>0.61562868561115902</v>
      </c>
      <c r="H33">
        <v>0.50573013859291205</v>
      </c>
      <c r="I33">
        <v>0.46088550312689103</v>
      </c>
      <c r="J33">
        <v>0.42032632196466602</v>
      </c>
      <c r="K33">
        <v>0.39698344096349403</v>
      </c>
      <c r="L33">
        <v>0.37350920525637699</v>
      </c>
    </row>
    <row r="34" spans="1:12" x14ac:dyDescent="0.25">
      <c r="B34">
        <v>0.4</v>
      </c>
      <c r="C34">
        <v>0.613659799795781</v>
      </c>
      <c r="D34">
        <v>0.62461156839342002</v>
      </c>
      <c r="E34">
        <v>0.62270577678053995</v>
      </c>
      <c r="F34">
        <v>0.61934388520804395</v>
      </c>
      <c r="G34">
        <v>0.60363008986879796</v>
      </c>
      <c r="H34">
        <v>0.49873887817260298</v>
      </c>
      <c r="I34">
        <v>0.45694801793289203</v>
      </c>
      <c r="J34">
        <v>0.41842416038263303</v>
      </c>
      <c r="K34">
        <v>0.386262512398445</v>
      </c>
      <c r="L34">
        <v>0.36786941342034801</v>
      </c>
    </row>
    <row r="35" spans="1:12" x14ac:dyDescent="0.25">
      <c r="B35">
        <v>0.5</v>
      </c>
      <c r="C35">
        <v>0.59929105409084105</v>
      </c>
      <c r="D35">
        <v>0.60655099871325502</v>
      </c>
      <c r="E35">
        <v>0.60514278507508601</v>
      </c>
      <c r="F35">
        <v>0.60550359952574295</v>
      </c>
      <c r="G35">
        <v>0.58286064025600903</v>
      </c>
      <c r="H35">
        <v>0.46803253768277903</v>
      </c>
      <c r="I35">
        <v>0.42882369345894</v>
      </c>
      <c r="J35">
        <v>0.402889622984131</v>
      </c>
      <c r="K35">
        <v>0.372605555034556</v>
      </c>
      <c r="L35">
        <v>0.35778247583077899</v>
      </c>
    </row>
    <row r="36" spans="1:12" x14ac:dyDescent="0.25">
      <c r="B36">
        <v>0.6</v>
      </c>
      <c r="C36">
        <v>0.57225956738672901</v>
      </c>
      <c r="D36">
        <v>0.57856467775968201</v>
      </c>
      <c r="E36">
        <v>0.55801286127064098</v>
      </c>
      <c r="F36">
        <v>0.53049731186719296</v>
      </c>
      <c r="G36">
        <v>0.49988744954609299</v>
      </c>
      <c r="H36">
        <v>0.42744118688504401</v>
      </c>
      <c r="I36">
        <v>0.40048094818246399</v>
      </c>
      <c r="J36">
        <v>0.36531219765178202</v>
      </c>
      <c r="K36">
        <v>0.34537314216617698</v>
      </c>
      <c r="L36">
        <v>0.32098462575566999</v>
      </c>
    </row>
    <row r="37" spans="1:12" x14ac:dyDescent="0.25">
      <c r="B37">
        <v>0.7</v>
      </c>
      <c r="C37">
        <v>0.49825860821384899</v>
      </c>
      <c r="D37">
        <v>0.48681226514576598</v>
      </c>
      <c r="E37">
        <v>0.46809818758010002</v>
      </c>
      <c r="F37">
        <v>0.45997861281508401</v>
      </c>
      <c r="G37">
        <v>0.44147663833856998</v>
      </c>
      <c r="H37">
        <v>0.388406495931166</v>
      </c>
      <c r="I37">
        <v>0.364610982217007</v>
      </c>
      <c r="J37">
        <v>0.33789928166730998</v>
      </c>
      <c r="K37">
        <v>0.31973743458611797</v>
      </c>
      <c r="L37">
        <v>0.29548953731623101</v>
      </c>
    </row>
    <row r="38" spans="1:12" x14ac:dyDescent="0.25">
      <c r="B38">
        <v>0.79999999999999905</v>
      </c>
      <c r="C38">
        <v>0.423490257875138</v>
      </c>
      <c r="D38">
        <v>0.41627177266652898</v>
      </c>
      <c r="E38">
        <v>0.39887728176433201</v>
      </c>
      <c r="F38">
        <v>0.39393229110276801</v>
      </c>
      <c r="G38">
        <v>0.37993663161374602</v>
      </c>
      <c r="H38">
        <v>0.33359847780729901</v>
      </c>
      <c r="I38">
        <v>0.30685458850882502</v>
      </c>
      <c r="J38">
        <v>0.28710221454443502</v>
      </c>
      <c r="K38">
        <v>0.274858213459653</v>
      </c>
      <c r="L38">
        <v>0.263983638041213</v>
      </c>
    </row>
    <row r="39" spans="1:12" x14ac:dyDescent="0.25">
      <c r="B39">
        <v>0.89999999999999902</v>
      </c>
      <c r="C39">
        <v>0.34225591325325699</v>
      </c>
      <c r="D39">
        <v>0.34212225184706901</v>
      </c>
      <c r="E39">
        <v>0.33940447926832301</v>
      </c>
      <c r="F39">
        <v>0.33438071880560899</v>
      </c>
      <c r="G39">
        <v>0.31841687391680301</v>
      </c>
      <c r="H39">
        <v>0.280273243369698</v>
      </c>
      <c r="I39">
        <v>0.26550021939985702</v>
      </c>
      <c r="J39">
        <v>0.25043520538125702</v>
      </c>
      <c r="K39">
        <v>0.23927439927341501</v>
      </c>
      <c r="L39">
        <v>0.226717481435985</v>
      </c>
    </row>
    <row r="41" spans="1:12" x14ac:dyDescent="0.25">
      <c r="A41" t="s">
        <v>13</v>
      </c>
      <c r="B41" t="s">
        <v>4</v>
      </c>
      <c r="C41" t="s">
        <v>234</v>
      </c>
    </row>
    <row r="42" spans="1:12" x14ac:dyDescent="0.25">
      <c r="C42">
        <v>0</v>
      </c>
      <c r="D42">
        <v>0.1</v>
      </c>
      <c r="E42">
        <v>0.2</v>
      </c>
      <c r="F42">
        <v>0.3</v>
      </c>
      <c r="G42">
        <v>0.4</v>
      </c>
      <c r="H42">
        <v>0.5</v>
      </c>
      <c r="I42">
        <v>0.6</v>
      </c>
      <c r="J42">
        <v>0.7</v>
      </c>
      <c r="K42">
        <v>0.79999999999999905</v>
      </c>
      <c r="L42">
        <v>0.89999999999999902</v>
      </c>
    </row>
    <row r="43" spans="1:12" x14ac:dyDescent="0.25">
      <c r="A43" t="s">
        <v>233</v>
      </c>
      <c r="B43">
        <v>0</v>
      </c>
      <c r="C43">
        <v>0.732090077345663</v>
      </c>
      <c r="D43">
        <v>0.74419961621761299</v>
      </c>
      <c r="E43">
        <v>0.74610347948364997</v>
      </c>
      <c r="F43">
        <v>0.73566452845888197</v>
      </c>
      <c r="G43">
        <v>0.73901827856049096</v>
      </c>
      <c r="H43">
        <v>0.59893546120546803</v>
      </c>
      <c r="I43">
        <v>0.55049156609772398</v>
      </c>
      <c r="J43">
        <v>0.50433830883411401</v>
      </c>
      <c r="K43">
        <v>0.48518880551036497</v>
      </c>
      <c r="L43">
        <v>0.46990899211948001</v>
      </c>
    </row>
    <row r="44" spans="1:12" x14ac:dyDescent="0.25">
      <c r="B44">
        <v>0.1</v>
      </c>
      <c r="C44">
        <v>0.73172695488529105</v>
      </c>
      <c r="D44">
        <v>0.74341816916799797</v>
      </c>
      <c r="E44">
        <v>0.74561671726134304</v>
      </c>
      <c r="F44">
        <v>0.73669426255941495</v>
      </c>
      <c r="G44">
        <v>0.732022361058975</v>
      </c>
      <c r="H44">
        <v>0.59927434431014004</v>
      </c>
      <c r="I44">
        <v>0.54891828214087202</v>
      </c>
      <c r="J44">
        <v>0.50503497268127495</v>
      </c>
      <c r="K44">
        <v>0.48553595198253502</v>
      </c>
      <c r="L44">
        <v>0.46964276344200201</v>
      </c>
    </row>
    <row r="45" spans="1:12" x14ac:dyDescent="0.25">
      <c r="B45">
        <v>0.2</v>
      </c>
      <c r="C45">
        <v>0.73144380613738502</v>
      </c>
      <c r="D45">
        <v>0.74141543625665196</v>
      </c>
      <c r="E45">
        <v>0.74456159370375097</v>
      </c>
      <c r="F45">
        <v>0.736287344226355</v>
      </c>
      <c r="G45">
        <v>0.73206988176096499</v>
      </c>
      <c r="H45">
        <v>0.59798352719805903</v>
      </c>
      <c r="I45">
        <v>0.548196815475819</v>
      </c>
      <c r="J45">
        <v>0.50227823292458296</v>
      </c>
      <c r="K45">
        <v>0.484527488865236</v>
      </c>
      <c r="L45">
        <v>0.45698116624148</v>
      </c>
    </row>
    <row r="46" spans="1:12" x14ac:dyDescent="0.25">
      <c r="B46">
        <v>0.3</v>
      </c>
      <c r="C46">
        <v>0.72871038528708898</v>
      </c>
      <c r="D46">
        <v>0.74031294136521997</v>
      </c>
      <c r="E46">
        <v>0.74445627472935205</v>
      </c>
      <c r="F46">
        <v>0.73576523673780003</v>
      </c>
      <c r="G46">
        <v>0.72724216448706203</v>
      </c>
      <c r="H46">
        <v>0.59717646486532205</v>
      </c>
      <c r="I46">
        <v>0.54486400607737595</v>
      </c>
      <c r="J46">
        <v>0.50176581714035196</v>
      </c>
      <c r="K46">
        <v>0.48107385763766602</v>
      </c>
      <c r="L46">
        <v>0.45689984844699799</v>
      </c>
    </row>
    <row r="47" spans="1:12" x14ac:dyDescent="0.25">
      <c r="B47">
        <v>0.4</v>
      </c>
      <c r="C47">
        <v>0.72721155765372902</v>
      </c>
      <c r="D47">
        <v>0.73858961978287596</v>
      </c>
      <c r="E47">
        <v>0.73520965400313898</v>
      </c>
      <c r="F47">
        <v>0.72955330752167002</v>
      </c>
      <c r="G47">
        <v>0.71057748634235396</v>
      </c>
      <c r="H47">
        <v>0.59186958920130395</v>
      </c>
      <c r="I47">
        <v>0.54614060124494901</v>
      </c>
      <c r="J47">
        <v>0.50224989938463804</v>
      </c>
      <c r="K47">
        <v>0.47189901700807202</v>
      </c>
      <c r="L47">
        <v>0.45274294309119201</v>
      </c>
    </row>
    <row r="48" spans="1:12" x14ac:dyDescent="0.25">
      <c r="B48">
        <v>0.5</v>
      </c>
      <c r="C48">
        <v>0.70834647034365505</v>
      </c>
      <c r="D48">
        <v>0.71708221724653198</v>
      </c>
      <c r="E48">
        <v>0.71245521179183502</v>
      </c>
      <c r="F48">
        <v>0.71237009699333498</v>
      </c>
      <c r="G48">
        <v>0.68173668323526604</v>
      </c>
      <c r="H48">
        <v>0.55544298620649502</v>
      </c>
      <c r="I48">
        <v>0.51260627842491202</v>
      </c>
      <c r="J48">
        <v>0.48871249714578802</v>
      </c>
      <c r="K48">
        <v>0.45785053692409899</v>
      </c>
      <c r="L48">
        <v>0.44393545274070101</v>
      </c>
    </row>
    <row r="49" spans="1:12" x14ac:dyDescent="0.25">
      <c r="B49">
        <v>0.6</v>
      </c>
      <c r="C49">
        <v>0.67404695094075195</v>
      </c>
      <c r="D49">
        <v>0.67519486706836596</v>
      </c>
      <c r="E49">
        <v>0.65657274083612105</v>
      </c>
      <c r="F49">
        <v>0.61984616729856901</v>
      </c>
      <c r="G49">
        <v>0.58968814325913399</v>
      </c>
      <c r="H49">
        <v>0.50860437748192799</v>
      </c>
      <c r="I49">
        <v>0.47372489028660703</v>
      </c>
      <c r="J49">
        <v>0.43754355554317198</v>
      </c>
      <c r="K49">
        <v>0.41932526251197</v>
      </c>
      <c r="L49">
        <v>0.39330326111223901</v>
      </c>
    </row>
    <row r="50" spans="1:12" x14ac:dyDescent="0.25">
      <c r="B50">
        <v>0.7</v>
      </c>
      <c r="C50">
        <v>0.568873238598672</v>
      </c>
      <c r="D50">
        <v>0.55796517971112702</v>
      </c>
      <c r="E50">
        <v>0.53600479192057904</v>
      </c>
      <c r="F50">
        <v>0.53016731492619995</v>
      </c>
      <c r="G50">
        <v>0.50922755082217197</v>
      </c>
      <c r="H50">
        <v>0.45342892415596497</v>
      </c>
      <c r="I50">
        <v>0.42854151168486099</v>
      </c>
      <c r="J50">
        <v>0.39748654152179003</v>
      </c>
      <c r="K50">
        <v>0.38020000674549498</v>
      </c>
      <c r="L50">
        <v>0.35877051162560902</v>
      </c>
    </row>
    <row r="51" spans="1:12" x14ac:dyDescent="0.25">
      <c r="B51">
        <v>0.79999999999999905</v>
      </c>
      <c r="C51">
        <v>0.47587788644515699</v>
      </c>
      <c r="D51">
        <v>0.47148506894641101</v>
      </c>
      <c r="E51">
        <v>0.452420587009844</v>
      </c>
      <c r="F51">
        <v>0.44914202590879299</v>
      </c>
      <c r="G51">
        <v>0.43297670416316197</v>
      </c>
      <c r="H51">
        <v>0.38265825886090998</v>
      </c>
      <c r="I51">
        <v>0.35463286656235798</v>
      </c>
      <c r="J51">
        <v>0.336437562699406</v>
      </c>
      <c r="K51">
        <v>0.32344032521066701</v>
      </c>
      <c r="L51">
        <v>0.31295754348566301</v>
      </c>
    </row>
    <row r="52" spans="1:12" x14ac:dyDescent="0.25">
      <c r="B52">
        <v>0.89999999999999902</v>
      </c>
      <c r="C52">
        <v>0.38302639855936199</v>
      </c>
      <c r="D52">
        <v>0.38372361696301999</v>
      </c>
      <c r="E52">
        <v>0.38303796611003699</v>
      </c>
      <c r="F52">
        <v>0.37662620139717001</v>
      </c>
      <c r="G52">
        <v>0.361773805140714</v>
      </c>
      <c r="H52">
        <v>0.320171133363581</v>
      </c>
      <c r="I52">
        <v>0.30209562779215798</v>
      </c>
      <c r="J52">
        <v>0.28501756082793001</v>
      </c>
      <c r="K52">
        <v>0.276378407922238</v>
      </c>
      <c r="L52">
        <v>0.26224373965436198</v>
      </c>
    </row>
    <row r="55" spans="1:12" x14ac:dyDescent="0.25">
      <c r="A55" t="s">
        <v>12</v>
      </c>
      <c r="B55" t="s">
        <v>3</v>
      </c>
      <c r="C55" t="s">
        <v>234</v>
      </c>
    </row>
    <row r="56" spans="1:12" x14ac:dyDescent="0.25">
      <c r="C56">
        <v>0</v>
      </c>
      <c r="D56">
        <v>0.1</v>
      </c>
      <c r="E56">
        <v>0.2</v>
      </c>
      <c r="F56">
        <v>0.3</v>
      </c>
      <c r="G56">
        <v>0.4</v>
      </c>
      <c r="H56">
        <v>0.5</v>
      </c>
      <c r="I56">
        <v>0.6</v>
      </c>
      <c r="J56">
        <v>0.7</v>
      </c>
      <c r="K56">
        <v>0.79999999999999905</v>
      </c>
      <c r="L56">
        <v>0.89999999999999902</v>
      </c>
    </row>
    <row r="57" spans="1:12" x14ac:dyDescent="0.25">
      <c r="A57" t="s">
        <v>233</v>
      </c>
      <c r="B57">
        <v>0</v>
      </c>
      <c r="C57">
        <v>0.49523802354429097</v>
      </c>
      <c r="D57">
        <v>0.498875548269616</v>
      </c>
      <c r="E57">
        <v>0.50558888255866097</v>
      </c>
      <c r="F57">
        <v>0.49958243912143602</v>
      </c>
      <c r="G57">
        <v>0.49607508564645098</v>
      </c>
      <c r="H57">
        <v>0.38162098857018201</v>
      </c>
      <c r="I57">
        <v>0.32986632137501598</v>
      </c>
      <c r="J57">
        <v>0.29477843730358799</v>
      </c>
      <c r="K57">
        <v>0.27779425383534001</v>
      </c>
      <c r="L57">
        <v>0.25809479227722798</v>
      </c>
    </row>
    <row r="58" spans="1:12" x14ac:dyDescent="0.25">
      <c r="B58">
        <v>0.1</v>
      </c>
      <c r="C58">
        <v>0.49523802354429097</v>
      </c>
      <c r="D58">
        <v>0.498875548269616</v>
      </c>
      <c r="E58">
        <v>0.50558888255866097</v>
      </c>
      <c r="F58">
        <v>0.49958243912143602</v>
      </c>
      <c r="G58">
        <v>0.49607508564645098</v>
      </c>
      <c r="H58">
        <v>0.38162098857018201</v>
      </c>
      <c r="I58">
        <v>0.32986632137501598</v>
      </c>
      <c r="J58">
        <v>0.29477843730358799</v>
      </c>
      <c r="K58">
        <v>0.27779425383534001</v>
      </c>
      <c r="L58">
        <v>0.25720193513437101</v>
      </c>
    </row>
    <row r="59" spans="1:12" x14ac:dyDescent="0.25">
      <c r="B59">
        <v>0.2</v>
      </c>
      <c r="C59">
        <v>0.49523802354429097</v>
      </c>
      <c r="D59">
        <v>0.49889717924517202</v>
      </c>
      <c r="E59">
        <v>0.50558888255866097</v>
      </c>
      <c r="F59">
        <v>0.49958243912143602</v>
      </c>
      <c r="G59">
        <v>0.49607508564645098</v>
      </c>
      <c r="H59">
        <v>0.38162098857018201</v>
      </c>
      <c r="I59">
        <v>0.32986632137501598</v>
      </c>
      <c r="J59">
        <v>0.29477843730358799</v>
      </c>
      <c r="K59">
        <v>0.27690139669248298</v>
      </c>
      <c r="L59">
        <v>0.25620827338121499</v>
      </c>
    </row>
    <row r="60" spans="1:12" x14ac:dyDescent="0.25">
      <c r="B60">
        <v>0.3</v>
      </c>
      <c r="C60">
        <v>0.49526244356871102</v>
      </c>
      <c r="D60">
        <v>0.498875548269616</v>
      </c>
      <c r="E60">
        <v>0.50558888255866097</v>
      </c>
      <c r="F60">
        <v>0.49958243912143602</v>
      </c>
      <c r="G60">
        <v>0.49607508564645098</v>
      </c>
      <c r="H60">
        <v>0.381637857665999</v>
      </c>
      <c r="I60">
        <v>0.32897346423215901</v>
      </c>
      <c r="J60">
        <v>0.29388558016073102</v>
      </c>
      <c r="K60">
        <v>0.27602497880657201</v>
      </c>
      <c r="L60">
        <v>0.25197140401674301</v>
      </c>
    </row>
    <row r="61" spans="1:12" x14ac:dyDescent="0.25">
      <c r="B61">
        <v>0.4</v>
      </c>
      <c r="C61">
        <v>0.49525633856260598</v>
      </c>
      <c r="D61">
        <v>0.49886700418212399</v>
      </c>
      <c r="E61">
        <v>0.50558888255866097</v>
      </c>
      <c r="F61">
        <v>0.49958243912143602</v>
      </c>
      <c r="G61">
        <v>0.495182228503594</v>
      </c>
      <c r="H61">
        <v>0.372411667189808</v>
      </c>
      <c r="I61">
        <v>0.32897346423215901</v>
      </c>
      <c r="J61">
        <v>0.29102843730358802</v>
      </c>
      <c r="K61">
        <v>0.27108995717414702</v>
      </c>
      <c r="L61">
        <v>0.25127695957229901</v>
      </c>
    </row>
    <row r="62" spans="1:12" x14ac:dyDescent="0.25">
      <c r="B62">
        <v>0.5</v>
      </c>
      <c r="C62">
        <v>0.49523191853818599</v>
      </c>
      <c r="D62">
        <v>0.49767652799164802</v>
      </c>
      <c r="E62">
        <v>0.50438328235124597</v>
      </c>
      <c r="F62">
        <v>0.49836671040570801</v>
      </c>
      <c r="G62">
        <v>0.495128465062734</v>
      </c>
      <c r="H62">
        <v>0.37072813142732503</v>
      </c>
      <c r="I62">
        <v>0.32611632137501601</v>
      </c>
      <c r="J62">
        <v>0.28680429937255397</v>
      </c>
      <c r="K62">
        <v>0.27105931991924498</v>
      </c>
      <c r="L62">
        <v>0.248607433428508</v>
      </c>
    </row>
    <row r="63" spans="1:12" x14ac:dyDescent="0.25">
      <c r="B63">
        <v>0.6</v>
      </c>
      <c r="C63">
        <v>0.49404144234771002</v>
      </c>
      <c r="D63">
        <v>0.49769815896720498</v>
      </c>
      <c r="E63">
        <v>0.50438328235124597</v>
      </c>
      <c r="F63">
        <v>0.49583198818348501</v>
      </c>
      <c r="G63">
        <v>0.46722553465980299</v>
      </c>
      <c r="H63">
        <v>0.36520359210968201</v>
      </c>
      <c r="I63">
        <v>0.32161030057589202</v>
      </c>
      <c r="J63">
        <v>0.28510291048366498</v>
      </c>
      <c r="K63">
        <v>0.26786487547480098</v>
      </c>
      <c r="L63">
        <v>0.244136693198274</v>
      </c>
    </row>
    <row r="64" spans="1:12" x14ac:dyDescent="0.25">
      <c r="B64">
        <v>0.7</v>
      </c>
      <c r="C64">
        <v>0.48985951316578102</v>
      </c>
      <c r="D64">
        <v>0.49347513910275898</v>
      </c>
      <c r="E64">
        <v>0.50018189346235697</v>
      </c>
      <c r="F64">
        <v>0.48159918395068102</v>
      </c>
      <c r="G64">
        <v>0.45466395830512402</v>
      </c>
      <c r="H64">
        <v>0.365220461205499</v>
      </c>
      <c r="I64">
        <v>0.32161030057589202</v>
      </c>
      <c r="J64">
        <v>0.28385291048366501</v>
      </c>
      <c r="K64">
        <v>0.26453154214146701</v>
      </c>
      <c r="L64">
        <v>0.244120253941328</v>
      </c>
    </row>
    <row r="65" spans="1:12" x14ac:dyDescent="0.25">
      <c r="B65">
        <v>0.79999999999999905</v>
      </c>
      <c r="C65">
        <v>0.47720639680576799</v>
      </c>
      <c r="D65">
        <v>0.48090900153662097</v>
      </c>
      <c r="E65">
        <v>0.46261575589621901</v>
      </c>
      <c r="F65">
        <v>0.456599183950681</v>
      </c>
      <c r="G65">
        <v>0.45396951386067902</v>
      </c>
      <c r="H65">
        <v>0.36395359210968198</v>
      </c>
      <c r="I65">
        <v>0.318276967242558</v>
      </c>
      <c r="J65">
        <v>0.27926957715033102</v>
      </c>
      <c r="K65">
        <v>0.26453154214146701</v>
      </c>
      <c r="L65">
        <v>0.244120253941328</v>
      </c>
    </row>
    <row r="66" spans="1:12" x14ac:dyDescent="0.25">
      <c r="B66">
        <v>0.89999999999999902</v>
      </c>
      <c r="C66">
        <v>0.44595042451718703</v>
      </c>
      <c r="D66">
        <v>0.44943421226575803</v>
      </c>
      <c r="E66">
        <v>0.43067131145177501</v>
      </c>
      <c r="F66">
        <v>0.43398013633163401</v>
      </c>
      <c r="G66">
        <v>0.44057665671782198</v>
      </c>
      <c r="H66">
        <v>0.357703592109682</v>
      </c>
      <c r="I66">
        <v>0.31411030057589201</v>
      </c>
      <c r="J66">
        <v>0.27926957715033102</v>
      </c>
      <c r="K66">
        <v>0.26397598658591198</v>
      </c>
      <c r="L66">
        <v>0.24374933789500899</v>
      </c>
    </row>
    <row r="68" spans="1:12" x14ac:dyDescent="0.25">
      <c r="A68" t="s">
        <v>12</v>
      </c>
      <c r="B68" t="s">
        <v>4</v>
      </c>
      <c r="C68" t="s">
        <v>234</v>
      </c>
    </row>
    <row r="69" spans="1:12" x14ac:dyDescent="0.25">
      <c r="C69">
        <v>0</v>
      </c>
      <c r="D69">
        <v>0.1</v>
      </c>
      <c r="E69">
        <v>0.2</v>
      </c>
      <c r="F69">
        <v>0.3</v>
      </c>
      <c r="G69">
        <v>0.4</v>
      </c>
      <c r="H69">
        <v>0.5</v>
      </c>
      <c r="I69">
        <v>0.6</v>
      </c>
      <c r="J69">
        <v>0.7</v>
      </c>
      <c r="K69">
        <v>0.79999999999999905</v>
      </c>
      <c r="L69">
        <v>0.89999999999999902</v>
      </c>
    </row>
    <row r="70" spans="1:12" x14ac:dyDescent="0.25">
      <c r="A70" t="s">
        <v>233</v>
      </c>
      <c r="B70">
        <v>0</v>
      </c>
      <c r="C70">
        <v>0.57112165660821401</v>
      </c>
      <c r="D70">
        <v>0.57276196612057395</v>
      </c>
      <c r="E70">
        <v>0.57446935960428303</v>
      </c>
      <c r="F70">
        <v>0.568061863591524</v>
      </c>
      <c r="G70">
        <v>0.56417773845739905</v>
      </c>
      <c r="H70">
        <v>0.41611200789166802</v>
      </c>
      <c r="I70">
        <v>0.35914110842076902</v>
      </c>
      <c r="J70">
        <v>0.32161616210271898</v>
      </c>
      <c r="K70">
        <v>0.30347904187001101</v>
      </c>
      <c r="L70">
        <v>0.28270351823317902</v>
      </c>
    </row>
    <row r="71" spans="1:12" x14ac:dyDescent="0.25">
      <c r="B71">
        <v>0.1</v>
      </c>
      <c r="C71">
        <v>0.57112165660821401</v>
      </c>
      <c r="D71">
        <v>0.57276196612057395</v>
      </c>
      <c r="E71">
        <v>0.57446935960428303</v>
      </c>
      <c r="F71">
        <v>0.568061863591524</v>
      </c>
      <c r="G71">
        <v>0.56417773845739905</v>
      </c>
      <c r="H71">
        <v>0.41611200789166802</v>
      </c>
      <c r="I71">
        <v>0.35914110842076902</v>
      </c>
      <c r="J71">
        <v>0.32161616210271898</v>
      </c>
      <c r="K71">
        <v>0.30347904187001101</v>
      </c>
      <c r="L71">
        <v>0.28270351823317902</v>
      </c>
    </row>
    <row r="72" spans="1:12" x14ac:dyDescent="0.25">
      <c r="B72">
        <v>0.2</v>
      </c>
      <c r="C72">
        <v>0.57112165660821401</v>
      </c>
      <c r="D72">
        <v>0.57276196612057395</v>
      </c>
      <c r="E72">
        <v>0.57446935960428303</v>
      </c>
      <c r="F72">
        <v>0.568061863591524</v>
      </c>
      <c r="G72">
        <v>0.56417773845739905</v>
      </c>
      <c r="H72">
        <v>0.41611200789166802</v>
      </c>
      <c r="I72">
        <v>0.35914110842076902</v>
      </c>
      <c r="J72">
        <v>0.32161616210271898</v>
      </c>
      <c r="K72">
        <v>0.30347904187001101</v>
      </c>
      <c r="L72">
        <v>0.281693417223078</v>
      </c>
    </row>
    <row r="73" spans="1:12" x14ac:dyDescent="0.25">
      <c r="B73">
        <v>0.3</v>
      </c>
      <c r="C73">
        <v>0.57112165660821401</v>
      </c>
      <c r="D73">
        <v>0.57276196612057395</v>
      </c>
      <c r="E73">
        <v>0.57446935960428303</v>
      </c>
      <c r="F73">
        <v>0.568061863591524</v>
      </c>
      <c r="G73">
        <v>0.56417773845739905</v>
      </c>
      <c r="H73">
        <v>0.41611200789166802</v>
      </c>
      <c r="I73">
        <v>0.35914110842076902</v>
      </c>
      <c r="J73">
        <v>0.32161616210271898</v>
      </c>
      <c r="K73">
        <v>0.30258618472715398</v>
      </c>
      <c r="L73">
        <v>0.27330632044888398</v>
      </c>
    </row>
    <row r="74" spans="1:12" x14ac:dyDescent="0.25">
      <c r="B74">
        <v>0.4</v>
      </c>
      <c r="C74">
        <v>0.57111555160210903</v>
      </c>
      <c r="D74">
        <v>0.57275342203308299</v>
      </c>
      <c r="E74">
        <v>0.57446935960428303</v>
      </c>
      <c r="F74">
        <v>0.568061863591524</v>
      </c>
      <c r="G74">
        <v>0.56417773845739905</v>
      </c>
      <c r="H74">
        <v>0.407778674558335</v>
      </c>
      <c r="I74">
        <v>0.35914110842076902</v>
      </c>
      <c r="J74">
        <v>0.31875901924557598</v>
      </c>
      <c r="K74">
        <v>0.29350093568500801</v>
      </c>
      <c r="L74">
        <v>0.27330632044888398</v>
      </c>
    </row>
    <row r="75" spans="1:12" x14ac:dyDescent="0.25">
      <c r="B75">
        <v>0.5</v>
      </c>
      <c r="C75">
        <v>0.57111555160210903</v>
      </c>
      <c r="D75">
        <v>0.57275342203308299</v>
      </c>
      <c r="E75">
        <v>0.57445423558734399</v>
      </c>
      <c r="F75">
        <v>0.56803661106627201</v>
      </c>
      <c r="G75">
        <v>0.56412397501653899</v>
      </c>
      <c r="H75">
        <v>0.40611200789166801</v>
      </c>
      <c r="I75">
        <v>0.35628396556362601</v>
      </c>
      <c r="J75">
        <v>0.31036821464787501</v>
      </c>
      <c r="K75">
        <v>0.29331711215559603</v>
      </c>
      <c r="L75">
        <v>0.26840027469724997</v>
      </c>
    </row>
    <row r="76" spans="1:12" x14ac:dyDescent="0.25">
      <c r="B76">
        <v>0.6</v>
      </c>
      <c r="C76">
        <v>0.57111555160210903</v>
      </c>
      <c r="D76">
        <v>0.57275342203308299</v>
      </c>
      <c r="E76">
        <v>0.57445423558734399</v>
      </c>
      <c r="F76">
        <v>0.56532827773293803</v>
      </c>
      <c r="G76">
        <v>0.53599210688467103</v>
      </c>
      <c r="H76">
        <v>0.39622238920894598</v>
      </c>
      <c r="I76">
        <v>0.34741286539942201</v>
      </c>
      <c r="J76">
        <v>0.30849321464787499</v>
      </c>
      <c r="K76">
        <v>0.29081711215559602</v>
      </c>
      <c r="L76">
        <v>0.263913095210071</v>
      </c>
    </row>
    <row r="77" spans="1:12" x14ac:dyDescent="0.25">
      <c r="B77">
        <v>0.7</v>
      </c>
      <c r="C77">
        <v>0.56671078969734701</v>
      </c>
      <c r="D77">
        <v>0.56837842203308298</v>
      </c>
      <c r="E77">
        <v>0.57007923558734397</v>
      </c>
      <c r="F77">
        <v>0.53859547350013404</v>
      </c>
      <c r="G77">
        <v>0.51093053052999104</v>
      </c>
      <c r="H77">
        <v>0.39622238920894598</v>
      </c>
      <c r="I77">
        <v>0.34741286539942201</v>
      </c>
      <c r="J77">
        <v>0.30793765909232002</v>
      </c>
      <c r="K77">
        <v>0.28540044548893001</v>
      </c>
      <c r="L77">
        <v>0.263913095210071</v>
      </c>
    </row>
    <row r="78" spans="1:12" x14ac:dyDescent="0.25">
      <c r="B78">
        <v>0.79999999999999905</v>
      </c>
      <c r="C78">
        <v>0.541582093361754</v>
      </c>
      <c r="D78">
        <v>0.54331228446694502</v>
      </c>
      <c r="E78">
        <v>0.52001309802120699</v>
      </c>
      <c r="F78">
        <v>0.51359547350013401</v>
      </c>
      <c r="G78">
        <v>0.51093053052999104</v>
      </c>
      <c r="H78">
        <v>0.395666833653391</v>
      </c>
      <c r="I78">
        <v>0.34269064317719999</v>
      </c>
      <c r="J78">
        <v>0.30127099242565297</v>
      </c>
      <c r="K78">
        <v>0.28540044548892901</v>
      </c>
      <c r="L78">
        <v>0.263913095210071</v>
      </c>
    </row>
    <row r="79" spans="1:12" x14ac:dyDescent="0.25">
      <c r="B79">
        <v>0.89999999999999902</v>
      </c>
      <c r="C79">
        <v>0.50705231154936303</v>
      </c>
      <c r="D79">
        <v>0.50854205469671498</v>
      </c>
      <c r="E79">
        <v>0.48479484405295298</v>
      </c>
      <c r="F79">
        <v>0.48770261635727702</v>
      </c>
      <c r="G79">
        <v>0.49337100672046702</v>
      </c>
      <c r="H79">
        <v>0.38733350032005698</v>
      </c>
      <c r="I79">
        <v>0.33852397651053401</v>
      </c>
      <c r="J79">
        <v>0.30127099242565297</v>
      </c>
      <c r="K79">
        <v>0.28484488993337398</v>
      </c>
      <c r="L79">
        <v>0.26386269198426399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RQ1-Table3</vt:lpstr>
      <vt:lpstr>Raw-RQ2-Fig3</vt:lpstr>
      <vt:lpstr>RQ2-Fig3</vt:lpstr>
      <vt:lpstr>Raw-RQ2-Fig4</vt:lpstr>
      <vt:lpstr>RQ2-Fig4</vt:lpstr>
      <vt:lpstr>Raw-RQ2-Fig5-AspectJ</vt:lpstr>
      <vt:lpstr>Raw-RQ2-Fig5-SWT</vt:lpstr>
      <vt:lpstr>Raw-RQ2-Fig5-ZXing</vt:lpstr>
      <vt:lpstr>RQ2-Fig5-BLIA</vt:lpstr>
      <vt:lpstr>RQ2-Fig5-BLIA+</vt:lpstr>
      <vt:lpstr>Raw-RQ2-Fig6</vt:lpstr>
      <vt:lpstr>RQ2-Fig6</vt:lpstr>
      <vt:lpstr>Raw-RQ3-Fig7-AspectJ(wo)</vt:lpstr>
      <vt:lpstr>Raw-RQ3-Fig7-SWT(wo)</vt:lpstr>
      <vt:lpstr>Raw-RQ3-Fig7-Zxing(wo)</vt:lpstr>
      <vt:lpstr>RQ3-Fig7</vt:lpstr>
      <vt:lpstr>RQ4-Fig8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Microsoft Office 사용자</cp:lastModifiedBy>
  <dcterms:created xsi:type="dcterms:W3CDTF">2015-10-17T12:05:52Z</dcterms:created>
  <dcterms:modified xsi:type="dcterms:W3CDTF">2016-01-24T06:06:35Z</dcterms:modified>
</cp:coreProperties>
</file>