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360" windowHeight="5040" activeTab="5"/>
  </bookViews>
  <sheets>
    <sheet name="Data by country" sheetId="1" r:id="rId1"/>
    <sheet name="Data by world" sheetId="8" r:id="rId2"/>
    <sheet name="Regions and subregions" sheetId="3" r:id="rId3"/>
    <sheet name="Mapping data items" sheetId="4" r:id="rId4"/>
    <sheet name="Countries" sheetId="5" r:id="rId5"/>
    <sheet name="Measures" sheetId="6" r:id="rId6"/>
  </sheets>
  <definedNames>
    <definedName name="_xlnm._FilterDatabase" localSheetId="2" hidden="1">'Regions and subregions'!$A$1:$C$235</definedName>
  </definedNames>
  <calcPr calcId="145621"/>
</workbook>
</file>

<file path=xl/calcChain.xml><?xml version="1.0" encoding="utf-8"?>
<calcChain xmlns="http://schemas.openxmlformats.org/spreadsheetml/2006/main">
  <c r="W2" i="1" l="1"/>
  <c r="V2" i="1"/>
  <c r="AL2" i="1"/>
  <c r="AK2" i="1"/>
  <c r="AJ2" i="1"/>
  <c r="AQ2" i="1"/>
  <c r="AP2" i="1"/>
  <c r="AI2" i="1"/>
  <c r="AH2" i="1"/>
  <c r="AG2" i="1"/>
  <c r="AO2" i="1"/>
  <c r="AN2" i="1"/>
  <c r="AM2" i="1"/>
  <c r="G2" i="1"/>
  <c r="F2" i="1"/>
  <c r="N2" i="1"/>
  <c r="M2" i="1"/>
  <c r="L2" i="1"/>
  <c r="J2" i="1"/>
  <c r="K2" i="1"/>
  <c r="AE2" i="1"/>
  <c r="AD2" i="1"/>
  <c r="U2" i="1"/>
  <c r="T2" i="1"/>
  <c r="Z2" i="1"/>
  <c r="Y2" i="1"/>
  <c r="X2" i="1"/>
  <c r="AF2" i="1"/>
  <c r="S2" i="1"/>
  <c r="R2" i="1"/>
  <c r="Q2" i="1"/>
  <c r="P2" i="1"/>
  <c r="O2" i="1"/>
  <c r="I2" i="1"/>
  <c r="H2" i="1"/>
  <c r="E2" i="1"/>
  <c r="AC2" i="1"/>
  <c r="AA2" i="1"/>
  <c r="AB2" i="1"/>
  <c r="B112" i="1" l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4" i="1"/>
  <c r="D23" i="1"/>
  <c r="D22" i="1"/>
  <c r="D21" i="1"/>
  <c r="D20" i="1"/>
  <c r="D19" i="1"/>
  <c r="D18" i="1"/>
  <c r="D17" i="1"/>
  <c r="D16" i="1"/>
  <c r="D15" i="1"/>
  <c r="D14" i="1"/>
  <c r="D57" i="1"/>
  <c r="D56" i="1"/>
  <c r="D55" i="1"/>
  <c r="D54" i="1"/>
  <c r="D53" i="1"/>
  <c r="D52" i="1"/>
  <c r="D51" i="1"/>
  <c r="D50" i="1"/>
  <c r="D46" i="1"/>
  <c r="D49" i="1"/>
  <c r="D45" i="1"/>
  <c r="D48" i="1"/>
  <c r="D44" i="1"/>
  <c r="D68" i="1"/>
  <c r="D43" i="1"/>
  <c r="D42" i="1"/>
  <c r="D67" i="1"/>
  <c r="D41" i="1"/>
  <c r="D40" i="1"/>
  <c r="D39" i="1"/>
  <c r="D38" i="1"/>
  <c r="D37" i="1"/>
  <c r="D36" i="1"/>
  <c r="D66" i="1"/>
  <c r="D65" i="1"/>
  <c r="D64" i="1"/>
  <c r="D63" i="1"/>
  <c r="D62" i="1"/>
  <c r="D47" i="1"/>
  <c r="D61" i="1"/>
  <c r="D35" i="1"/>
  <c r="D34" i="1"/>
  <c r="D33" i="1"/>
  <c r="D60" i="1"/>
  <c r="D32" i="1"/>
  <c r="D59" i="1"/>
  <c r="D13" i="1"/>
  <c r="D12" i="1"/>
  <c r="D11" i="1"/>
  <c r="D31" i="1"/>
  <c r="D30" i="1"/>
  <c r="D58" i="1"/>
  <c r="D10" i="1"/>
  <c r="D29" i="1"/>
  <c r="D9" i="1"/>
  <c r="D28" i="1"/>
  <c r="D27" i="1"/>
  <c r="D8" i="1"/>
  <c r="D26" i="1"/>
  <c r="D7" i="1"/>
  <c r="D6" i="1"/>
  <c r="D101" i="1"/>
  <c r="D5" i="1"/>
  <c r="D4" i="1"/>
  <c r="D100" i="1"/>
  <c r="D3" i="1"/>
  <c r="D99" i="1"/>
  <c r="D25" i="1"/>
  <c r="D98" i="1"/>
  <c r="D97" i="1"/>
  <c r="D96" i="1"/>
  <c r="D90" i="1"/>
  <c r="D95" i="1"/>
  <c r="D89" i="1"/>
  <c r="D94" i="1"/>
  <c r="D93" i="1"/>
  <c r="D92" i="1"/>
  <c r="D91" i="1"/>
  <c r="D88" i="1"/>
  <c r="D87" i="1"/>
  <c r="D86" i="1"/>
  <c r="D85" i="1"/>
  <c r="D84" i="1"/>
  <c r="D83" i="1"/>
  <c r="D82" i="1"/>
  <c r="D81" i="1"/>
  <c r="D80" i="1"/>
  <c r="D112" i="1"/>
  <c r="D111" i="1"/>
  <c r="D79" i="1"/>
  <c r="D78" i="1"/>
  <c r="D77" i="1"/>
  <c r="D76" i="1"/>
  <c r="D75" i="1"/>
  <c r="D74" i="1"/>
  <c r="D73" i="1"/>
  <c r="D110" i="1"/>
  <c r="D109" i="1"/>
  <c r="D108" i="1"/>
  <c r="D107" i="1"/>
  <c r="D106" i="1"/>
  <c r="D105" i="1"/>
  <c r="D72" i="1"/>
  <c r="D71" i="1"/>
  <c r="D104" i="1"/>
  <c r="D70" i="1"/>
  <c r="D69" i="1"/>
  <c r="D103" i="1"/>
  <c r="D102" i="1"/>
</calcChain>
</file>

<file path=xl/sharedStrings.xml><?xml version="1.0" encoding="utf-8"?>
<sst xmlns="http://schemas.openxmlformats.org/spreadsheetml/2006/main" count="1510" uniqueCount="641">
  <si>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</si>
  <si>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</si>
  <si>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</si>
  <si>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</si>
  <si>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</si>
  <si>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</si>
  <si>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</si>
  <si>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</si>
  <si>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</si>
  <si>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</si>
  <si>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</si>
  <si>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</si>
  <si>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</si>
  <si>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</si>
  <si>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</si>
  <si>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</si>
  <si>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</si>
  <si>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</si>
  <si>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</si>
  <si>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</si>
  <si>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</si>
  <si>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</si>
  <si>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</si>
  <si>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</si>
  <si>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</si>
  <si>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</si>
  <si>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</si>
  <si>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</si>
  <si>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</si>
  <si>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</si>
  <si>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</si>
  <si>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</si>
  <si>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</si>
  <si>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</si>
  <si>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</si>
  <si>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</si>
  <si>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</si>
  <si>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</si>
  <si>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</si>
  <si>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</si>
  <si>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</si>
  <si>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</si>
  <si>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</si>
  <si>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</si>
  <si>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</si>
  <si>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</si>
  <si>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</si>
  <si>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</si>
  <si>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</si>
  <si>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</si>
  <si>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</si>
  <si>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</si>
  <si>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</si>
  <si>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</si>
  <si>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</si>
  <si>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</si>
  <si>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</si>
  <si>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</si>
  <si>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</si>
  <si>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</si>
  <si>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</si>
  <si>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</si>
  <si>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</si>
  <si>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</si>
  <si>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</si>
  <si>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</si>
  <si>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</si>
  <si>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</si>
  <si>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</si>
  <si>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</si>
  <si>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</si>
  <si>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</si>
  <si>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</si>
  <si>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</si>
  <si>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</si>
  <si>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</si>
  <si>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</si>
  <si>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</si>
  <si>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</si>
  <si>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</si>
  <si>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</si>
  <si>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</si>
  <si>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</si>
  <si>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</si>
  <si>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</si>
  <si>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</si>
  <si>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</si>
  <si>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</si>
  <si>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</si>
  <si>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</si>
  <si>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</si>
  <si>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</si>
  <si>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</si>
  <si>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</si>
  <si>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</si>
  <si>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</si>
  <si>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</si>
  <si>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</si>
  <si>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</si>
  <si>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</si>
  <si>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</si>
  <si>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</si>
  <si>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</si>
  <si>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</si>
  <si>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</si>
  <si>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</si>
  <si>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</si>
  <si>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</si>
  <si>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</si>
  <si>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</si>
  <si>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</si>
  <si>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</si>
  <si>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</si>
  <si>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</si>
  <si>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</si>
  <si>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</si>
  <si>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</si>
  <si>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</si>
  <si>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</si>
  <si>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</si>
  <si>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</si>
  <si>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</si>
  <si>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</si>
  <si>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</si>
  <si>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</si>
  <si>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</si>
  <si>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</si>
  <si>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</si>
  <si>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</si>
  <si>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</si>
  <si>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</si>
  <si>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</si>
  <si>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</si>
  <si>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</si>
  <si>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</si>
  <si>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</si>
  <si>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</si>
  <si>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</si>
  <si>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</si>
  <si>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</si>
  <si>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</si>
  <si>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</si>
  <si>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</si>
  <si>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</si>
  <si>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</si>
  <si>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</si>
  <si>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</si>
  <si>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</si>
  <si>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</si>
  <si>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</si>
  <si>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</si>
  <si>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</si>
  <si>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</si>
  <si>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</si>
  <si>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</si>
  <si>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</si>
  <si>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</si>
  <si>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</si>
  <si>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</si>
  <si>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</si>
  <si>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</si>
  <si>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</si>
  <si>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</si>
  <si>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</si>
  <si>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</si>
  <si>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</si>
  <si>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</si>
  <si>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</si>
  <si>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</si>
  <si>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</si>
  <si>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</si>
  <si>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</si>
  <si>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</si>
  <si>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</si>
  <si>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</si>
  <si>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</si>
  <si>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</si>
  <si>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</si>
  <si>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</si>
  <si>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</si>
  <si>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</si>
  <si>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</si>
  <si>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</si>
  <si>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</si>
  <si>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</si>
  <si>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</si>
  <si>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</si>
  <si>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</si>
  <si>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</si>
  <si>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</si>
  <si>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</si>
  <si>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</si>
  <si>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</si>
  <si>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</si>
  <si>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</si>
  <si>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</si>
  <si>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</si>
  <si>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</si>
  <si>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</si>
  <si>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</si>
  <si>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</si>
  <si>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</si>
  <si>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</si>
  <si>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</si>
  <si>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</si>
  <si>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</si>
  <si>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</si>
  <si>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</si>
  <si>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</si>
  <si>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</si>
  <si>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</si>
  <si>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</si>
  <si>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</si>
  <si>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</si>
  <si>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</si>
  <si>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</si>
  <si>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</si>
  <si>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CM : Listed domestic companies, total</t>
  </si>
  <si>
    <t>CM : Market capitalization of listed companies (current US$)</t>
  </si>
  <si>
    <t>CM : Stocks traded, total value (current US$)</t>
  </si>
  <si>
    <t>CM : Market capitalization of listed companies (% of GDP)</t>
  </si>
  <si>
    <t>CM : Stocks traded, total value (% of GDP)</t>
  </si>
  <si>
    <t>CM : Stocks traded, turnover ratio (%)</t>
  </si>
  <si>
    <t>FB : Commercial bank branches (per 100,000 adults)</t>
  </si>
  <si>
    <t>FB : Automated teller machines (ATMs) (per 100,000 adults)</t>
  </si>
  <si>
    <t>FP : Consumer price index (2005 = 100)</t>
  </si>
  <si>
    <t>FR : Deposit interest rate (%)</t>
  </si>
  <si>
    <t>FR : Lending interest rate (%)</t>
  </si>
  <si>
    <t>FR : Real interest rate (%)</t>
  </si>
  <si>
    <t>IC : Cost of business start-up procedures (% of GNI per capita)</t>
  </si>
  <si>
    <t>IC : Cost to export (US$ per container)</t>
  </si>
  <si>
    <t>IC : Cost to import (US$ per container)</t>
  </si>
  <si>
    <t>IC : Ease of doing business index (1=most business-friendly regulations)</t>
  </si>
  <si>
    <t>IC : Start-up procedures to register a business (number)</t>
  </si>
  <si>
    <t>IC : Strength of legal rights index (0=weak to 10=strong)</t>
  </si>
  <si>
    <t>IC : Time required to start a business (days)</t>
  </si>
  <si>
    <t>IC : Time to prepare and pay taxes (hours)</t>
  </si>
  <si>
    <t>IC : Total tax rate (% of commercial profits)</t>
  </si>
  <si>
    <t>IC : Firing cost (weeks of wages)</t>
  </si>
  <si>
    <t>IP : Scientific and technical journal articles</t>
  </si>
  <si>
    <t>IS : Air transport, passengers carried</t>
  </si>
  <si>
    <t>IS : Railways, passengers carried (million passenger-km)</t>
  </si>
  <si>
    <t>IS : Passenger cars (per 1,000 people)</t>
  </si>
  <si>
    <t>IT : Mobile cellular subscriptions</t>
  </si>
  <si>
    <t>IT : Internet users (per 100 people)</t>
  </si>
  <si>
    <t>MS : Armed forces personnel, total</t>
  </si>
  <si>
    <t>MS : Military expenditure (% of GDP)</t>
  </si>
  <si>
    <t>MS : Military expenditure (% of central government expenditure)</t>
  </si>
  <si>
    <t>NE : Exports of goods and services (% of GDP)</t>
  </si>
  <si>
    <t>NE : Imports of goods and services (% of GDP)</t>
  </si>
  <si>
    <t>NE : Trade (% of GDP)</t>
  </si>
  <si>
    <t>NE : Exports of goods and services (current US$)</t>
  </si>
  <si>
    <t>NE : Imports of goods and services (current US$)</t>
  </si>
  <si>
    <t>NY : GDP (current US$)</t>
  </si>
  <si>
    <t>NY : GDP per capita (current US$)</t>
  </si>
  <si>
    <t>NY : Net income from abroad (current LCU)</t>
  </si>
  <si>
    <t>SG : Proportion of seats held by women in national parliaments (%)</t>
  </si>
  <si>
    <t>SH : Mortality rate, under-5 (per 1,000 live births)</t>
  </si>
  <si>
    <t>SH : Health expenditure per capita (current US$)</t>
  </si>
  <si>
    <t>SH : Health expenditure, total (% of GDP)</t>
  </si>
  <si>
    <t>SP : Population, total</t>
  </si>
  <si>
    <t>SP : Urban population</t>
  </si>
  <si>
    <t>SP : Birth rate, crude (per 1,000 people)</t>
  </si>
  <si>
    <t>SP : Life expectancy at birth, female (years)</t>
  </si>
  <si>
    <t>SP : Life expectancy at birth, male (years)</t>
  </si>
  <si>
    <t>SP : Life expectancy at birth, total (years)</t>
  </si>
  <si>
    <t>SP : Population ages 0-14 (% of total)</t>
  </si>
  <si>
    <t>SP : Population ages 15-64 (% of total)</t>
  </si>
  <si>
    <t>SP : Population ages 65 and above (% of total)</t>
  </si>
  <si>
    <t>ST : International tourism, receipts (current US$)</t>
  </si>
  <si>
    <t>ST : International tourism, expenditures (current US$)</t>
  </si>
  <si>
    <t>Date</t>
  </si>
  <si>
    <t>Values</t>
  </si>
  <si>
    <t>Oceania</t>
  </si>
  <si>
    <t>Middle East</t>
  </si>
  <si>
    <t>Palestine</t>
  </si>
  <si>
    <t>European Union</t>
  </si>
  <si>
    <t>Europe</t>
  </si>
  <si>
    <t>Vatican City State (Holy See)</t>
  </si>
  <si>
    <t>Independent</t>
  </si>
  <si>
    <t>Svalbard and Jan Mayen Islands</t>
  </si>
  <si>
    <t>Jersey</t>
  </si>
  <si>
    <t>Guerney and Alderney</t>
  </si>
  <si>
    <t>Gibraltar</t>
  </si>
  <si>
    <t>Asia</t>
  </si>
  <si>
    <t>Taiwan</t>
  </si>
  <si>
    <t>The Americas</t>
  </si>
  <si>
    <t>Saint Pierre and Miquelon</t>
  </si>
  <si>
    <t>South America</t>
  </si>
  <si>
    <t>French Guiana</t>
  </si>
  <si>
    <t>Falkland Islands (Malvinas)</t>
  </si>
  <si>
    <t>Central America</t>
  </si>
  <si>
    <t>Caribbean</t>
  </si>
  <si>
    <t>Saint-Barthélemy</t>
  </si>
  <si>
    <t>Monserrat</t>
  </si>
  <si>
    <t>Martinique</t>
  </si>
  <si>
    <t>Guadeloupe</t>
  </si>
  <si>
    <t>British Virgin Islands</t>
  </si>
  <si>
    <t>Bonaire, Saint Eustatius and Saba</t>
  </si>
  <si>
    <t>Anguilla</t>
  </si>
  <si>
    <t>Western Africa</t>
  </si>
  <si>
    <t>Africa</t>
  </si>
  <si>
    <t>Saint Helena</t>
  </si>
  <si>
    <t>Southern Africa</t>
  </si>
  <si>
    <t>Western Sahara</t>
  </si>
  <si>
    <t>Northern Africa</t>
  </si>
  <si>
    <t>Middle Africa</t>
  </si>
  <si>
    <t>Eastern Africa</t>
  </si>
  <si>
    <t>Reunion</t>
  </si>
  <si>
    <t>Mayotte</t>
  </si>
  <si>
    <t>Country</t>
  </si>
  <si>
    <t>Subregion</t>
  </si>
  <si>
    <t>Region</t>
  </si>
  <si>
    <t>Stock: Market cap of companies (% GDP)</t>
  </si>
  <si>
    <t>Stock: Market cap companies (current US$)</t>
  </si>
  <si>
    <t>Stock: Traded, total value (current US$)</t>
  </si>
  <si>
    <t>Stock: Traded, total value (% GDP)</t>
  </si>
  <si>
    <t>Stock: Traded, turnover ratio (%)</t>
  </si>
  <si>
    <t>Stock: Listed domestic companies (count)</t>
  </si>
  <si>
    <t>Finance: Consumer price index (2005 = 100)</t>
  </si>
  <si>
    <t>Banks: Automated tellers (per 100k adults)</t>
  </si>
  <si>
    <t>Banks: Comm branches (per 100k adults)</t>
  </si>
  <si>
    <t>Finance: Deposit interest rate (%)</t>
  </si>
  <si>
    <t>Finance: Lending interest rate (%)</t>
  </si>
  <si>
    <t>Finance: Real interest rate (%)</t>
  </si>
  <si>
    <t>Business: Start-up proc cost (% GNI per capita)</t>
  </si>
  <si>
    <t>Business: Total tax rate (% of commercial profits)</t>
  </si>
  <si>
    <t>Business: Firing cost (weeks of wages)</t>
  </si>
  <si>
    <t>Business: Cost to export ($ per container)</t>
  </si>
  <si>
    <t>Business: Cost to import ($ per container)</t>
  </si>
  <si>
    <t>Business: Ease of biz index (1=easiest)</t>
  </si>
  <si>
    <t>Business: Start-up procedures (count)</t>
  </si>
  <si>
    <t>Business: Legal rights (0=weak, 10=strong)</t>
  </si>
  <si>
    <t>Business: Time to start a business (days)</t>
  </si>
  <si>
    <t>Business: Time to prep &amp; pay taxes (hours)</t>
  </si>
  <si>
    <t>R&amp;D: Scientific &amp; tech articles</t>
  </si>
  <si>
    <t>Transit: Air transport, passengers (count)</t>
  </si>
  <si>
    <t>Transit: Railways, (million passenger-km)</t>
  </si>
  <si>
    <t>Transit: Passenger cars (per 1,000 people)</t>
  </si>
  <si>
    <t>Business: Internet users (per 100 people)</t>
  </si>
  <si>
    <t>Business: Mobile phone subscribers</t>
  </si>
  <si>
    <t>Military: Armed forces personnel</t>
  </si>
  <si>
    <t>Military: Expenditure (% GDP)</t>
  </si>
  <si>
    <t>Military: Expenditure (% central govt exp)</t>
  </si>
  <si>
    <t>Business: Trade (% GDP)</t>
  </si>
  <si>
    <t>Business: Exports (% GDP)</t>
  </si>
  <si>
    <t>Business: Imports (% GDP)</t>
  </si>
  <si>
    <t>Business: Exports (current US$)</t>
  </si>
  <si>
    <t>Business: Imports (current US$)</t>
  </si>
  <si>
    <t>Finance: GDP (current US$)</t>
  </si>
  <si>
    <t>Finance: GDP per capita (current US$)</t>
  </si>
  <si>
    <t>Finance: Net income from abroad (current LCU)</t>
  </si>
  <si>
    <t>Government: Seats women in nat parliament (%)</t>
  </si>
  <si>
    <t>Health: Mortality, under-5 (per 1,000 live births)</t>
  </si>
  <si>
    <t>Health: Health expenditure per capita (current US$)</t>
  </si>
  <si>
    <t>Health: Health expenditure, total (% GDP)</t>
  </si>
  <si>
    <t>Population: Urban (count)</t>
  </si>
  <si>
    <t>Population: Total (count)</t>
  </si>
  <si>
    <t>Population:: Birth rate, crude (per 1,000)</t>
  </si>
  <si>
    <t>Health: Life expectancy at birth, female (years)</t>
  </si>
  <si>
    <t>Health: Life expectancy at birth, male (years)</t>
  </si>
  <si>
    <t>Health: Life expectancy at birth, total (years)</t>
  </si>
  <si>
    <t>Population: Ages 0-14 (% of total)</t>
  </si>
  <si>
    <t>Population: Ages 15-64 (% of total)</t>
  </si>
  <si>
    <t>Population: Ages 65+ (% of total)</t>
  </si>
  <si>
    <t>Business: International tourism inc (current US$)</t>
  </si>
  <si>
    <t>Business: International tourism, exp (current US$)</t>
  </si>
  <si>
    <t>Measures with values</t>
  </si>
  <si>
    <t>阿富汗</t>
  </si>
  <si>
    <t>阿尔巴尼亚</t>
  </si>
  <si>
    <t>阿尔及利亚</t>
  </si>
  <si>
    <t>美国萨摩亚</t>
  </si>
  <si>
    <t>安哥拉</t>
  </si>
  <si>
    <t>安提瓜和巴布达</t>
  </si>
  <si>
    <t>阿根廷</t>
  </si>
  <si>
    <t>亚美尼亚</t>
  </si>
  <si>
    <t>阿鲁巴</t>
  </si>
  <si>
    <t>澳大利亚</t>
  </si>
  <si>
    <t>奥地利</t>
  </si>
  <si>
    <t>阿塞拜疆</t>
  </si>
  <si>
    <t>巴哈马，</t>
  </si>
  <si>
    <t>巴林</t>
  </si>
  <si>
    <t>孟加拉国</t>
  </si>
  <si>
    <t>巴巴多斯</t>
  </si>
  <si>
    <t>白俄罗斯</t>
  </si>
  <si>
    <t>比利时</t>
  </si>
  <si>
    <t>伯利兹</t>
  </si>
  <si>
    <t>贝宁</t>
  </si>
  <si>
    <t>百慕大</t>
  </si>
  <si>
    <t>不丹</t>
  </si>
  <si>
    <t>玻利维亚</t>
  </si>
  <si>
    <t>波斯尼亚和黑塞哥维那</t>
  </si>
  <si>
    <t>博茨瓦纳</t>
  </si>
  <si>
    <t>巴西</t>
  </si>
  <si>
    <t>文莱达鲁萨兰国</t>
  </si>
  <si>
    <t>保加利亚</t>
  </si>
  <si>
    <t>布基纳法索</t>
  </si>
  <si>
    <t>布隆迪</t>
  </si>
  <si>
    <t>柬埔寨</t>
  </si>
  <si>
    <t>喀麦隆</t>
  </si>
  <si>
    <t>加拿大</t>
  </si>
  <si>
    <t>佛得角</t>
  </si>
  <si>
    <t>开曼群岛</t>
  </si>
  <si>
    <t>中非共和国</t>
  </si>
  <si>
    <t>乍得</t>
  </si>
  <si>
    <t>海峡群岛</t>
  </si>
  <si>
    <t>智利</t>
  </si>
  <si>
    <t>中国</t>
  </si>
  <si>
    <t>哥伦比亚</t>
  </si>
  <si>
    <t>科摩罗</t>
  </si>
  <si>
    <t>刚果民主。众议员</t>
  </si>
  <si>
    <t>刚果共和国</t>
  </si>
  <si>
    <t>哥斯达黎加</t>
  </si>
  <si>
    <t>科特迪瓦</t>
  </si>
  <si>
    <t>克罗地亚</t>
  </si>
  <si>
    <t>古巴</t>
  </si>
  <si>
    <t>库拉索</t>
  </si>
  <si>
    <t>塞浦路斯</t>
  </si>
  <si>
    <t>捷克共和国</t>
  </si>
  <si>
    <t>丹麦</t>
  </si>
  <si>
    <t>吉布提</t>
  </si>
  <si>
    <t>多米尼加</t>
  </si>
  <si>
    <t>多明尼加共和国</t>
  </si>
  <si>
    <t>厄瓜多尔</t>
  </si>
  <si>
    <t>阿拉伯埃及共和国</t>
  </si>
  <si>
    <t>萨尔瓦多</t>
  </si>
  <si>
    <t>赤道几内亚</t>
  </si>
  <si>
    <t>厄立特里亚</t>
  </si>
  <si>
    <t>爱沙尼亚</t>
  </si>
  <si>
    <t>埃塞俄比亚</t>
  </si>
  <si>
    <t>法罗群岛</t>
  </si>
  <si>
    <t>芬兰</t>
  </si>
  <si>
    <t>法国</t>
  </si>
  <si>
    <t>法属波利尼西亚</t>
  </si>
  <si>
    <t>加蓬</t>
  </si>
  <si>
    <t>冈比亚</t>
  </si>
  <si>
    <t>格鲁吉亚</t>
  </si>
  <si>
    <t>德国</t>
  </si>
  <si>
    <t>加纳</t>
  </si>
  <si>
    <t>希腊</t>
  </si>
  <si>
    <t>格陵兰</t>
  </si>
  <si>
    <t>格林纳达</t>
  </si>
  <si>
    <t>关岛</t>
  </si>
  <si>
    <t>危地马拉</t>
  </si>
  <si>
    <t>几内亚</t>
  </si>
  <si>
    <t>几内亚比绍</t>
  </si>
  <si>
    <t>圭亚那</t>
  </si>
  <si>
    <t>海地</t>
  </si>
  <si>
    <t>洪都拉斯</t>
  </si>
  <si>
    <t>匈牙利</t>
  </si>
  <si>
    <t>冰岛</t>
  </si>
  <si>
    <t>印度</t>
  </si>
  <si>
    <t>印尼</t>
  </si>
  <si>
    <t>伊朗伊斯兰共和国</t>
  </si>
  <si>
    <t>伊拉克</t>
  </si>
  <si>
    <t>爱尔兰</t>
  </si>
  <si>
    <t>马恩岛</t>
  </si>
  <si>
    <t>以色列</t>
  </si>
  <si>
    <t>意大利</t>
  </si>
  <si>
    <t>牙买加</t>
  </si>
  <si>
    <t>日本</t>
  </si>
  <si>
    <t>约旦</t>
  </si>
  <si>
    <t>哈萨克斯坦</t>
  </si>
  <si>
    <t>肯尼亚</t>
  </si>
  <si>
    <t>基里巴斯</t>
  </si>
  <si>
    <t>韩国，DEM。众议员</t>
  </si>
  <si>
    <t>韩国，众议员</t>
  </si>
  <si>
    <t>科索沃</t>
  </si>
  <si>
    <t>科威特</t>
  </si>
  <si>
    <t>吉尔吉斯共和国</t>
  </si>
  <si>
    <t>老挝人民民主共和国</t>
  </si>
  <si>
    <t>拉脱维亚</t>
  </si>
  <si>
    <t>黎巴嫩</t>
  </si>
  <si>
    <t>莱索托</t>
  </si>
  <si>
    <t>利比里亚</t>
  </si>
  <si>
    <t>利比亚</t>
  </si>
  <si>
    <t>列支敦士登</t>
  </si>
  <si>
    <t>立陶宛</t>
  </si>
  <si>
    <t>卢森堡</t>
  </si>
  <si>
    <t>中国澳门特别行政区</t>
  </si>
  <si>
    <t>马其顿，前南斯拉夫</t>
  </si>
  <si>
    <t>马达加斯加</t>
  </si>
  <si>
    <t>马拉维</t>
  </si>
  <si>
    <t>马来西亚</t>
  </si>
  <si>
    <t>马尔代夫</t>
  </si>
  <si>
    <t>马里</t>
  </si>
  <si>
    <t>马耳他</t>
  </si>
  <si>
    <t>马绍尔群岛</t>
  </si>
  <si>
    <t>毛里塔尼亚</t>
  </si>
  <si>
    <t>毛里求斯</t>
  </si>
  <si>
    <t>墨西哥</t>
  </si>
  <si>
    <t>密克罗尼西亚联邦。 STS。</t>
  </si>
  <si>
    <t>摩尔多瓦</t>
  </si>
  <si>
    <t>摩纳哥</t>
  </si>
  <si>
    <t>蒙古</t>
  </si>
  <si>
    <t>黑山</t>
  </si>
  <si>
    <t>摩洛哥</t>
  </si>
  <si>
    <t>莫桑比克</t>
  </si>
  <si>
    <t>缅甸</t>
  </si>
  <si>
    <t>纳米比亚</t>
  </si>
  <si>
    <t>尼泊尔</t>
  </si>
  <si>
    <t>荷兰</t>
  </si>
  <si>
    <t>新喀里多尼亚</t>
  </si>
  <si>
    <t>新西兰</t>
  </si>
  <si>
    <t>尼加拉瓜</t>
  </si>
  <si>
    <t>尼日尔</t>
  </si>
  <si>
    <t>尼日利亚</t>
  </si>
  <si>
    <t>北马里亚纳群岛</t>
  </si>
  <si>
    <t>挪威</t>
  </si>
  <si>
    <t>阿曼</t>
  </si>
  <si>
    <t>巴基斯坦</t>
  </si>
  <si>
    <t>帕劳</t>
  </si>
  <si>
    <t>巴拿马</t>
  </si>
  <si>
    <t>巴布亚新几内亚</t>
  </si>
  <si>
    <t>巴拉圭</t>
  </si>
  <si>
    <t>秘鲁</t>
  </si>
  <si>
    <t>菲律宾</t>
  </si>
  <si>
    <t>波兰</t>
  </si>
  <si>
    <t>葡萄牙</t>
  </si>
  <si>
    <t>波多黎各</t>
  </si>
  <si>
    <t>卡塔尔</t>
  </si>
  <si>
    <t>罗马尼亚</t>
  </si>
  <si>
    <t>俄罗斯联邦</t>
  </si>
  <si>
    <t>卢旺达</t>
  </si>
  <si>
    <t>萨摩亚</t>
  </si>
  <si>
    <t>圣马力诺</t>
  </si>
  <si>
    <t>圣多美和普林西比</t>
  </si>
  <si>
    <t>沙特阿拉伯</t>
  </si>
  <si>
    <t>塞内加尔</t>
  </si>
  <si>
    <t>塞尔维亚</t>
  </si>
  <si>
    <t>塞舌尔</t>
  </si>
  <si>
    <t>塞拉利昂</t>
  </si>
  <si>
    <t>新加坡</t>
  </si>
  <si>
    <t>圣马丁（荷兰语部分）</t>
  </si>
  <si>
    <t>斯洛伐克共和国</t>
  </si>
  <si>
    <t>斯洛文尼亚</t>
  </si>
  <si>
    <t>所罗门群岛</t>
  </si>
  <si>
    <t>索马里</t>
  </si>
  <si>
    <t>南非</t>
  </si>
  <si>
    <t>南苏丹</t>
  </si>
  <si>
    <t>西班牙</t>
  </si>
  <si>
    <t>斯里兰卡</t>
  </si>
  <si>
    <t>圣基茨和尼维斯</t>
  </si>
  <si>
    <t>圣卢西亚</t>
  </si>
  <si>
    <t>圣马丁（法语一部分）</t>
  </si>
  <si>
    <t>圣文森特和格林纳丁斯</t>
  </si>
  <si>
    <t>苏丹</t>
  </si>
  <si>
    <t>苏里南</t>
  </si>
  <si>
    <t>斯威士兰</t>
  </si>
  <si>
    <t>瑞典</t>
  </si>
  <si>
    <t>瑞士</t>
  </si>
  <si>
    <t>阿拉伯叙利亚共和国</t>
  </si>
  <si>
    <t>塔吉克斯坦</t>
  </si>
  <si>
    <t>坦桑尼亚</t>
  </si>
  <si>
    <t>泰国</t>
  </si>
  <si>
    <t>东帝汶</t>
  </si>
  <si>
    <t>多哥</t>
  </si>
  <si>
    <t>汤加</t>
  </si>
  <si>
    <t>特里尼达和多巴哥</t>
  </si>
  <si>
    <t>突尼斯</t>
  </si>
  <si>
    <t>土耳其</t>
  </si>
  <si>
    <t>土库曼斯坦</t>
  </si>
  <si>
    <t>特克斯和凯科斯群岛</t>
  </si>
  <si>
    <t>图瓦卢</t>
  </si>
  <si>
    <t>乌干达</t>
  </si>
  <si>
    <t>乌克兰</t>
  </si>
  <si>
    <t>阿拉伯联合大公国</t>
  </si>
  <si>
    <t>美国</t>
  </si>
  <si>
    <t>乌拉圭</t>
  </si>
  <si>
    <t>乌兹别克斯坦</t>
  </si>
  <si>
    <t>瓦努阿图</t>
  </si>
  <si>
    <t>委内瑞拉，RB</t>
  </si>
  <si>
    <t>越南</t>
  </si>
  <si>
    <t>英属维尔京群岛（美属）</t>
  </si>
  <si>
    <t>约旦河西岸和加沙</t>
  </si>
  <si>
    <t>也门，众议员</t>
  </si>
  <si>
    <t>赞比亚</t>
  </si>
  <si>
    <t>津巴布韦</t>
  </si>
  <si>
    <t>安道尔</t>
  </si>
  <si>
    <t>有数据的指标数</t>
  </si>
  <si>
    <t>日期</t>
  </si>
  <si>
    <t>国家</t>
  </si>
  <si>
    <t>国家（中文）</t>
  </si>
  <si>
    <t>斐济</t>
  </si>
  <si>
    <t>年份</t>
  </si>
  <si>
    <t>英国</t>
  </si>
  <si>
    <t>中国香港</t>
  </si>
  <si>
    <t>股:国内上市公司(计数)</t>
  </si>
  <si>
    <t>股:公司市值(现值美元)</t>
  </si>
  <si>
    <t>股:交易, 总值(现值美元)</t>
  </si>
  <si>
    <t>股:公司市值(%GDP)</t>
  </si>
  <si>
    <t>股:成交, 总价值(%GDP)</t>
  </si>
  <si>
    <t>股:交易周转率(%)</t>
  </si>
  <si>
    <t>银:通讯分行(每10万成年人)</t>
  </si>
  <si>
    <t>银:自动柜员机(每10万成年人)</t>
  </si>
  <si>
    <t>财:居民消费价格指数(2005 = 100)</t>
  </si>
  <si>
    <t>财:存款利率(%)</t>
  </si>
  <si>
    <t>财:贷款利率(%)</t>
  </si>
  <si>
    <t>财:实质利率(%)</t>
  </si>
  <si>
    <t>商:启动的PROC成本(%人均国民总收入)</t>
  </si>
  <si>
    <t>商:出口成本($每集装箱)</t>
  </si>
  <si>
    <t>商:进口成本($每集装箱)</t>
  </si>
  <si>
    <t>商:易于的BIZ指数(1 =最简单的)</t>
  </si>
  <si>
    <t>商:启动程序(计数)</t>
  </si>
  <si>
    <t>商:法律权利(0 =弱10 =强)</t>
  </si>
  <si>
    <t>商:开始创业的时间(天)</t>
  </si>
  <si>
    <t>商:准备和纳税时间(小时)</t>
  </si>
  <si>
    <t>商:总税率(%商业利润)</t>
  </si>
  <si>
    <t>商:燃烧成本(工资周)</t>
  </si>
  <si>
    <t>研:科学及技术文章</t>
  </si>
  <si>
    <t>交:航空运输, 乘客(计数)</t>
  </si>
  <si>
    <t>交:铁路(亿客公里)</t>
  </si>
  <si>
    <t>交:乘用车(每1000人)</t>
  </si>
  <si>
    <t>商:移动电话用户</t>
  </si>
  <si>
    <t>商:互联网用户(每100人)</t>
  </si>
  <si>
    <t>军:武装部队人员的</t>
  </si>
  <si>
    <t>军:开支(占GDP)</t>
  </si>
  <si>
    <t>军:中央政府的支出(%EXP)</t>
  </si>
  <si>
    <t>商:出口(%GDP)</t>
  </si>
  <si>
    <t>商:进口(%GDP)</t>
  </si>
  <si>
    <t>商:贸易(%GDP)</t>
  </si>
  <si>
    <t>商:出口(美元)</t>
  </si>
  <si>
    <t>商:进口(美元)</t>
  </si>
  <si>
    <t>财:国内生产总值(目前美元)</t>
  </si>
  <si>
    <t>财:人均国内生产总值(目前美元)</t>
  </si>
  <si>
    <t>财:来自国外的收入净额(电流LCU)</t>
  </si>
  <si>
    <t>政:妇女占议会比率(%)</t>
  </si>
  <si>
    <t>健:死亡率, 5岁以下儿童(每1000个活产婴儿)</t>
  </si>
  <si>
    <t>健:人均医疗开支(目前美元)</t>
  </si>
  <si>
    <t>健:健康开支, 总(GDP%)</t>
  </si>
  <si>
    <t>人:总人口(计数)</t>
  </si>
  <si>
    <t>人:城市(计数)</t>
  </si>
  <si>
    <t>人:人口出生率, 粗(每1000)</t>
  </si>
  <si>
    <t>健:出生时预期寿命, 女性(年)</t>
  </si>
  <si>
    <t>健:出生时预期寿命, 男性(年)</t>
  </si>
  <si>
    <t>健:出生时预期寿命(年), 总</t>
  </si>
  <si>
    <t>人:年龄0-14%(总)</t>
  </si>
  <si>
    <t>人:年龄15-64岁(占总额百分比)</t>
  </si>
  <si>
    <t>人:年龄65 +%(总)</t>
  </si>
  <si>
    <t>商:国际旅游公司(目前美元)</t>
  </si>
  <si>
    <t>商:国际旅游, EXP(目前美元)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</si>
</sst>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 applyAlignment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3" fontId="0" fillId="2" borderId="0" xfId="0" applyNumberFormat="1" applyFill="1"/>
    <xf numFmtId="0" fontId="1" fillId="3" borderId="0" xfId="0" applyFont="1" applyFill="1"/>
    <xf numFmtId="3" fontId="1" fillId="3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"/>
  <sheetViews>
    <sheetView zoomScale="85" zoomScaleNormal="85" workbookViewId="0">
      <pane xSplit="4" ySplit="2" topLeftCell="AE3" activePane="bottomRight" state="frozen"/>
      <selection pane="topRight" activeCell="E1" sqref="E1"/>
      <selection pane="bottomLeft" activeCell="A3" sqref="A3"/>
      <selection pane="bottomRight" activeCell="AG24" sqref="AG24"/>
    </sheetView>
  </sheetViews>
  <sheetFormatPr defaultRowHeight="15" x14ac:dyDescent="0.25"/>
  <cols>
    <col min="1" max="1" width="28.85546875" bestFit="1" customWidth="1"/>
    <col min="2" max="2" width="26.42578125" bestFit="1" customWidth="1"/>
    <col min="3" max="3" width="8.7109375" bestFit="1" customWidth="1"/>
    <col min="4" max="4" width="9.7109375" style="3" bestFit="1" customWidth="1"/>
    <col min="5" max="5" width="38.7109375" style="10" bestFit="1" customWidth="1"/>
    <col min="6" max="6" width="34" style="4" bestFit="1" customWidth="1"/>
    <col min="7" max="7" width="38.42578125" style="4" bestFit="1" customWidth="1"/>
    <col min="8" max="9" width="22.85546875" style="4" bestFit="1" customWidth="1"/>
    <col min="10" max="10" width="22.28515625" style="5" bestFit="1" customWidth="1"/>
    <col min="11" max="11" width="26.7109375" style="5" bestFit="1" customWidth="1"/>
    <col min="12" max="12" width="22.28515625" style="5" bestFit="1" customWidth="1"/>
    <col min="13" max="14" width="20.5703125" style="5" bestFit="1" customWidth="1"/>
    <col min="15" max="16" width="30.5703125" style="5" bestFit="1" customWidth="1"/>
    <col min="17" max="17" width="37" style="5" bestFit="1" customWidth="1"/>
    <col min="18" max="18" width="31.140625" style="5" bestFit="1" customWidth="1"/>
    <col min="19" max="19" width="29.42578125" style="5" bestFit="1" customWidth="1"/>
    <col min="20" max="20" width="20.5703125" style="5" bestFit="1" customWidth="1"/>
    <col min="21" max="21" width="30.42578125" style="5" bestFit="1" customWidth="1"/>
    <col min="22" max="22" width="34" style="5" bestFit="1" customWidth="1"/>
    <col min="23" max="23" width="35.140625" style="5" bestFit="1" customWidth="1"/>
    <col min="24" max="24" width="31.7109375" style="4" bestFit="1" customWidth="1"/>
    <col min="25" max="25" width="25" style="4" bestFit="1" customWidth="1"/>
    <col min="26" max="26" width="27" style="4" bestFit="1" customWidth="1"/>
    <col min="27" max="28" width="29.42578125" style="8" bestFit="1" customWidth="1"/>
    <col min="29" max="29" width="34" style="8" bestFit="1" customWidth="1"/>
    <col min="30" max="30" width="22.85546875" style="4" bestFit="1" customWidth="1"/>
    <col min="31" max="31" width="22.28515625" style="4" bestFit="1" customWidth="1"/>
    <col min="32" max="32" width="22.85546875" style="5" bestFit="1" customWidth="1"/>
    <col min="33" max="33" width="22.85546875" style="4" bestFit="1" customWidth="1"/>
    <col min="34" max="34" width="20.5703125" style="4" bestFit="1" customWidth="1"/>
    <col min="35" max="35" width="33.5703125" style="4" bestFit="1" customWidth="1"/>
    <col min="36" max="36" width="24.42578125" style="4" bestFit="1" customWidth="1"/>
    <col min="37" max="37" width="36.5703125" style="4" bestFit="1" customWidth="1"/>
    <col min="38" max="38" width="24.140625" style="4" bestFit="1" customWidth="1"/>
    <col min="39" max="39" width="50.140625" style="5" bestFit="1" customWidth="1"/>
    <col min="40" max="40" width="34" style="5" bestFit="1" customWidth="1"/>
    <col min="41" max="41" width="31.140625" style="5" bestFit="1" customWidth="1"/>
    <col min="42" max="43" width="36.140625" style="5" bestFit="1" customWidth="1"/>
  </cols>
  <sheetData>
    <row r="1" spans="1:43" x14ac:dyDescent="0.25">
      <c r="E1" s="10" t="s">
        <v>319</v>
      </c>
      <c r="F1" s="4" t="s">
        <v>349</v>
      </c>
      <c r="G1" s="4" t="s">
        <v>350</v>
      </c>
      <c r="H1" s="4" t="s">
        <v>322</v>
      </c>
      <c r="I1" s="4" t="s">
        <v>323</v>
      </c>
      <c r="J1" s="5" t="s">
        <v>346</v>
      </c>
      <c r="K1" s="5" t="s">
        <v>345</v>
      </c>
      <c r="L1" s="5" t="s">
        <v>344</v>
      </c>
      <c r="M1" s="5" t="s">
        <v>347</v>
      </c>
      <c r="N1" s="5" t="s">
        <v>348</v>
      </c>
      <c r="O1" s="5" t="s">
        <v>328</v>
      </c>
      <c r="P1" s="5" t="s">
        <v>329</v>
      </c>
      <c r="Q1" s="5" t="s">
        <v>330</v>
      </c>
      <c r="R1" s="5" t="s">
        <v>332</v>
      </c>
      <c r="S1" s="5" t="s">
        <v>326</v>
      </c>
      <c r="T1" s="5" t="s">
        <v>340</v>
      </c>
      <c r="U1" s="5" t="s">
        <v>339</v>
      </c>
      <c r="V1" s="5" t="s">
        <v>365</v>
      </c>
      <c r="W1" s="5" t="s">
        <v>366</v>
      </c>
      <c r="X1" s="4" t="s">
        <v>336</v>
      </c>
      <c r="Y1" s="4" t="s">
        <v>337</v>
      </c>
      <c r="Z1" s="4" t="s">
        <v>338</v>
      </c>
      <c r="AA1" s="8" t="s">
        <v>314</v>
      </c>
      <c r="AB1" s="8" t="s">
        <v>318</v>
      </c>
      <c r="AC1" s="8" t="s">
        <v>315</v>
      </c>
      <c r="AD1" s="4" t="s">
        <v>341</v>
      </c>
      <c r="AE1" s="4" t="s">
        <v>342</v>
      </c>
      <c r="AF1" s="5" t="s">
        <v>335</v>
      </c>
      <c r="AG1" s="4" t="s">
        <v>357</v>
      </c>
      <c r="AH1" s="4" t="s">
        <v>356</v>
      </c>
      <c r="AI1" s="4" t="s">
        <v>358</v>
      </c>
      <c r="AJ1" s="4" t="s">
        <v>362</v>
      </c>
      <c r="AK1" s="4" t="s">
        <v>363</v>
      </c>
      <c r="AL1" s="4" t="s">
        <v>364</v>
      </c>
      <c r="AM1" s="5" t="s">
        <v>353</v>
      </c>
      <c r="AN1" s="5" t="s">
        <v>354</v>
      </c>
      <c r="AO1" s="5" t="s">
        <v>355</v>
      </c>
      <c r="AP1" s="5" t="s">
        <v>359</v>
      </c>
      <c r="AQ1" s="5" t="s">
        <v>360</v>
      </c>
    </row>
    <row r="2" spans="1:43" x14ac:dyDescent="0.25">
      <c r="A2" t="s">
        <v>581</v>
      </c>
      <c r="B2" t="s">
        <v>582</v>
      </c>
      <c r="C2" t="s">
        <v>580</v>
      </c>
      <c r="D2" s="3" t="s">
        <v>584</v>
      </c>
      <c r="E2" s="10" t="str">
        <f>VLOOKUP(E1,Measures!$A:$B,2,FALSE)</f>
        <v>财:居民消费价格指数(2005 = 100)</v>
      </c>
      <c r="F2" s="4" t="str">
        <f>VLOOKUP(F1,Measures!$A:$B,2,FALSE)</f>
        <v>财:国内生产总值(目前美元)</v>
      </c>
      <c r="G2" s="4" t="str">
        <f>VLOOKUP(G1,Measures!$A:$B,2,FALSE)</f>
        <v>财:人均国内生产总值(目前美元)</v>
      </c>
      <c r="H2" s="4" t="str">
        <f>VLOOKUP(H1,Measures!$A:$B,2,FALSE)</f>
        <v>财:存款利率(%)</v>
      </c>
      <c r="I2" s="4" t="str">
        <f>VLOOKUP(I1,Measures!$A:$B,2,FALSE)</f>
        <v>财:贷款利率(%)</v>
      </c>
      <c r="J2" s="5" t="str">
        <f>VLOOKUP(J1,Measures!$A:$B,2,FALSE)</f>
        <v>商:进口(%GDP)</v>
      </c>
      <c r="K2" s="5" t="str">
        <f>VLOOKUP(K1,Measures!$A:$B,2,FALSE)</f>
        <v>商:出口(%GDP)</v>
      </c>
      <c r="L2" s="5" t="str">
        <f>VLOOKUP(L1,Measures!$A:$B,2,FALSE)</f>
        <v>商:贸易(%GDP)</v>
      </c>
      <c r="M2" s="5" t="str">
        <f>VLOOKUP(M1,Measures!$A:$B,2,FALSE)</f>
        <v>商:出口(美元)</v>
      </c>
      <c r="N2" s="5" t="str">
        <f>VLOOKUP(N1,Measures!$A:$B,2,FALSE)</f>
        <v>商:进口(美元)</v>
      </c>
      <c r="O2" s="5" t="str">
        <f>VLOOKUP(O1,Measures!$A:$B,2,FALSE)</f>
        <v>商:出口成本($每集装箱)</v>
      </c>
      <c r="P2" s="5" t="str">
        <f>VLOOKUP(P1,Measures!$A:$B,2,FALSE)</f>
        <v>商:进口成本($每集装箱)</v>
      </c>
      <c r="Q2" s="5" t="str">
        <f>VLOOKUP(Q1,Measures!$A:$B,2,FALSE)</f>
        <v>商:易于的BIZ指数(1 =最简单的)</v>
      </c>
      <c r="R2" s="5" t="str">
        <f>VLOOKUP(R1,Measures!$A:$B,2,FALSE)</f>
        <v>商:法律权利(0 =弱10 =强)</v>
      </c>
      <c r="S2" s="5" t="str">
        <f>VLOOKUP(S1,Measures!$A:$B,2,FALSE)</f>
        <v>商:总税率(%商业利润)</v>
      </c>
      <c r="T2" s="5" t="str">
        <f>VLOOKUP(T1,Measures!$A:$B,2,FALSE)</f>
        <v>商:移动电话用户</v>
      </c>
      <c r="U2" s="5" t="str">
        <f>VLOOKUP(U1,Measures!$A:$B,2,FALSE)</f>
        <v>商:互联网用户(每100人)</v>
      </c>
      <c r="V2" s="5" t="str">
        <f>VLOOKUP(V1,Measures!$A:$B,2,FALSE)</f>
        <v>商:国际旅游公司(目前美元)</v>
      </c>
      <c r="W2" s="5" t="str">
        <f>VLOOKUP(W1,Measures!$A:$B,2,FALSE)</f>
        <v>商:国际旅游, EXP(目前美元)</v>
      </c>
      <c r="X2" s="4" t="str">
        <f>VLOOKUP(X1,Measures!$A:$B,2,FALSE)</f>
        <v>交:航空运输, 乘客(计数)</v>
      </c>
      <c r="Y2" s="4" t="str">
        <f>VLOOKUP(Y1,Measures!$A:$B,2,FALSE)</f>
        <v>交:铁路(亿客公里)</v>
      </c>
      <c r="Z2" s="4" t="str">
        <f>VLOOKUP(Z1,Measures!$A:$B,2,FALSE)</f>
        <v>交:乘用车(每1000人)</v>
      </c>
      <c r="AA2" s="8" t="str">
        <f>VLOOKUP(AA1,Measures!$A:$B,2,FALSE)</f>
        <v>股:公司市值(现值美元)</v>
      </c>
      <c r="AB2" s="8" t="str">
        <f>VLOOKUP(AB1,Measures!$A:$B,2,FALSE)</f>
        <v>股:国内上市公司(计数)</v>
      </c>
      <c r="AC2" s="8" t="str">
        <f>VLOOKUP(AC1,Measures!$A:$B,2,FALSE)</f>
        <v>股:交易, 总值(现值美元)</v>
      </c>
      <c r="AD2" s="4" t="str">
        <f>VLOOKUP(AD1,Measures!$A:$B,2,FALSE)</f>
        <v>军:武装部队人员的</v>
      </c>
      <c r="AE2" s="4" t="str">
        <f>VLOOKUP(AE1,Measures!$A:$B,2,FALSE)</f>
        <v>军:开支(占GDP)</v>
      </c>
      <c r="AF2" s="5" t="str">
        <f>VLOOKUP(AF1,Measures!$A:$B,2,FALSE)</f>
        <v>研:科学及技术文章</v>
      </c>
      <c r="AG2" s="4" t="str">
        <f>VLOOKUP(AG1,Measures!$A:$B,2,FALSE)</f>
        <v>人:总人口(计数)</v>
      </c>
      <c r="AH2" s="4" t="str">
        <f>VLOOKUP(AH1,Measures!$A:$B,2,FALSE)</f>
        <v>人:城市(计数)</v>
      </c>
      <c r="AI2" s="4" t="str">
        <f>VLOOKUP(AI1,Measures!$A:$B,2,FALSE)</f>
        <v>人:人口出生率, 粗(每1000)</v>
      </c>
      <c r="AJ2" s="4" t="str">
        <f>VLOOKUP(AJ1,Measures!$A:$B,2,FALSE)</f>
        <v>人:年龄0-14%(总)</v>
      </c>
      <c r="AK2" s="4" t="str">
        <f>VLOOKUP(AK1,Measures!$A:$B,2,FALSE)</f>
        <v>人:年龄15-64岁(占总额百分比)</v>
      </c>
      <c r="AL2" s="4" t="str">
        <f>VLOOKUP(AL1,Measures!$A:$B,2,FALSE)</f>
        <v>人:年龄65 +%(总)</v>
      </c>
      <c r="AM2" s="5" t="str">
        <f>VLOOKUP(AM1,Measures!$A:$B,2,FALSE)</f>
        <v>健:死亡率, 5岁以下儿童(每1000个活产婴儿)</v>
      </c>
      <c r="AN2" s="5" t="str">
        <f>VLOOKUP(AN1,Measures!$A:$B,2,FALSE)</f>
        <v>健:人均医疗开支(目前美元)</v>
      </c>
      <c r="AO2" s="5" t="str">
        <f>VLOOKUP(AO1,Measures!$A:$B,2,FALSE)</f>
        <v>健:健康开支, 总(GDP%)</v>
      </c>
      <c r="AP2" s="5" t="str">
        <f>VLOOKUP(AP1,Measures!$A:$B,2,FALSE)</f>
        <v>健:出生时预期寿命, 女性(年)</v>
      </c>
      <c r="AQ2" s="5" t="str">
        <f>VLOOKUP(AQ1,Measures!$A:$B,2,FALSE)</f>
        <v>健:出生时预期寿命, 男性(年)</v>
      </c>
    </row>
    <row r="3" spans="1:43" x14ac:dyDescent="0.25">
      <c r="A3" t="s">
        <v>11</v>
      </c>
      <c r="B3" t="str">
        <f>VLOOKUP('Data by country'!A3,Countries!A:B,2,FALSE)</f>
        <v>澳大利亚</v>
      </c>
      <c r="C3" s="2">
        <v>39630</v>
      </c>
      <c r="D3" s="3" t="str">
        <f t="shared" ref="D3:D34" si="0">YEAR(C3)&amp;"年"</f>
        <v>2008年</v>
      </c>
      <c r="E3" s="10">
        <v>111</v>
      </c>
      <c r="F3" s="7">
        <v>1061583398304</v>
      </c>
      <c r="G3" s="7">
        <v>49379</v>
      </c>
      <c r="H3" s="4">
        <v>5</v>
      </c>
      <c r="I3" s="4">
        <v>9</v>
      </c>
      <c r="J3" s="5">
        <v>22</v>
      </c>
      <c r="K3" s="5">
        <v>20</v>
      </c>
      <c r="L3" s="5">
        <v>41</v>
      </c>
      <c r="M3" s="6">
        <v>208657621732</v>
      </c>
      <c r="N3" s="6">
        <v>230907415628</v>
      </c>
      <c r="O3" s="6">
        <v>1200</v>
      </c>
      <c r="P3" s="6">
        <v>1239</v>
      </c>
      <c r="R3" s="5">
        <v>9</v>
      </c>
      <c r="S3" s="5">
        <v>50</v>
      </c>
      <c r="T3" s="6">
        <v>22120000</v>
      </c>
      <c r="U3" s="5">
        <v>72</v>
      </c>
      <c r="V3" s="6">
        <v>27997000000</v>
      </c>
      <c r="W3" s="6">
        <v>24348000000</v>
      </c>
      <c r="X3" s="7">
        <v>51488427</v>
      </c>
      <c r="Y3" s="7">
        <v>1526</v>
      </c>
      <c r="Z3" s="4">
        <v>551</v>
      </c>
      <c r="AA3" s="9">
        <v>675618871200</v>
      </c>
      <c r="AB3" s="9">
        <v>1924</v>
      </c>
      <c r="AC3" s="9">
        <v>1017705068456</v>
      </c>
      <c r="AD3" s="7">
        <v>55000</v>
      </c>
      <c r="AE3" s="4">
        <v>2</v>
      </c>
      <c r="AF3" s="6">
        <v>18776</v>
      </c>
      <c r="AG3" s="7">
        <v>21498500</v>
      </c>
      <c r="AH3" s="7">
        <v>19077769</v>
      </c>
      <c r="AI3" s="4">
        <v>14</v>
      </c>
      <c r="AJ3" s="4">
        <v>19</v>
      </c>
      <c r="AK3" s="4">
        <v>68</v>
      </c>
      <c r="AL3" s="4">
        <v>13</v>
      </c>
      <c r="AM3" s="5">
        <v>5</v>
      </c>
      <c r="AN3" s="6">
        <v>4229</v>
      </c>
      <c r="AO3" s="5">
        <v>9</v>
      </c>
      <c r="AP3" s="5">
        <v>84</v>
      </c>
      <c r="AQ3" s="5">
        <v>79</v>
      </c>
    </row>
    <row r="4" spans="1:43" x14ac:dyDescent="0.25">
      <c r="A4" t="s">
        <v>11</v>
      </c>
      <c r="B4" t="str">
        <f>VLOOKUP('Data by country'!A4,Countries!A:B,2,FALSE)</f>
        <v>澳大利亚</v>
      </c>
      <c r="C4" s="2">
        <v>39264</v>
      </c>
      <c r="D4" s="3" t="str">
        <f t="shared" si="0"/>
        <v>2007年</v>
      </c>
      <c r="E4" s="10">
        <v>106</v>
      </c>
      <c r="F4" s="7">
        <v>857056606736</v>
      </c>
      <c r="G4" s="7">
        <v>40672</v>
      </c>
      <c r="H4" s="4">
        <v>5</v>
      </c>
      <c r="I4" s="4">
        <v>8</v>
      </c>
      <c r="J4" s="5">
        <v>21</v>
      </c>
      <c r="K4" s="5">
        <v>20</v>
      </c>
      <c r="L4" s="5">
        <v>41</v>
      </c>
      <c r="M4" s="6">
        <v>168769725995</v>
      </c>
      <c r="N4" s="6">
        <v>179377404412</v>
      </c>
      <c r="O4" s="5">
        <v>930</v>
      </c>
      <c r="P4" s="6">
        <v>1120</v>
      </c>
      <c r="R4" s="5">
        <v>9</v>
      </c>
      <c r="S4" s="5">
        <v>51</v>
      </c>
      <c r="T4" s="6">
        <v>21260000</v>
      </c>
      <c r="U4" s="5">
        <v>70</v>
      </c>
      <c r="V4" s="6">
        <v>25803000000</v>
      </c>
      <c r="W4" s="6">
        <v>20543000000</v>
      </c>
      <c r="X4" s="7">
        <v>48728837</v>
      </c>
      <c r="Y4" s="7">
        <v>1309</v>
      </c>
      <c r="Z4" s="4">
        <v>544</v>
      </c>
      <c r="AA4" s="9">
        <v>1298429048000</v>
      </c>
      <c r="AB4" s="9">
        <v>1913</v>
      </c>
      <c r="AC4" s="9">
        <v>1322822473000</v>
      </c>
      <c r="AD4" s="7">
        <v>55000</v>
      </c>
      <c r="AE4" s="4">
        <v>2</v>
      </c>
      <c r="AF4" s="6">
        <v>17834</v>
      </c>
      <c r="AG4" s="7">
        <v>21072500</v>
      </c>
      <c r="AH4" s="7">
        <v>18661806</v>
      </c>
      <c r="AI4" s="4">
        <v>13</v>
      </c>
      <c r="AJ4" s="4">
        <v>19</v>
      </c>
      <c r="AK4" s="4">
        <v>68</v>
      </c>
      <c r="AL4" s="4">
        <v>13</v>
      </c>
      <c r="AM4" s="5">
        <v>5</v>
      </c>
      <c r="AN4" s="6">
        <v>3956</v>
      </c>
      <c r="AO4" s="5">
        <v>8</v>
      </c>
      <c r="AP4" s="5">
        <v>84</v>
      </c>
      <c r="AQ4" s="5">
        <v>79</v>
      </c>
    </row>
    <row r="5" spans="1:43" x14ac:dyDescent="0.25">
      <c r="A5" t="s">
        <v>11</v>
      </c>
      <c r="B5" t="str">
        <f>VLOOKUP('Data by country'!A5,Countries!A:B,2,FALSE)</f>
        <v>澳大利亚</v>
      </c>
      <c r="C5" s="2">
        <v>40360</v>
      </c>
      <c r="D5" s="3" t="str">
        <f t="shared" si="0"/>
        <v>2010年</v>
      </c>
      <c r="E5" s="10">
        <v>116</v>
      </c>
      <c r="F5" s="7">
        <v>1131623072708</v>
      </c>
      <c r="G5" s="7">
        <v>50746</v>
      </c>
      <c r="H5" s="4">
        <v>4</v>
      </c>
      <c r="I5" s="4">
        <v>7</v>
      </c>
      <c r="J5" s="5">
        <v>20</v>
      </c>
      <c r="K5" s="5">
        <v>20</v>
      </c>
      <c r="L5" s="5">
        <v>40</v>
      </c>
      <c r="M5" s="6">
        <v>223837782521</v>
      </c>
      <c r="N5" s="6">
        <v>227340697782</v>
      </c>
      <c r="O5" s="6">
        <v>1060</v>
      </c>
      <c r="P5" s="6">
        <v>1119</v>
      </c>
      <c r="Q5" s="5">
        <v>11</v>
      </c>
      <c r="R5" s="5">
        <v>9</v>
      </c>
      <c r="S5" s="5">
        <v>48</v>
      </c>
      <c r="T5" s="6">
        <v>22500000</v>
      </c>
      <c r="U5" s="5">
        <v>76</v>
      </c>
      <c r="X5" s="7">
        <v>45268487</v>
      </c>
      <c r="Y5" s="7">
        <v>1500</v>
      </c>
      <c r="AA5" s="9">
        <v>1454546975050</v>
      </c>
      <c r="AB5" s="9">
        <v>1913</v>
      </c>
      <c r="AC5" s="9">
        <v>1221899522830</v>
      </c>
      <c r="AD5" s="7">
        <v>56552</v>
      </c>
      <c r="AE5" s="4">
        <v>2</v>
      </c>
      <c r="AG5" s="7">
        <v>22299800</v>
      </c>
      <c r="AH5" s="7">
        <v>19869122</v>
      </c>
      <c r="AI5" s="4">
        <v>13</v>
      </c>
      <c r="AJ5" s="4">
        <v>19</v>
      </c>
      <c r="AK5" s="4">
        <v>68</v>
      </c>
      <c r="AL5" s="4">
        <v>13</v>
      </c>
      <c r="AM5" s="5">
        <v>5</v>
      </c>
      <c r="AN5" s="6">
        <v>4775</v>
      </c>
      <c r="AO5" s="5">
        <v>9</v>
      </c>
      <c r="AP5" s="5">
        <v>84</v>
      </c>
      <c r="AQ5" s="5">
        <v>80</v>
      </c>
    </row>
    <row r="6" spans="1:43" x14ac:dyDescent="0.25">
      <c r="A6" t="s">
        <v>11</v>
      </c>
      <c r="B6" t="str">
        <f>VLOOKUP('Data by country'!A6,Countries!A:B,2,FALSE)</f>
        <v>澳大利亚</v>
      </c>
      <c r="C6" s="2">
        <v>39995</v>
      </c>
      <c r="D6" s="3" t="str">
        <f t="shared" si="0"/>
        <v>2009年</v>
      </c>
      <c r="E6" s="10">
        <v>113</v>
      </c>
      <c r="F6" s="7">
        <v>924197418943</v>
      </c>
      <c r="G6" s="7">
        <v>42101</v>
      </c>
      <c r="H6" s="4">
        <v>3</v>
      </c>
      <c r="I6" s="4">
        <v>6</v>
      </c>
      <c r="J6" s="5">
        <v>22</v>
      </c>
      <c r="K6" s="5">
        <v>23</v>
      </c>
      <c r="L6" s="5">
        <v>45</v>
      </c>
      <c r="M6" s="6">
        <v>209425630649</v>
      </c>
      <c r="N6" s="6">
        <v>203813773860</v>
      </c>
      <c r="O6" s="6">
        <v>1060</v>
      </c>
      <c r="P6" s="6">
        <v>1119</v>
      </c>
      <c r="R6" s="5">
        <v>9</v>
      </c>
      <c r="S6" s="5">
        <v>48</v>
      </c>
      <c r="T6" s="6">
        <v>22200000</v>
      </c>
      <c r="U6" s="5">
        <v>74</v>
      </c>
      <c r="V6" s="6">
        <v>27864000000</v>
      </c>
      <c r="W6" s="6">
        <v>21459000000</v>
      </c>
      <c r="X6" s="7">
        <v>50026967</v>
      </c>
      <c r="Y6" s="7">
        <v>1546</v>
      </c>
      <c r="Z6" s="4">
        <v>550</v>
      </c>
      <c r="AA6" s="9">
        <v>1258455637300</v>
      </c>
      <c r="AB6" s="9">
        <v>1882</v>
      </c>
      <c r="AC6" s="9">
        <v>761820248213</v>
      </c>
      <c r="AD6" s="7">
        <v>56552</v>
      </c>
      <c r="AE6" s="4">
        <v>2</v>
      </c>
      <c r="AF6" s="6">
        <v>18923</v>
      </c>
      <c r="AG6" s="7">
        <v>21951700</v>
      </c>
      <c r="AH6" s="7">
        <v>19519452</v>
      </c>
      <c r="AI6" s="4">
        <v>13</v>
      </c>
      <c r="AJ6" s="4">
        <v>19</v>
      </c>
      <c r="AK6" s="4">
        <v>68</v>
      </c>
      <c r="AL6" s="4">
        <v>13</v>
      </c>
      <c r="AM6" s="5">
        <v>5</v>
      </c>
      <c r="AN6" s="6">
        <v>3945</v>
      </c>
      <c r="AO6" s="5">
        <v>9</v>
      </c>
      <c r="AP6" s="5">
        <v>84</v>
      </c>
      <c r="AQ6" s="5">
        <v>79</v>
      </c>
    </row>
    <row r="7" spans="1:43" x14ac:dyDescent="0.25">
      <c r="A7" t="s">
        <v>11</v>
      </c>
      <c r="B7" t="str">
        <f>VLOOKUP('Data by country'!A7,Countries!A:B,2,FALSE)</f>
        <v>澳大利亚</v>
      </c>
      <c r="C7" s="2">
        <v>38899</v>
      </c>
      <c r="D7" s="3" t="str">
        <f t="shared" si="0"/>
        <v>2006年</v>
      </c>
      <c r="E7" s="10">
        <v>104</v>
      </c>
      <c r="F7" s="7">
        <v>749805330937</v>
      </c>
      <c r="G7" s="7">
        <v>36226</v>
      </c>
      <c r="H7" s="4">
        <v>4</v>
      </c>
      <c r="I7" s="4">
        <v>9</v>
      </c>
      <c r="J7" s="5">
        <v>21</v>
      </c>
      <c r="K7" s="5">
        <v>20</v>
      </c>
      <c r="L7" s="5">
        <v>41</v>
      </c>
      <c r="M7" s="6">
        <v>146507936508</v>
      </c>
      <c r="N7" s="6">
        <v>158003893381</v>
      </c>
      <c r="O7" s="5">
        <v>930</v>
      </c>
      <c r="P7" s="6">
        <v>1120</v>
      </c>
      <c r="R7" s="5">
        <v>9</v>
      </c>
      <c r="S7" s="5">
        <v>52</v>
      </c>
      <c r="T7" s="6">
        <v>19760000</v>
      </c>
      <c r="U7" s="5">
        <v>66</v>
      </c>
      <c r="V7" s="6">
        <v>20924000000</v>
      </c>
      <c r="W7" s="6">
        <v>16644000000</v>
      </c>
      <c r="X7" s="7">
        <v>46951775</v>
      </c>
      <c r="Y7" s="7">
        <v>1309</v>
      </c>
      <c r="Z7" s="4">
        <v>541</v>
      </c>
      <c r="AA7" s="9">
        <v>1095857964846</v>
      </c>
      <c r="AB7" s="9">
        <v>1751</v>
      </c>
      <c r="AC7" s="9">
        <v>826285328777</v>
      </c>
      <c r="AD7" s="7">
        <v>51000</v>
      </c>
      <c r="AE7" s="4">
        <v>2</v>
      </c>
      <c r="AF7" s="6">
        <v>17217</v>
      </c>
      <c r="AG7" s="7">
        <v>20697900</v>
      </c>
      <c r="AH7" s="7">
        <v>18292804</v>
      </c>
      <c r="AI7" s="4">
        <v>13</v>
      </c>
      <c r="AJ7" s="4">
        <v>20</v>
      </c>
      <c r="AK7" s="4">
        <v>67</v>
      </c>
      <c r="AL7" s="4">
        <v>13</v>
      </c>
      <c r="AM7" s="5">
        <v>6</v>
      </c>
      <c r="AN7" s="6">
        <v>3330</v>
      </c>
      <c r="AO7" s="5">
        <v>8</v>
      </c>
      <c r="AP7" s="5">
        <v>84</v>
      </c>
      <c r="AQ7" s="5">
        <v>79</v>
      </c>
    </row>
    <row r="8" spans="1:43" x14ac:dyDescent="0.25">
      <c r="A8" t="s">
        <v>11</v>
      </c>
      <c r="B8" t="str">
        <f>VLOOKUP('Data by country'!A8,Countries!A:B,2,FALSE)</f>
        <v>澳大利亚</v>
      </c>
      <c r="C8" s="2">
        <v>38534</v>
      </c>
      <c r="D8" s="3" t="str">
        <f t="shared" si="0"/>
        <v>2005年</v>
      </c>
      <c r="E8" s="10">
        <v>100</v>
      </c>
      <c r="F8" s="7">
        <v>696471959104</v>
      </c>
      <c r="G8" s="7">
        <v>34149</v>
      </c>
      <c r="H8" s="4">
        <v>4</v>
      </c>
      <c r="I8" s="4">
        <v>9</v>
      </c>
      <c r="J8" s="5">
        <v>21</v>
      </c>
      <c r="K8" s="5">
        <v>18</v>
      </c>
      <c r="L8" s="5">
        <v>39</v>
      </c>
      <c r="M8" s="6">
        <v>125620959254</v>
      </c>
      <c r="N8" s="6">
        <v>143130356337</v>
      </c>
      <c r="O8" s="5">
        <v>930</v>
      </c>
      <c r="P8" s="6">
        <v>1120</v>
      </c>
      <c r="R8" s="5">
        <v>9</v>
      </c>
      <c r="S8" s="5">
        <v>53</v>
      </c>
      <c r="T8" s="6">
        <v>18420000</v>
      </c>
      <c r="U8" s="5">
        <v>63</v>
      </c>
      <c r="V8" s="6">
        <v>20023000000</v>
      </c>
      <c r="W8" s="6">
        <v>15869000000</v>
      </c>
      <c r="X8" s="7">
        <v>44657324</v>
      </c>
      <c r="Y8" s="7">
        <v>1290</v>
      </c>
      <c r="Z8" s="4">
        <v>534</v>
      </c>
      <c r="AA8" s="9">
        <v>804073802362</v>
      </c>
      <c r="AB8" s="9">
        <v>1643</v>
      </c>
      <c r="AC8" s="9">
        <v>616115403391</v>
      </c>
      <c r="AD8" s="7">
        <v>53000</v>
      </c>
      <c r="AE8" s="4">
        <v>2</v>
      </c>
      <c r="AF8" s="6">
        <v>15972</v>
      </c>
      <c r="AG8" s="7">
        <v>20394800</v>
      </c>
      <c r="AH8" s="7">
        <v>17988214</v>
      </c>
      <c r="AI8" s="4">
        <v>13</v>
      </c>
      <c r="AJ8" s="4">
        <v>20</v>
      </c>
      <c r="AK8" s="4">
        <v>67</v>
      </c>
      <c r="AL8" s="4">
        <v>13</v>
      </c>
      <c r="AM8" s="5">
        <v>6</v>
      </c>
      <c r="AN8" s="6">
        <v>3158</v>
      </c>
      <c r="AO8" s="5">
        <v>8</v>
      </c>
      <c r="AP8" s="5">
        <v>83</v>
      </c>
      <c r="AQ8" s="5">
        <v>79</v>
      </c>
    </row>
    <row r="9" spans="1:43" x14ac:dyDescent="0.25">
      <c r="A9" t="s">
        <v>11</v>
      </c>
      <c r="B9" t="str">
        <f>VLOOKUP('Data by country'!A9,Countries!A:B,2,FALSE)</f>
        <v>澳大利亚</v>
      </c>
      <c r="C9" s="2">
        <v>38169</v>
      </c>
      <c r="D9" s="3" t="str">
        <f t="shared" si="0"/>
        <v>2004年</v>
      </c>
      <c r="E9" s="10">
        <v>97</v>
      </c>
      <c r="F9" s="7">
        <v>615500782473</v>
      </c>
      <c r="G9" s="7">
        <v>30580</v>
      </c>
      <c r="H9" s="4">
        <v>4</v>
      </c>
      <c r="I9" s="4">
        <v>9</v>
      </c>
      <c r="J9" s="5">
        <v>20</v>
      </c>
      <c r="K9" s="5">
        <v>17</v>
      </c>
      <c r="L9" s="5">
        <v>36</v>
      </c>
      <c r="M9" s="6">
        <v>104374021909</v>
      </c>
      <c r="N9" s="6">
        <v>120050505051</v>
      </c>
      <c r="R9" s="5">
        <v>9</v>
      </c>
      <c r="T9" s="6">
        <v>16480000</v>
      </c>
      <c r="V9" s="6">
        <v>20453000000</v>
      </c>
      <c r="W9" s="6">
        <v>14224000000</v>
      </c>
      <c r="X9" s="7">
        <v>41596552</v>
      </c>
      <c r="Z9" s="4">
        <v>528</v>
      </c>
      <c r="AA9" s="9">
        <v>776402759269</v>
      </c>
      <c r="AB9" s="9">
        <v>1515</v>
      </c>
      <c r="AC9" s="9">
        <v>514249034549</v>
      </c>
      <c r="AD9" s="7">
        <v>52000</v>
      </c>
      <c r="AE9" s="4">
        <v>2</v>
      </c>
      <c r="AF9" s="6">
        <v>15588</v>
      </c>
      <c r="AG9" s="7">
        <v>20127400</v>
      </c>
      <c r="AH9" s="7">
        <v>17712112</v>
      </c>
      <c r="AI9" s="4">
        <v>12</v>
      </c>
      <c r="AJ9" s="4">
        <v>20</v>
      </c>
      <c r="AK9" s="4">
        <v>67</v>
      </c>
      <c r="AL9" s="4">
        <v>13</v>
      </c>
      <c r="AM9" s="5">
        <v>6</v>
      </c>
      <c r="AN9" s="6">
        <v>2889</v>
      </c>
      <c r="AO9" s="5">
        <v>9</v>
      </c>
      <c r="AP9" s="5">
        <v>83</v>
      </c>
      <c r="AQ9" s="5">
        <v>78</v>
      </c>
    </row>
    <row r="10" spans="1:43" x14ac:dyDescent="0.25">
      <c r="A10" t="s">
        <v>11</v>
      </c>
      <c r="B10" t="str">
        <f>VLOOKUP('Data by country'!A10,Countries!A:B,2,FALSE)</f>
        <v>澳大利亚</v>
      </c>
      <c r="C10" s="2">
        <v>37803</v>
      </c>
      <c r="D10" s="3" t="str">
        <f t="shared" si="0"/>
        <v>2003年</v>
      </c>
      <c r="E10" s="10">
        <v>95</v>
      </c>
      <c r="F10" s="7">
        <v>468410599884</v>
      </c>
      <c r="G10" s="7">
        <v>23544</v>
      </c>
      <c r="H10" s="4">
        <v>4</v>
      </c>
      <c r="I10" s="4">
        <v>8</v>
      </c>
      <c r="J10" s="5">
        <v>21</v>
      </c>
      <c r="K10" s="5">
        <v>19</v>
      </c>
      <c r="L10" s="5">
        <v>40</v>
      </c>
      <c r="M10" s="6">
        <v>88302853815</v>
      </c>
      <c r="N10" s="6">
        <v>97807804310</v>
      </c>
      <c r="T10" s="6">
        <v>14347000</v>
      </c>
      <c r="V10" s="6">
        <v>16647000000</v>
      </c>
      <c r="W10" s="6">
        <v>10135000000</v>
      </c>
      <c r="X10" s="7">
        <v>41386432</v>
      </c>
      <c r="Y10" s="7">
        <v>1347</v>
      </c>
      <c r="Z10" s="4">
        <v>524</v>
      </c>
      <c r="AA10" s="9">
        <v>585475096074</v>
      </c>
      <c r="AB10" s="9">
        <v>1405</v>
      </c>
      <c r="AC10" s="9">
        <v>369845265190</v>
      </c>
      <c r="AD10" s="7">
        <v>53600</v>
      </c>
      <c r="AE10" s="4">
        <v>2</v>
      </c>
      <c r="AF10" s="6">
        <v>14934</v>
      </c>
      <c r="AG10" s="7">
        <v>19895400</v>
      </c>
      <c r="AH10" s="7">
        <v>17468161</v>
      </c>
      <c r="AI10" s="4">
        <v>13</v>
      </c>
      <c r="AJ10" s="4">
        <v>20</v>
      </c>
      <c r="AK10" s="4">
        <v>67</v>
      </c>
      <c r="AL10" s="4">
        <v>13</v>
      </c>
      <c r="AM10" s="5">
        <v>6</v>
      </c>
      <c r="AN10" s="6">
        <v>2339</v>
      </c>
      <c r="AO10" s="5">
        <v>8</v>
      </c>
      <c r="AP10" s="5">
        <v>83</v>
      </c>
      <c r="AQ10" s="5">
        <v>78</v>
      </c>
    </row>
    <row r="11" spans="1:43" x14ac:dyDescent="0.25">
      <c r="A11" t="s">
        <v>11</v>
      </c>
      <c r="B11" t="str">
        <f>VLOOKUP('Data by country'!A11,Countries!A:B,2,FALSE)</f>
        <v>澳大利亚</v>
      </c>
      <c r="C11" s="2">
        <v>37438</v>
      </c>
      <c r="D11" s="3" t="str">
        <f t="shared" si="0"/>
        <v>2002年</v>
      </c>
      <c r="E11" s="10">
        <v>93</v>
      </c>
      <c r="F11" s="7">
        <v>397147341984</v>
      </c>
      <c r="G11" s="7">
        <v>20210</v>
      </c>
      <c r="H11" s="4">
        <v>4</v>
      </c>
      <c r="I11" s="4">
        <v>8</v>
      </c>
      <c r="J11" s="5">
        <v>20</v>
      </c>
      <c r="K11" s="5">
        <v>21</v>
      </c>
      <c r="L11" s="5">
        <v>41</v>
      </c>
      <c r="M11" s="6">
        <v>81548241942</v>
      </c>
      <c r="N11" s="6">
        <v>81230117204</v>
      </c>
      <c r="T11" s="6">
        <v>12670000</v>
      </c>
      <c r="V11" s="6">
        <v>13624000000</v>
      </c>
      <c r="W11" s="6">
        <v>8494000000</v>
      </c>
      <c r="X11" s="7">
        <v>39021581</v>
      </c>
      <c r="Y11" s="7">
        <v>1379</v>
      </c>
      <c r="AA11" s="9">
        <v>378845655724</v>
      </c>
      <c r="AB11" s="9">
        <v>1355</v>
      </c>
      <c r="AC11" s="9">
        <v>294658000000</v>
      </c>
      <c r="AD11" s="7">
        <v>50900</v>
      </c>
      <c r="AE11" s="4">
        <v>2</v>
      </c>
      <c r="AF11" s="6">
        <v>14255</v>
      </c>
      <c r="AG11" s="7">
        <v>19651400</v>
      </c>
      <c r="AH11" s="7">
        <v>17214626</v>
      </c>
      <c r="AI11" s="4">
        <v>13</v>
      </c>
      <c r="AJ11" s="4">
        <v>20</v>
      </c>
      <c r="AK11" s="4">
        <v>67</v>
      </c>
      <c r="AL11" s="4">
        <v>13</v>
      </c>
      <c r="AM11" s="5">
        <v>6</v>
      </c>
      <c r="AN11" s="6">
        <v>1858</v>
      </c>
      <c r="AO11" s="5">
        <v>8</v>
      </c>
      <c r="AP11" s="5">
        <v>83</v>
      </c>
      <c r="AQ11" s="5">
        <v>77</v>
      </c>
    </row>
    <row r="12" spans="1:43" x14ac:dyDescent="0.25">
      <c r="A12" t="s">
        <v>11</v>
      </c>
      <c r="B12" t="str">
        <f>VLOOKUP('Data by country'!A12,Countries!A:B,2,FALSE)</f>
        <v>澳大利亚</v>
      </c>
      <c r="C12" s="2">
        <v>37073</v>
      </c>
      <c r="D12" s="3" t="str">
        <f t="shared" si="0"/>
        <v>2001年</v>
      </c>
      <c r="E12" s="10">
        <v>90</v>
      </c>
      <c r="F12" s="7">
        <v>380443812386</v>
      </c>
      <c r="G12" s="7">
        <v>19597</v>
      </c>
      <c r="H12" s="4">
        <v>4</v>
      </c>
      <c r="I12" s="4">
        <v>9</v>
      </c>
      <c r="J12" s="5">
        <v>22</v>
      </c>
      <c r="K12" s="5">
        <v>22</v>
      </c>
      <c r="L12" s="5">
        <v>44</v>
      </c>
      <c r="M12" s="6">
        <v>83669099496</v>
      </c>
      <c r="N12" s="6">
        <v>82857679511</v>
      </c>
      <c r="T12" s="6">
        <v>11132000</v>
      </c>
      <c r="U12" s="5">
        <v>53</v>
      </c>
      <c r="V12" s="6">
        <v>12804000000</v>
      </c>
      <c r="W12" s="6">
        <v>8053000000</v>
      </c>
      <c r="X12" s="7">
        <v>33477398</v>
      </c>
      <c r="Y12" s="7">
        <v>1497</v>
      </c>
      <c r="AA12" s="9">
        <v>375130790888</v>
      </c>
      <c r="AB12" s="9">
        <v>1334</v>
      </c>
      <c r="AC12" s="9">
        <v>240667000000</v>
      </c>
      <c r="AD12" s="7">
        <v>51700</v>
      </c>
      <c r="AE12" s="4">
        <v>2</v>
      </c>
      <c r="AF12" s="6">
        <v>14484</v>
      </c>
      <c r="AG12" s="7">
        <v>19413000</v>
      </c>
      <c r="AH12" s="7">
        <v>16966962</v>
      </c>
      <c r="AI12" s="4">
        <v>13</v>
      </c>
      <c r="AJ12" s="4">
        <v>21</v>
      </c>
      <c r="AK12" s="4">
        <v>67</v>
      </c>
      <c r="AL12" s="4">
        <v>13</v>
      </c>
      <c r="AM12" s="5">
        <v>6</v>
      </c>
      <c r="AN12" s="6">
        <v>1645</v>
      </c>
      <c r="AO12" s="5">
        <v>8</v>
      </c>
      <c r="AP12" s="5">
        <v>82</v>
      </c>
      <c r="AQ12" s="5">
        <v>77</v>
      </c>
    </row>
    <row r="13" spans="1:43" x14ac:dyDescent="0.25">
      <c r="A13" t="s">
        <v>11</v>
      </c>
      <c r="B13" t="str">
        <f>VLOOKUP('Data by country'!A13,Countries!A:B,2,FALSE)</f>
        <v>澳大利亚</v>
      </c>
      <c r="C13" s="2">
        <v>36708</v>
      </c>
      <c r="D13" s="3" t="str">
        <f t="shared" si="0"/>
        <v>2000年</v>
      </c>
      <c r="E13" s="10">
        <v>86</v>
      </c>
      <c r="F13" s="7">
        <v>416887521196</v>
      </c>
      <c r="G13" s="7">
        <v>21766</v>
      </c>
      <c r="H13" s="4">
        <v>5</v>
      </c>
      <c r="I13" s="4">
        <v>9</v>
      </c>
      <c r="J13" s="5">
        <v>21</v>
      </c>
      <c r="K13" s="5">
        <v>19</v>
      </c>
      <c r="L13" s="5">
        <v>41</v>
      </c>
      <c r="M13" s="6">
        <v>80474156880</v>
      </c>
      <c r="N13" s="6">
        <v>89005212586</v>
      </c>
      <c r="T13" s="6">
        <v>8562000</v>
      </c>
      <c r="U13" s="5">
        <v>47</v>
      </c>
      <c r="V13" s="6">
        <v>13016000000</v>
      </c>
      <c r="W13" s="6">
        <v>8780000000</v>
      </c>
      <c r="X13" s="7">
        <v>32577569</v>
      </c>
      <c r="Y13" s="7">
        <v>1265</v>
      </c>
      <c r="AA13" s="9">
        <v>372794400000</v>
      </c>
      <c r="AB13" s="9">
        <v>1330</v>
      </c>
      <c r="AC13" s="9">
        <v>226325182524</v>
      </c>
      <c r="AD13" s="7">
        <v>51600</v>
      </c>
      <c r="AE13" s="4">
        <v>2</v>
      </c>
      <c r="AF13" s="6">
        <v>14589</v>
      </c>
      <c r="AG13" s="7">
        <v>19153000</v>
      </c>
      <c r="AH13" s="7">
        <v>16701416</v>
      </c>
      <c r="AI13" s="4">
        <v>13</v>
      </c>
      <c r="AJ13" s="4">
        <v>21</v>
      </c>
      <c r="AK13" s="4">
        <v>67</v>
      </c>
      <c r="AL13" s="4">
        <v>12</v>
      </c>
      <c r="AM13" s="5">
        <v>6</v>
      </c>
      <c r="AN13" s="6">
        <v>1728</v>
      </c>
      <c r="AO13" s="5">
        <v>8</v>
      </c>
      <c r="AP13" s="5">
        <v>82</v>
      </c>
      <c r="AQ13" s="5">
        <v>77</v>
      </c>
    </row>
    <row r="14" spans="1:43" x14ac:dyDescent="0.25">
      <c r="A14" t="s">
        <v>27</v>
      </c>
      <c r="B14" t="str">
        <f>VLOOKUP('Data by country'!A14,Countries!A:B,2,FALSE)</f>
        <v>巴西</v>
      </c>
      <c r="C14" s="2">
        <v>36708</v>
      </c>
      <c r="D14" s="3" t="str">
        <f t="shared" si="0"/>
        <v>2000年</v>
      </c>
      <c r="E14" s="10">
        <v>66</v>
      </c>
      <c r="F14" s="7">
        <v>644701831101</v>
      </c>
      <c r="G14" s="7">
        <v>3696</v>
      </c>
      <c r="H14" s="4">
        <v>17</v>
      </c>
      <c r="I14" s="4">
        <v>57</v>
      </c>
      <c r="J14" s="5">
        <v>12</v>
      </c>
      <c r="K14" s="5">
        <v>10</v>
      </c>
      <c r="L14" s="5">
        <v>22</v>
      </c>
      <c r="M14" s="6">
        <v>64329598251</v>
      </c>
      <c r="N14" s="6">
        <v>75698824816</v>
      </c>
      <c r="T14" s="6">
        <v>23188171</v>
      </c>
      <c r="U14" s="5">
        <v>3</v>
      </c>
      <c r="V14" s="6">
        <v>1969000000</v>
      </c>
      <c r="W14" s="6">
        <v>4548000000</v>
      </c>
      <c r="X14" s="7">
        <v>31287784</v>
      </c>
      <c r="AA14" s="9">
        <v>226152460000</v>
      </c>
      <c r="AB14" s="8">
        <v>459</v>
      </c>
      <c r="AC14" s="9">
        <v>101281520000</v>
      </c>
      <c r="AD14" s="7">
        <v>673200</v>
      </c>
      <c r="AE14" s="4">
        <v>2</v>
      </c>
      <c r="AF14" s="6">
        <v>6407</v>
      </c>
      <c r="AG14" s="7">
        <v>174425387</v>
      </c>
      <c r="AH14" s="7">
        <v>141633414</v>
      </c>
      <c r="AI14" s="4">
        <v>21</v>
      </c>
      <c r="AJ14" s="4">
        <v>30</v>
      </c>
      <c r="AK14" s="4">
        <v>65</v>
      </c>
      <c r="AL14" s="4">
        <v>6</v>
      </c>
      <c r="AM14" s="5">
        <v>36</v>
      </c>
      <c r="AN14" s="5">
        <v>265</v>
      </c>
      <c r="AO14" s="5">
        <v>7</v>
      </c>
      <c r="AP14" s="5">
        <v>74</v>
      </c>
      <c r="AQ14" s="5">
        <v>66</v>
      </c>
    </row>
    <row r="15" spans="1:43" x14ac:dyDescent="0.25">
      <c r="A15" t="s">
        <v>27</v>
      </c>
      <c r="B15" t="str">
        <f>VLOOKUP('Data by country'!A15,Countries!A:B,2,FALSE)</f>
        <v>巴西</v>
      </c>
      <c r="C15" s="2">
        <v>39264</v>
      </c>
      <c r="D15" s="3" t="str">
        <f t="shared" si="0"/>
        <v>2007年</v>
      </c>
      <c r="E15" s="10">
        <v>108</v>
      </c>
      <c r="F15" s="7">
        <v>1365982651542</v>
      </c>
      <c r="G15" s="7">
        <v>7197</v>
      </c>
      <c r="H15" s="4">
        <v>11</v>
      </c>
      <c r="I15" s="4">
        <v>44</v>
      </c>
      <c r="J15" s="5">
        <v>12</v>
      </c>
      <c r="K15" s="5">
        <v>13</v>
      </c>
      <c r="L15" s="5">
        <v>25</v>
      </c>
      <c r="M15" s="6">
        <v>182554534723</v>
      </c>
      <c r="N15" s="6">
        <v>161824667659</v>
      </c>
      <c r="O15" s="5">
        <v>825</v>
      </c>
      <c r="P15" s="6">
        <v>1185</v>
      </c>
      <c r="R15" s="5">
        <v>3</v>
      </c>
      <c r="S15" s="5">
        <v>69</v>
      </c>
      <c r="T15" s="6">
        <v>120980103</v>
      </c>
      <c r="U15" s="5">
        <v>31</v>
      </c>
      <c r="V15" s="6">
        <v>5284000000</v>
      </c>
      <c r="W15" s="6">
        <v>10434000000</v>
      </c>
      <c r="X15" s="7">
        <v>45286990</v>
      </c>
      <c r="Z15" s="4">
        <v>157</v>
      </c>
      <c r="AA15" s="9">
        <v>1370376600000</v>
      </c>
      <c r="AB15" s="8">
        <v>442</v>
      </c>
      <c r="AC15" s="9">
        <v>584951400000</v>
      </c>
      <c r="AD15" s="7">
        <v>721000</v>
      </c>
      <c r="AE15" s="4">
        <v>1</v>
      </c>
      <c r="AF15" s="6">
        <v>11891</v>
      </c>
      <c r="AG15" s="7">
        <v>189798070</v>
      </c>
      <c r="AH15" s="7">
        <v>161556117</v>
      </c>
      <c r="AI15" s="4">
        <v>17</v>
      </c>
      <c r="AJ15" s="4">
        <v>27</v>
      </c>
      <c r="AK15" s="4">
        <v>67</v>
      </c>
      <c r="AL15" s="4">
        <v>7</v>
      </c>
      <c r="AM15" s="5">
        <v>23</v>
      </c>
      <c r="AN15" s="5">
        <v>610</v>
      </c>
      <c r="AO15" s="5">
        <v>8</v>
      </c>
      <c r="AP15" s="5">
        <v>76</v>
      </c>
      <c r="AQ15" s="5">
        <v>69</v>
      </c>
    </row>
    <row r="16" spans="1:43" x14ac:dyDescent="0.25">
      <c r="A16" t="s">
        <v>27</v>
      </c>
      <c r="B16" t="str">
        <f>VLOOKUP('Data by country'!A16,Countries!A:B,2,FALSE)</f>
        <v>巴西</v>
      </c>
      <c r="C16" s="2">
        <v>39630</v>
      </c>
      <c r="D16" s="3" t="str">
        <f t="shared" si="0"/>
        <v>2008年</v>
      </c>
      <c r="E16" s="10">
        <v>114</v>
      </c>
      <c r="F16" s="7">
        <v>1652817559097</v>
      </c>
      <c r="G16" s="7">
        <v>8629</v>
      </c>
      <c r="H16" s="4">
        <v>12</v>
      </c>
      <c r="I16" s="4">
        <v>47</v>
      </c>
      <c r="J16" s="5">
        <v>13</v>
      </c>
      <c r="K16" s="5">
        <v>14</v>
      </c>
      <c r="L16" s="5">
        <v>27</v>
      </c>
      <c r="M16" s="6">
        <v>225827715900</v>
      </c>
      <c r="N16" s="6">
        <v>222686374621</v>
      </c>
      <c r="O16" s="5">
        <v>975</v>
      </c>
      <c r="P16" s="6">
        <v>1220</v>
      </c>
      <c r="R16" s="5">
        <v>3</v>
      </c>
      <c r="S16" s="5">
        <v>69</v>
      </c>
      <c r="T16" s="6">
        <v>150641403</v>
      </c>
      <c r="U16" s="5">
        <v>34</v>
      </c>
      <c r="V16" s="6">
        <v>6109000000</v>
      </c>
      <c r="W16" s="6">
        <v>13269000000</v>
      </c>
      <c r="X16" s="7">
        <v>58763225</v>
      </c>
      <c r="Z16" s="4">
        <v>167</v>
      </c>
      <c r="AA16" s="9">
        <v>589384021012</v>
      </c>
      <c r="AB16" s="8">
        <v>432</v>
      </c>
      <c r="AC16" s="9">
        <v>727792742692</v>
      </c>
      <c r="AD16" s="7">
        <v>721000</v>
      </c>
      <c r="AE16" s="4">
        <v>1</v>
      </c>
      <c r="AF16" s="6">
        <v>12909</v>
      </c>
      <c r="AG16" s="7">
        <v>191543237</v>
      </c>
      <c r="AH16" s="7">
        <v>163922702</v>
      </c>
      <c r="AI16" s="4">
        <v>16</v>
      </c>
      <c r="AJ16" s="4">
        <v>26</v>
      </c>
      <c r="AK16" s="4">
        <v>67</v>
      </c>
      <c r="AL16" s="4">
        <v>7</v>
      </c>
      <c r="AM16" s="5">
        <v>22</v>
      </c>
      <c r="AN16" s="5">
        <v>715</v>
      </c>
      <c r="AO16" s="5">
        <v>8</v>
      </c>
      <c r="AP16" s="5">
        <v>76</v>
      </c>
      <c r="AQ16" s="5">
        <v>69</v>
      </c>
    </row>
    <row r="17" spans="1:43" x14ac:dyDescent="0.25">
      <c r="A17" t="s">
        <v>27</v>
      </c>
      <c r="B17" t="str">
        <f>VLOOKUP('Data by country'!A17,Countries!A:B,2,FALSE)</f>
        <v>巴西</v>
      </c>
      <c r="C17" s="2">
        <v>37073</v>
      </c>
      <c r="D17" s="3" t="str">
        <f t="shared" si="0"/>
        <v>2001年</v>
      </c>
      <c r="E17" s="10">
        <v>71</v>
      </c>
      <c r="F17" s="7">
        <v>553582178386</v>
      </c>
      <c r="G17" s="7">
        <v>3130</v>
      </c>
      <c r="H17" s="4">
        <v>18</v>
      </c>
      <c r="I17" s="4">
        <v>58</v>
      </c>
      <c r="J17" s="5">
        <v>13</v>
      </c>
      <c r="K17" s="5">
        <v>12</v>
      </c>
      <c r="L17" s="5">
        <v>26</v>
      </c>
      <c r="M17" s="6">
        <v>67434316810</v>
      </c>
      <c r="N17" s="6">
        <v>74716435677</v>
      </c>
      <c r="T17" s="6">
        <v>28745769</v>
      </c>
      <c r="U17" s="5">
        <v>5</v>
      </c>
      <c r="V17" s="6">
        <v>1844000000</v>
      </c>
      <c r="W17" s="6">
        <v>3765000000</v>
      </c>
      <c r="X17" s="7">
        <v>34285574</v>
      </c>
      <c r="AA17" s="9">
        <v>186237780000</v>
      </c>
      <c r="AB17" s="8">
        <v>428</v>
      </c>
      <c r="AC17" s="9">
        <v>65090400000</v>
      </c>
      <c r="AD17" s="7">
        <v>673200</v>
      </c>
      <c r="AE17" s="4">
        <v>2</v>
      </c>
      <c r="AF17" s="6">
        <v>7052</v>
      </c>
      <c r="AG17" s="7">
        <v>176877135</v>
      </c>
      <c r="AH17" s="7">
        <v>144685496</v>
      </c>
      <c r="AI17" s="4">
        <v>20</v>
      </c>
      <c r="AJ17" s="4">
        <v>29</v>
      </c>
      <c r="AK17" s="4">
        <v>65</v>
      </c>
      <c r="AL17" s="4">
        <v>6</v>
      </c>
      <c r="AM17" s="5">
        <v>34</v>
      </c>
      <c r="AN17" s="5">
        <v>228</v>
      </c>
      <c r="AO17" s="5">
        <v>7</v>
      </c>
      <c r="AP17" s="5">
        <v>74</v>
      </c>
      <c r="AQ17" s="5">
        <v>67</v>
      </c>
    </row>
    <row r="18" spans="1:43" x14ac:dyDescent="0.25">
      <c r="A18" t="s">
        <v>27</v>
      </c>
      <c r="B18" t="str">
        <f>VLOOKUP('Data by country'!A18,Countries!A:B,2,FALSE)</f>
        <v>巴西</v>
      </c>
      <c r="C18" s="2">
        <v>37438</v>
      </c>
      <c r="D18" s="3" t="str">
        <f t="shared" si="0"/>
        <v>2002年</v>
      </c>
      <c r="E18" s="10">
        <v>77</v>
      </c>
      <c r="F18" s="7">
        <v>504221228974</v>
      </c>
      <c r="G18" s="7">
        <v>2812</v>
      </c>
      <c r="H18" s="4">
        <v>19</v>
      </c>
      <c r="I18" s="4">
        <v>63</v>
      </c>
      <c r="J18" s="5">
        <v>13</v>
      </c>
      <c r="K18" s="5">
        <v>14</v>
      </c>
      <c r="L18" s="5">
        <v>27</v>
      </c>
      <c r="M18" s="6">
        <v>71078167116</v>
      </c>
      <c r="N18" s="6">
        <v>63446040465</v>
      </c>
      <c r="T18" s="6">
        <v>34880964</v>
      </c>
      <c r="U18" s="5">
        <v>9</v>
      </c>
      <c r="V18" s="6">
        <v>2142000000</v>
      </c>
      <c r="W18" s="6">
        <v>2929000000</v>
      </c>
      <c r="X18" s="7">
        <v>35889538</v>
      </c>
      <c r="AA18" s="9">
        <v>123807260000</v>
      </c>
      <c r="AB18" s="8">
        <v>399</v>
      </c>
      <c r="AC18" s="9">
        <v>48203190000</v>
      </c>
      <c r="AD18" s="7">
        <v>673200</v>
      </c>
      <c r="AE18" s="4">
        <v>2</v>
      </c>
      <c r="AF18" s="6">
        <v>7881</v>
      </c>
      <c r="AG18" s="7">
        <v>179289227</v>
      </c>
      <c r="AH18" s="7">
        <v>147734323</v>
      </c>
      <c r="AI18" s="4">
        <v>20</v>
      </c>
      <c r="AJ18" s="4">
        <v>29</v>
      </c>
      <c r="AK18" s="4">
        <v>66</v>
      </c>
      <c r="AL18" s="4">
        <v>6</v>
      </c>
      <c r="AM18" s="5">
        <v>32</v>
      </c>
      <c r="AN18" s="5">
        <v>203</v>
      </c>
      <c r="AO18" s="5">
        <v>7</v>
      </c>
      <c r="AP18" s="5">
        <v>75</v>
      </c>
      <c r="AQ18" s="5">
        <v>67</v>
      </c>
    </row>
    <row r="19" spans="1:43" x14ac:dyDescent="0.25">
      <c r="A19" t="s">
        <v>27</v>
      </c>
      <c r="B19" t="str">
        <f>VLOOKUP('Data by country'!A19,Countries!A:B,2,FALSE)</f>
        <v>巴西</v>
      </c>
      <c r="C19" s="2">
        <v>38899</v>
      </c>
      <c r="D19" s="3" t="str">
        <f t="shared" si="0"/>
        <v>2006年</v>
      </c>
      <c r="E19" s="10">
        <v>104</v>
      </c>
      <c r="F19" s="7">
        <v>1088917279412</v>
      </c>
      <c r="G19" s="7">
        <v>5793</v>
      </c>
      <c r="H19" s="4">
        <v>14</v>
      </c>
      <c r="I19" s="4">
        <v>51</v>
      </c>
      <c r="J19" s="5">
        <v>11</v>
      </c>
      <c r="K19" s="5">
        <v>14</v>
      </c>
      <c r="L19" s="5">
        <v>26</v>
      </c>
      <c r="M19" s="6">
        <v>156460018382</v>
      </c>
      <c r="N19" s="6">
        <v>124852481618</v>
      </c>
      <c r="O19" s="5">
        <v>630</v>
      </c>
      <c r="P19" s="6">
        <v>1090</v>
      </c>
      <c r="R19" s="5">
        <v>3</v>
      </c>
      <c r="S19" s="5">
        <v>69</v>
      </c>
      <c r="T19" s="6">
        <v>99918621</v>
      </c>
      <c r="U19" s="5">
        <v>28</v>
      </c>
      <c r="V19" s="6">
        <v>4577000000</v>
      </c>
      <c r="W19" s="6">
        <v>7501000000</v>
      </c>
      <c r="X19" s="7">
        <v>40945038</v>
      </c>
      <c r="Z19" s="4">
        <v>148</v>
      </c>
      <c r="AA19" s="9">
        <v>711099910000</v>
      </c>
      <c r="AB19" s="8">
        <v>392</v>
      </c>
      <c r="AC19" s="9">
        <v>254512990000</v>
      </c>
      <c r="AD19" s="7">
        <v>754000</v>
      </c>
      <c r="AE19" s="4">
        <v>2</v>
      </c>
      <c r="AF19" s="6">
        <v>10800</v>
      </c>
      <c r="AG19" s="7">
        <v>187958211</v>
      </c>
      <c r="AH19" s="7">
        <v>159125421</v>
      </c>
      <c r="AI19" s="4">
        <v>17</v>
      </c>
      <c r="AJ19" s="4">
        <v>27</v>
      </c>
      <c r="AK19" s="4">
        <v>66</v>
      </c>
      <c r="AL19" s="4">
        <v>6</v>
      </c>
      <c r="AM19" s="5">
        <v>25</v>
      </c>
      <c r="AN19" s="5">
        <v>492</v>
      </c>
      <c r="AO19" s="5">
        <v>8</v>
      </c>
      <c r="AP19" s="5">
        <v>76</v>
      </c>
      <c r="AQ19" s="5">
        <v>68</v>
      </c>
    </row>
    <row r="20" spans="1:43" x14ac:dyDescent="0.25">
      <c r="A20" t="s">
        <v>27</v>
      </c>
      <c r="B20" t="str">
        <f>VLOOKUP('Data by country'!A20,Countries!A:B,2,FALSE)</f>
        <v>巴西</v>
      </c>
      <c r="C20" s="2">
        <v>38534</v>
      </c>
      <c r="D20" s="3" t="str">
        <f t="shared" si="0"/>
        <v>2005年</v>
      </c>
      <c r="E20" s="10">
        <v>100</v>
      </c>
      <c r="F20" s="7">
        <v>882185291701</v>
      </c>
      <c r="G20" s="7">
        <v>4743</v>
      </c>
      <c r="H20" s="4">
        <v>18</v>
      </c>
      <c r="I20" s="4">
        <v>55</v>
      </c>
      <c r="J20" s="5">
        <v>12</v>
      </c>
      <c r="K20" s="5">
        <v>15</v>
      </c>
      <c r="L20" s="5">
        <v>27</v>
      </c>
      <c r="M20" s="6">
        <v>133460147905</v>
      </c>
      <c r="N20" s="6">
        <v>101627773213</v>
      </c>
      <c r="O20" s="5">
        <v>630</v>
      </c>
      <c r="P20" s="6">
        <v>1090</v>
      </c>
      <c r="R20" s="5">
        <v>3</v>
      </c>
      <c r="S20" s="5">
        <v>69</v>
      </c>
      <c r="T20" s="6">
        <v>86210336</v>
      </c>
      <c r="U20" s="5">
        <v>21</v>
      </c>
      <c r="V20" s="6">
        <v>4168000000</v>
      </c>
      <c r="W20" s="6">
        <v>5905000000</v>
      </c>
      <c r="X20" s="7">
        <v>37661733</v>
      </c>
      <c r="Z20" s="4">
        <v>141</v>
      </c>
      <c r="AA20" s="9">
        <v>474646880000</v>
      </c>
      <c r="AB20" s="8">
        <v>381</v>
      </c>
      <c r="AC20" s="9">
        <v>154232110000</v>
      </c>
      <c r="AD20" s="7">
        <v>673000</v>
      </c>
      <c r="AE20" s="4">
        <v>2</v>
      </c>
      <c r="AF20" s="6">
        <v>9897</v>
      </c>
      <c r="AG20" s="7">
        <v>185986964</v>
      </c>
      <c r="AH20" s="7">
        <v>156601024</v>
      </c>
      <c r="AI20" s="4">
        <v>18</v>
      </c>
      <c r="AJ20" s="4">
        <v>28</v>
      </c>
      <c r="AK20" s="4">
        <v>66</v>
      </c>
      <c r="AL20" s="4">
        <v>6</v>
      </c>
      <c r="AM20" s="5">
        <v>26</v>
      </c>
      <c r="AN20" s="5">
        <v>387</v>
      </c>
      <c r="AO20" s="5">
        <v>8</v>
      </c>
      <c r="AP20" s="5">
        <v>75</v>
      </c>
      <c r="AQ20" s="5">
        <v>68</v>
      </c>
    </row>
    <row r="21" spans="1:43" x14ac:dyDescent="0.25">
      <c r="A21" t="s">
        <v>27</v>
      </c>
      <c r="B21" t="str">
        <f>VLOOKUP('Data by country'!A21,Countries!A:B,2,FALSE)</f>
        <v>巴西</v>
      </c>
      <c r="C21" s="2">
        <v>39995</v>
      </c>
      <c r="D21" s="3" t="str">
        <f t="shared" si="0"/>
        <v>2009年</v>
      </c>
      <c r="E21" s="10">
        <v>120</v>
      </c>
      <c r="F21" s="7">
        <v>1621661507655</v>
      </c>
      <c r="G21" s="7">
        <v>8392</v>
      </c>
      <c r="H21" s="4">
        <v>9</v>
      </c>
      <c r="I21" s="4">
        <v>45</v>
      </c>
      <c r="J21" s="5">
        <v>11</v>
      </c>
      <c r="K21" s="5">
        <v>11</v>
      </c>
      <c r="L21" s="5">
        <v>22</v>
      </c>
      <c r="M21" s="6">
        <v>178042134246</v>
      </c>
      <c r="N21" s="6">
        <v>180641775479</v>
      </c>
      <c r="O21" s="6">
        <v>1275</v>
      </c>
      <c r="P21" s="6">
        <v>1385</v>
      </c>
      <c r="R21" s="5">
        <v>3</v>
      </c>
      <c r="S21" s="5">
        <v>67</v>
      </c>
      <c r="T21" s="6">
        <v>173959368</v>
      </c>
      <c r="U21" s="5">
        <v>39</v>
      </c>
      <c r="V21" s="6">
        <v>5635000000</v>
      </c>
      <c r="W21" s="6">
        <v>12897000000</v>
      </c>
      <c r="X21" s="7">
        <v>67945578</v>
      </c>
      <c r="Z21" s="4">
        <v>178</v>
      </c>
      <c r="AA21" s="9">
        <v>1167334984012</v>
      </c>
      <c r="AB21" s="8">
        <v>377</v>
      </c>
      <c r="AC21" s="9">
        <v>649187228924</v>
      </c>
      <c r="AD21" s="7">
        <v>713480</v>
      </c>
      <c r="AE21" s="4">
        <v>2</v>
      </c>
      <c r="AF21" s="6">
        <v>12306</v>
      </c>
      <c r="AG21" s="7">
        <v>193246610</v>
      </c>
      <c r="AH21" s="7">
        <v>166269383</v>
      </c>
      <c r="AI21" s="4">
        <v>16</v>
      </c>
      <c r="AJ21" s="4">
        <v>26</v>
      </c>
      <c r="AK21" s="4">
        <v>67</v>
      </c>
      <c r="AL21" s="4">
        <v>7</v>
      </c>
      <c r="AM21" s="5">
        <v>21</v>
      </c>
      <c r="AN21" s="5">
        <v>734</v>
      </c>
      <c r="AO21" s="5">
        <v>9</v>
      </c>
      <c r="AP21" s="5">
        <v>76</v>
      </c>
      <c r="AQ21" s="5">
        <v>69</v>
      </c>
    </row>
    <row r="22" spans="1:43" x14ac:dyDescent="0.25">
      <c r="A22" t="s">
        <v>27</v>
      </c>
      <c r="B22" t="str">
        <f>VLOOKUP('Data by country'!A22,Countries!A:B,2,FALSE)</f>
        <v>巴西</v>
      </c>
      <c r="C22" s="2">
        <v>40360</v>
      </c>
      <c r="D22" s="3" t="str">
        <f t="shared" si="0"/>
        <v>2010年</v>
      </c>
      <c r="E22" s="10">
        <v>126</v>
      </c>
      <c r="F22" s="7">
        <v>2143035333258</v>
      </c>
      <c r="G22" s="7">
        <v>10993</v>
      </c>
      <c r="H22" s="4">
        <v>9</v>
      </c>
      <c r="I22" s="4">
        <v>40</v>
      </c>
      <c r="J22" s="5">
        <v>12</v>
      </c>
      <c r="K22" s="5">
        <v>11</v>
      </c>
      <c r="L22" s="5">
        <v>23</v>
      </c>
      <c r="M22" s="6">
        <v>232981910480</v>
      </c>
      <c r="N22" s="6">
        <v>255083666761</v>
      </c>
      <c r="O22" s="6">
        <v>1790</v>
      </c>
      <c r="P22" s="6">
        <v>1975</v>
      </c>
      <c r="Q22" s="5">
        <v>120</v>
      </c>
      <c r="R22" s="5">
        <v>3</v>
      </c>
      <c r="S22" s="5">
        <v>67</v>
      </c>
      <c r="T22" s="6">
        <v>202944033</v>
      </c>
      <c r="U22" s="5">
        <v>41</v>
      </c>
      <c r="V22" s="6">
        <v>6181000000</v>
      </c>
      <c r="W22" s="6">
        <v>19340000000</v>
      </c>
      <c r="X22" s="7">
        <v>77254946</v>
      </c>
      <c r="AA22" s="9">
        <v>1545565661434</v>
      </c>
      <c r="AB22" s="8">
        <v>373</v>
      </c>
      <c r="AC22" s="9">
        <v>901104896977</v>
      </c>
      <c r="AD22" s="7">
        <v>713480</v>
      </c>
      <c r="AE22" s="4">
        <v>2</v>
      </c>
      <c r="AG22" s="7">
        <v>194946470</v>
      </c>
      <c r="AH22" s="7">
        <v>168628697</v>
      </c>
      <c r="AI22" s="4">
        <v>15</v>
      </c>
      <c r="AJ22" s="4">
        <v>25</v>
      </c>
      <c r="AK22" s="4">
        <v>68</v>
      </c>
      <c r="AL22" s="4">
        <v>7</v>
      </c>
      <c r="AM22" s="5">
        <v>19</v>
      </c>
      <c r="AN22" s="5">
        <v>990</v>
      </c>
      <c r="AO22" s="5">
        <v>9</v>
      </c>
      <c r="AP22" s="5">
        <v>77</v>
      </c>
      <c r="AQ22" s="5">
        <v>70</v>
      </c>
    </row>
    <row r="23" spans="1:43" x14ac:dyDescent="0.25">
      <c r="A23" t="s">
        <v>27</v>
      </c>
      <c r="B23" t="str">
        <f>VLOOKUP('Data by country'!A23,Countries!A:B,2,FALSE)</f>
        <v>巴西</v>
      </c>
      <c r="C23" s="2">
        <v>37803</v>
      </c>
      <c r="D23" s="3" t="str">
        <f t="shared" si="0"/>
        <v>2003年</v>
      </c>
      <c r="E23" s="10">
        <v>88</v>
      </c>
      <c r="F23" s="7">
        <v>552469288268</v>
      </c>
      <c r="G23" s="7">
        <v>3042</v>
      </c>
      <c r="H23" s="4">
        <v>22</v>
      </c>
      <c r="I23" s="4">
        <v>67</v>
      </c>
      <c r="J23" s="5">
        <v>12</v>
      </c>
      <c r="K23" s="5">
        <v>15</v>
      </c>
      <c r="L23" s="5">
        <v>27</v>
      </c>
      <c r="M23" s="6">
        <v>82798180045</v>
      </c>
      <c r="N23" s="6">
        <v>66711732207</v>
      </c>
      <c r="T23" s="6">
        <v>46373266</v>
      </c>
      <c r="U23" s="5">
        <v>13</v>
      </c>
      <c r="V23" s="6">
        <v>2673000000</v>
      </c>
      <c r="W23" s="6">
        <v>2874000000</v>
      </c>
      <c r="X23" s="7">
        <v>32372040</v>
      </c>
      <c r="Z23" s="4">
        <v>131</v>
      </c>
      <c r="AA23" s="9">
        <v>234560040000</v>
      </c>
      <c r="AB23" s="8">
        <v>367</v>
      </c>
      <c r="AC23" s="9">
        <v>60435390000</v>
      </c>
      <c r="AD23" s="7">
        <v>673200</v>
      </c>
      <c r="AE23" s="4">
        <v>2</v>
      </c>
      <c r="AF23" s="6">
        <v>8330</v>
      </c>
      <c r="AG23" s="7">
        <v>181633074</v>
      </c>
      <c r="AH23" s="7">
        <v>150755451</v>
      </c>
      <c r="AI23" s="4">
        <v>19</v>
      </c>
      <c r="AJ23" s="4">
        <v>28</v>
      </c>
      <c r="AK23" s="4">
        <v>66</v>
      </c>
      <c r="AL23" s="4">
        <v>6</v>
      </c>
      <c r="AM23" s="5">
        <v>30</v>
      </c>
      <c r="AN23" s="5">
        <v>214</v>
      </c>
      <c r="AO23" s="5">
        <v>7</v>
      </c>
      <c r="AP23" s="5">
        <v>75</v>
      </c>
      <c r="AQ23" s="5">
        <v>67</v>
      </c>
    </row>
    <row r="24" spans="1:43" x14ac:dyDescent="0.25">
      <c r="A24" t="s">
        <v>27</v>
      </c>
      <c r="B24" t="str">
        <f>VLOOKUP('Data by country'!A24,Countries!A:B,2,FALSE)</f>
        <v>巴西</v>
      </c>
      <c r="C24" s="2">
        <v>38169</v>
      </c>
      <c r="D24" s="3" t="str">
        <f t="shared" si="0"/>
        <v>2004年</v>
      </c>
      <c r="E24" s="10">
        <v>94</v>
      </c>
      <c r="F24" s="7">
        <v>663760000000</v>
      </c>
      <c r="G24" s="7">
        <v>3610</v>
      </c>
      <c r="H24" s="4">
        <v>15</v>
      </c>
      <c r="I24" s="4">
        <v>55</v>
      </c>
      <c r="J24" s="5">
        <v>13</v>
      </c>
      <c r="K24" s="5">
        <v>16</v>
      </c>
      <c r="L24" s="5">
        <v>29</v>
      </c>
      <c r="M24" s="6">
        <v>109022905983</v>
      </c>
      <c r="N24" s="6">
        <v>83289572650</v>
      </c>
      <c r="R24" s="5">
        <v>3</v>
      </c>
      <c r="T24" s="6">
        <v>65605000</v>
      </c>
      <c r="U24" s="5">
        <v>19</v>
      </c>
      <c r="V24" s="6">
        <v>3389000000</v>
      </c>
      <c r="W24" s="6">
        <v>3752000000</v>
      </c>
      <c r="X24" s="7">
        <v>35263795</v>
      </c>
      <c r="Z24" s="4">
        <v>136</v>
      </c>
      <c r="AA24" s="9">
        <v>330346580000</v>
      </c>
      <c r="AB24" s="8">
        <v>357</v>
      </c>
      <c r="AC24" s="9">
        <v>93580120000</v>
      </c>
      <c r="AD24" s="7">
        <v>687000</v>
      </c>
      <c r="AE24" s="4">
        <v>1</v>
      </c>
      <c r="AF24" s="6">
        <v>9573</v>
      </c>
      <c r="AG24" s="7">
        <v>183873377</v>
      </c>
      <c r="AH24" s="7">
        <v>153718143</v>
      </c>
      <c r="AI24" s="4">
        <v>19</v>
      </c>
      <c r="AJ24" s="4">
        <v>28</v>
      </c>
      <c r="AK24" s="4">
        <v>66</v>
      </c>
      <c r="AL24" s="4">
        <v>6</v>
      </c>
      <c r="AM24" s="5">
        <v>28</v>
      </c>
      <c r="AN24" s="5">
        <v>257</v>
      </c>
      <c r="AO24" s="5">
        <v>7</v>
      </c>
      <c r="AP24" s="5">
        <v>75</v>
      </c>
      <c r="AQ24" s="5">
        <v>68</v>
      </c>
    </row>
    <row r="25" spans="1:43" x14ac:dyDescent="0.25">
      <c r="A25" t="s">
        <v>41</v>
      </c>
      <c r="B25" t="str">
        <f>VLOOKUP('Data by country'!A25,Countries!A:B,2,FALSE)</f>
        <v>中国</v>
      </c>
      <c r="C25" s="2">
        <v>40360</v>
      </c>
      <c r="D25" s="3" t="str">
        <f t="shared" si="0"/>
        <v>2010年</v>
      </c>
      <c r="E25" s="10">
        <v>115</v>
      </c>
      <c r="F25" s="7">
        <v>5930529470799</v>
      </c>
      <c r="G25" s="7">
        <v>4433</v>
      </c>
      <c r="H25" s="4">
        <v>3</v>
      </c>
      <c r="I25" s="4">
        <v>6</v>
      </c>
      <c r="J25" s="5">
        <v>26</v>
      </c>
      <c r="K25" s="5">
        <v>30</v>
      </c>
      <c r="L25" s="5">
        <v>55</v>
      </c>
      <c r="M25" s="6">
        <v>1752400923758</v>
      </c>
      <c r="N25" s="6">
        <v>1520327287786</v>
      </c>
      <c r="O25" s="5">
        <v>500</v>
      </c>
      <c r="P25" s="5">
        <v>545</v>
      </c>
      <c r="Q25" s="5">
        <v>87</v>
      </c>
      <c r="R25" s="5">
        <v>6</v>
      </c>
      <c r="S25" s="5">
        <v>64</v>
      </c>
      <c r="T25" s="6">
        <v>859003000</v>
      </c>
      <c r="U25" s="5">
        <v>34</v>
      </c>
      <c r="V25" s="6">
        <v>50154000000</v>
      </c>
      <c r="W25" s="6">
        <v>59840000000</v>
      </c>
      <c r="X25" s="7">
        <v>267691437</v>
      </c>
      <c r="Y25" s="7">
        <v>791158</v>
      </c>
      <c r="AA25" s="9">
        <v>4762836764951</v>
      </c>
      <c r="AB25" s="9">
        <v>2063</v>
      </c>
      <c r="AC25" s="9">
        <v>8029969436938</v>
      </c>
      <c r="AD25" s="7">
        <v>2945000</v>
      </c>
      <c r="AE25" s="4">
        <v>2</v>
      </c>
      <c r="AG25" s="7">
        <v>1337825000</v>
      </c>
      <c r="AH25" s="7">
        <v>600683425</v>
      </c>
      <c r="AI25" s="4">
        <v>12</v>
      </c>
      <c r="AJ25" s="4">
        <v>19</v>
      </c>
      <c r="AK25" s="4">
        <v>72</v>
      </c>
      <c r="AL25" s="4">
        <v>8</v>
      </c>
      <c r="AM25" s="5">
        <v>18</v>
      </c>
      <c r="AN25" s="5">
        <v>221</v>
      </c>
      <c r="AO25" s="5">
        <v>5</v>
      </c>
      <c r="AP25" s="5">
        <v>75</v>
      </c>
      <c r="AQ25" s="5">
        <v>72</v>
      </c>
    </row>
    <row r="26" spans="1:43" x14ac:dyDescent="0.25">
      <c r="A26" t="s">
        <v>41</v>
      </c>
      <c r="B26" t="str">
        <f>VLOOKUP('Data by country'!A26,Countries!A:B,2,FALSE)</f>
        <v>中国</v>
      </c>
      <c r="C26" s="2">
        <v>39995</v>
      </c>
      <c r="D26" s="3" t="str">
        <f t="shared" si="0"/>
        <v>2009年</v>
      </c>
      <c r="E26" s="10">
        <v>112</v>
      </c>
      <c r="F26" s="7">
        <v>4991256406735</v>
      </c>
      <c r="G26" s="7">
        <v>3749</v>
      </c>
      <c r="H26" s="4">
        <v>2</v>
      </c>
      <c r="I26" s="4">
        <v>5</v>
      </c>
      <c r="J26" s="5">
        <v>22</v>
      </c>
      <c r="K26" s="5">
        <v>27</v>
      </c>
      <c r="L26" s="5">
        <v>49</v>
      </c>
      <c r="M26" s="6">
        <v>1333300000000</v>
      </c>
      <c r="N26" s="6">
        <v>1113200000000</v>
      </c>
      <c r="O26" s="5">
        <v>500</v>
      </c>
      <c r="P26" s="5">
        <v>545</v>
      </c>
      <c r="R26" s="5">
        <v>6</v>
      </c>
      <c r="S26" s="5">
        <v>64</v>
      </c>
      <c r="T26" s="6">
        <v>747214000</v>
      </c>
      <c r="U26" s="5">
        <v>29</v>
      </c>
      <c r="V26" s="6">
        <v>42632000000</v>
      </c>
      <c r="W26" s="6">
        <v>47108000000</v>
      </c>
      <c r="X26" s="7">
        <v>229062099</v>
      </c>
      <c r="Y26" s="7">
        <v>787890</v>
      </c>
      <c r="Z26" s="4">
        <v>34</v>
      </c>
      <c r="AA26" s="9">
        <v>5007646096891</v>
      </c>
      <c r="AB26" s="9">
        <v>1700</v>
      </c>
      <c r="AC26" s="9">
        <v>8956187659298</v>
      </c>
      <c r="AD26" s="7">
        <v>2945000</v>
      </c>
      <c r="AE26" s="4">
        <v>2</v>
      </c>
      <c r="AF26" s="6">
        <v>74019</v>
      </c>
      <c r="AG26" s="7">
        <v>1331380000</v>
      </c>
      <c r="AH26" s="7">
        <v>585807200</v>
      </c>
      <c r="AI26" s="4">
        <v>12</v>
      </c>
      <c r="AJ26" s="4">
        <v>20</v>
      </c>
      <c r="AK26" s="4">
        <v>72</v>
      </c>
      <c r="AL26" s="4">
        <v>8</v>
      </c>
      <c r="AM26" s="5">
        <v>20</v>
      </c>
      <c r="AN26" s="5">
        <v>191</v>
      </c>
      <c r="AO26" s="5">
        <v>5</v>
      </c>
      <c r="AP26" s="5">
        <v>75</v>
      </c>
      <c r="AQ26" s="5">
        <v>71</v>
      </c>
    </row>
    <row r="27" spans="1:43" x14ac:dyDescent="0.25">
      <c r="A27" t="s">
        <v>41</v>
      </c>
      <c r="B27" t="str">
        <f>VLOOKUP('Data by country'!A27,Countries!A:B,2,FALSE)</f>
        <v>中国</v>
      </c>
      <c r="C27" s="2">
        <v>39630</v>
      </c>
      <c r="D27" s="3" t="str">
        <f t="shared" si="0"/>
        <v>2008年</v>
      </c>
      <c r="E27" s="10">
        <v>113</v>
      </c>
      <c r="F27" s="7">
        <v>4521827288304</v>
      </c>
      <c r="G27" s="7">
        <v>3414</v>
      </c>
      <c r="H27" s="4">
        <v>2</v>
      </c>
      <c r="I27" s="4">
        <v>5</v>
      </c>
      <c r="J27" s="5">
        <v>27</v>
      </c>
      <c r="K27" s="5">
        <v>35</v>
      </c>
      <c r="L27" s="5">
        <v>62</v>
      </c>
      <c r="M27" s="6">
        <v>1581713000000</v>
      </c>
      <c r="N27" s="6">
        <v>1232843000000</v>
      </c>
      <c r="O27" s="5">
        <v>460</v>
      </c>
      <c r="P27" s="5">
        <v>545</v>
      </c>
      <c r="R27" s="5">
        <v>6</v>
      </c>
      <c r="S27" s="5">
        <v>80</v>
      </c>
      <c r="T27" s="6">
        <v>641245000</v>
      </c>
      <c r="U27" s="5">
        <v>23</v>
      </c>
      <c r="V27" s="6">
        <v>44130000000</v>
      </c>
      <c r="W27" s="6">
        <v>40987000000</v>
      </c>
      <c r="X27" s="7">
        <v>191001220</v>
      </c>
      <c r="Y27" s="7">
        <v>772834</v>
      </c>
      <c r="Z27" s="4">
        <v>27</v>
      </c>
      <c r="AA27" s="9">
        <v>2793612600029</v>
      </c>
      <c r="AB27" s="9">
        <v>1604</v>
      </c>
      <c r="AC27" s="9">
        <v>5470529157182</v>
      </c>
      <c r="AD27" s="7">
        <v>2885000</v>
      </c>
      <c r="AE27" s="4">
        <v>2</v>
      </c>
      <c r="AF27" s="6">
        <v>65301</v>
      </c>
      <c r="AG27" s="7">
        <v>1324655000</v>
      </c>
      <c r="AH27" s="7">
        <v>570926305</v>
      </c>
      <c r="AI27" s="4">
        <v>12</v>
      </c>
      <c r="AJ27" s="4">
        <v>20</v>
      </c>
      <c r="AK27" s="4">
        <v>72</v>
      </c>
      <c r="AL27" s="4">
        <v>8</v>
      </c>
      <c r="AM27" s="5">
        <v>21</v>
      </c>
      <c r="AN27" s="5">
        <v>157</v>
      </c>
      <c r="AO27" s="5">
        <v>5</v>
      </c>
      <c r="AP27" s="5">
        <v>75</v>
      </c>
      <c r="AQ27" s="5">
        <v>71</v>
      </c>
    </row>
    <row r="28" spans="1:43" x14ac:dyDescent="0.25">
      <c r="A28" t="s">
        <v>41</v>
      </c>
      <c r="B28" t="str">
        <f>VLOOKUP('Data by country'!A28,Countries!A:B,2,FALSE)</f>
        <v>中国</v>
      </c>
      <c r="C28" s="2">
        <v>39264</v>
      </c>
      <c r="D28" s="3" t="str">
        <f t="shared" si="0"/>
        <v>2007年</v>
      </c>
      <c r="E28" s="10">
        <v>106</v>
      </c>
      <c r="F28" s="7">
        <v>3494055944791</v>
      </c>
      <c r="G28" s="7">
        <v>2651</v>
      </c>
      <c r="H28" s="4">
        <v>4</v>
      </c>
      <c r="I28" s="4">
        <v>7</v>
      </c>
      <c r="J28" s="5">
        <v>30</v>
      </c>
      <c r="K28" s="5">
        <v>38</v>
      </c>
      <c r="L28" s="5">
        <v>68</v>
      </c>
      <c r="M28" s="6">
        <v>1342206000000</v>
      </c>
      <c r="N28" s="6">
        <v>1034729000000</v>
      </c>
      <c r="O28" s="5">
        <v>390</v>
      </c>
      <c r="P28" s="5">
        <v>430</v>
      </c>
      <c r="R28" s="5">
        <v>5</v>
      </c>
      <c r="S28" s="5">
        <v>81</v>
      </c>
      <c r="T28" s="6">
        <v>547306000</v>
      </c>
      <c r="U28" s="5">
        <v>16</v>
      </c>
      <c r="V28" s="6">
        <v>41126000000</v>
      </c>
      <c r="W28" s="6">
        <v>33264000000</v>
      </c>
      <c r="X28" s="7">
        <v>183613132</v>
      </c>
      <c r="Y28" s="7">
        <v>689618</v>
      </c>
      <c r="Z28" s="4">
        <v>22</v>
      </c>
      <c r="AA28" s="9">
        <v>6226305290000</v>
      </c>
      <c r="AB28" s="9">
        <v>1530</v>
      </c>
      <c r="AC28" s="9">
        <v>7791702080000</v>
      </c>
      <c r="AD28" s="7">
        <v>2885000</v>
      </c>
      <c r="AE28" s="4">
        <v>2</v>
      </c>
      <c r="AF28" s="6">
        <v>56811</v>
      </c>
      <c r="AG28" s="7">
        <v>1317885000</v>
      </c>
      <c r="AH28" s="7">
        <v>556147470</v>
      </c>
      <c r="AI28" s="4">
        <v>12</v>
      </c>
      <c r="AJ28" s="4">
        <v>21</v>
      </c>
      <c r="AK28" s="4">
        <v>71</v>
      </c>
      <c r="AL28" s="4">
        <v>8</v>
      </c>
      <c r="AM28" s="5">
        <v>22</v>
      </c>
      <c r="AN28" s="5">
        <v>114</v>
      </c>
      <c r="AO28" s="5">
        <v>4</v>
      </c>
      <c r="AP28" s="5">
        <v>74</v>
      </c>
      <c r="AQ28" s="5">
        <v>71</v>
      </c>
    </row>
    <row r="29" spans="1:43" x14ac:dyDescent="0.25">
      <c r="A29" t="s">
        <v>41</v>
      </c>
      <c r="B29" t="str">
        <f>VLOOKUP('Data by country'!A29,Countries!A:B,2,FALSE)</f>
        <v>中国</v>
      </c>
      <c r="C29" s="2">
        <v>38899</v>
      </c>
      <c r="D29" s="3" t="str">
        <f t="shared" si="0"/>
        <v>2006年</v>
      </c>
      <c r="E29" s="10">
        <v>101</v>
      </c>
      <c r="F29" s="7">
        <v>2712950886698</v>
      </c>
      <c r="G29" s="7">
        <v>2069</v>
      </c>
      <c r="H29" s="4">
        <v>3</v>
      </c>
      <c r="I29" s="4">
        <v>6</v>
      </c>
      <c r="J29" s="5">
        <v>31</v>
      </c>
      <c r="K29" s="5">
        <v>39</v>
      </c>
      <c r="L29" s="5">
        <v>71</v>
      </c>
      <c r="M29" s="6">
        <v>1061681000000</v>
      </c>
      <c r="N29" s="6">
        <v>852769000000</v>
      </c>
      <c r="O29" s="5">
        <v>390</v>
      </c>
      <c r="P29" s="5">
        <v>430</v>
      </c>
      <c r="R29" s="5">
        <v>4</v>
      </c>
      <c r="S29" s="5">
        <v>81</v>
      </c>
      <c r="T29" s="6">
        <v>461058000</v>
      </c>
      <c r="U29" s="5">
        <v>11</v>
      </c>
      <c r="V29" s="6">
        <v>37132000000</v>
      </c>
      <c r="W29" s="6">
        <v>28242000000</v>
      </c>
      <c r="X29" s="7">
        <v>158013351</v>
      </c>
      <c r="Y29" s="7">
        <v>635327</v>
      </c>
      <c r="Z29" s="4">
        <v>18</v>
      </c>
      <c r="AA29" s="9">
        <v>2426325822800</v>
      </c>
      <c r="AB29" s="9">
        <v>1440</v>
      </c>
      <c r="AC29" s="9">
        <v>1635120600000</v>
      </c>
      <c r="AD29" s="7">
        <v>3605000</v>
      </c>
      <c r="AE29" s="4">
        <v>2</v>
      </c>
      <c r="AF29" s="6">
        <v>49575</v>
      </c>
      <c r="AG29" s="7">
        <v>1311020000</v>
      </c>
      <c r="AH29" s="7">
        <v>541451260</v>
      </c>
      <c r="AI29" s="4">
        <v>12</v>
      </c>
      <c r="AJ29" s="4">
        <v>21</v>
      </c>
      <c r="AK29" s="4">
        <v>71</v>
      </c>
      <c r="AL29" s="4">
        <v>8</v>
      </c>
      <c r="AM29" s="5">
        <v>24</v>
      </c>
      <c r="AN29" s="5">
        <v>93</v>
      </c>
      <c r="AO29" s="5">
        <v>5</v>
      </c>
      <c r="AP29" s="5">
        <v>74</v>
      </c>
      <c r="AQ29" s="5">
        <v>71</v>
      </c>
    </row>
    <row r="30" spans="1:43" x14ac:dyDescent="0.25">
      <c r="A30" t="s">
        <v>41</v>
      </c>
      <c r="B30" t="str">
        <f>VLOOKUP('Data by country'!A30,Countries!A:B,2,FALSE)</f>
        <v>中国</v>
      </c>
      <c r="C30" s="2">
        <v>38534</v>
      </c>
      <c r="D30" s="3" t="str">
        <f t="shared" si="0"/>
        <v>2005年</v>
      </c>
      <c r="E30" s="10">
        <v>100</v>
      </c>
      <c r="F30" s="7">
        <v>2256902590825</v>
      </c>
      <c r="G30" s="7">
        <v>1731</v>
      </c>
      <c r="H30" s="4">
        <v>2</v>
      </c>
      <c r="I30" s="4">
        <v>6</v>
      </c>
      <c r="J30" s="5">
        <v>32</v>
      </c>
      <c r="K30" s="5">
        <v>37</v>
      </c>
      <c r="L30" s="5">
        <v>69</v>
      </c>
      <c r="M30" s="6">
        <v>836887800000</v>
      </c>
      <c r="N30" s="6">
        <v>712090100000</v>
      </c>
      <c r="O30" s="5">
        <v>335</v>
      </c>
      <c r="P30" s="5">
        <v>375</v>
      </c>
      <c r="R30" s="5">
        <v>4</v>
      </c>
      <c r="S30" s="5">
        <v>80</v>
      </c>
      <c r="T30" s="6">
        <v>393406000</v>
      </c>
      <c r="U30" s="5">
        <v>9</v>
      </c>
      <c r="V30" s="6">
        <v>31842000000</v>
      </c>
      <c r="W30" s="6">
        <v>24715000000</v>
      </c>
      <c r="X30" s="7">
        <v>136721623</v>
      </c>
      <c r="Y30" s="7">
        <v>583320</v>
      </c>
      <c r="Z30" s="4">
        <v>15</v>
      </c>
      <c r="AA30" s="9">
        <v>780762720000</v>
      </c>
      <c r="AB30" s="9">
        <v>1387</v>
      </c>
      <c r="AC30" s="9">
        <v>586300810000</v>
      </c>
      <c r="AD30" s="7">
        <v>3755000</v>
      </c>
      <c r="AE30" s="4">
        <v>2</v>
      </c>
      <c r="AF30" s="6">
        <v>41604</v>
      </c>
      <c r="AG30" s="7">
        <v>1303720000</v>
      </c>
      <c r="AH30" s="7">
        <v>526702880</v>
      </c>
      <c r="AI30" s="4">
        <v>12</v>
      </c>
      <c r="AJ30" s="4">
        <v>22</v>
      </c>
      <c r="AK30" s="4">
        <v>71</v>
      </c>
      <c r="AL30" s="4">
        <v>8</v>
      </c>
      <c r="AM30" s="5">
        <v>25</v>
      </c>
      <c r="AN30" s="5">
        <v>81</v>
      </c>
      <c r="AO30" s="5">
        <v>5</v>
      </c>
      <c r="AP30" s="5">
        <v>74</v>
      </c>
      <c r="AQ30" s="5">
        <v>71</v>
      </c>
    </row>
    <row r="31" spans="1:43" x14ac:dyDescent="0.25">
      <c r="A31" t="s">
        <v>41</v>
      </c>
      <c r="B31" t="str">
        <f>VLOOKUP('Data by country'!A31,Countries!A:B,2,FALSE)</f>
        <v>中国</v>
      </c>
      <c r="C31" s="2">
        <v>38169</v>
      </c>
      <c r="D31" s="3" t="str">
        <f t="shared" si="0"/>
        <v>2004年</v>
      </c>
      <c r="E31" s="10">
        <v>98</v>
      </c>
      <c r="F31" s="7">
        <v>1931644331142</v>
      </c>
      <c r="G31" s="7">
        <v>1490</v>
      </c>
      <c r="H31" s="4">
        <v>2</v>
      </c>
      <c r="I31" s="4">
        <v>6</v>
      </c>
      <c r="J31" s="5">
        <v>31</v>
      </c>
      <c r="K31" s="5">
        <v>34</v>
      </c>
      <c r="L31" s="5">
        <v>65</v>
      </c>
      <c r="M31" s="6">
        <v>655826577000</v>
      </c>
      <c r="N31" s="6">
        <v>606542934000</v>
      </c>
      <c r="R31" s="5">
        <v>4</v>
      </c>
      <c r="T31" s="6">
        <v>334824000</v>
      </c>
      <c r="U31" s="5">
        <v>7</v>
      </c>
      <c r="V31" s="6">
        <v>27755000000</v>
      </c>
      <c r="W31" s="6">
        <v>21360000000</v>
      </c>
      <c r="X31" s="7">
        <v>119789024</v>
      </c>
      <c r="Y31" s="7">
        <v>551196</v>
      </c>
      <c r="Z31" s="4">
        <v>12</v>
      </c>
      <c r="AA31" s="9">
        <v>639764550000</v>
      </c>
      <c r="AB31" s="9">
        <v>1384</v>
      </c>
      <c r="AC31" s="9">
        <v>748273990000</v>
      </c>
      <c r="AD31" s="7">
        <v>3755000</v>
      </c>
      <c r="AE31" s="4">
        <v>2</v>
      </c>
      <c r="AF31" s="6">
        <v>34846</v>
      </c>
      <c r="AG31" s="7">
        <v>1296075000</v>
      </c>
      <c r="AH31" s="7">
        <v>511690410</v>
      </c>
      <c r="AI31" s="4">
        <v>12</v>
      </c>
      <c r="AJ31" s="4">
        <v>23</v>
      </c>
      <c r="AK31" s="4">
        <v>70</v>
      </c>
      <c r="AL31" s="4">
        <v>7</v>
      </c>
      <c r="AM31" s="5">
        <v>26</v>
      </c>
      <c r="AN31" s="5">
        <v>70</v>
      </c>
      <c r="AO31" s="5">
        <v>5</v>
      </c>
      <c r="AP31" s="5">
        <v>74</v>
      </c>
      <c r="AQ31" s="5">
        <v>70</v>
      </c>
    </row>
    <row r="32" spans="1:43" x14ac:dyDescent="0.25">
      <c r="A32" t="s">
        <v>41</v>
      </c>
      <c r="B32" t="str">
        <f>VLOOKUP('Data by country'!A32,Countries!A:B,2,FALSE)</f>
        <v>中国</v>
      </c>
      <c r="C32" s="2">
        <v>37803</v>
      </c>
      <c r="D32" s="3" t="str">
        <f t="shared" si="0"/>
        <v>2003年</v>
      </c>
      <c r="E32" s="10">
        <v>95</v>
      </c>
      <c r="F32" s="7">
        <v>1640958732775</v>
      </c>
      <c r="G32" s="7">
        <v>1274</v>
      </c>
      <c r="H32" s="4">
        <v>2</v>
      </c>
      <c r="I32" s="4">
        <v>5</v>
      </c>
      <c r="J32" s="5">
        <v>27</v>
      </c>
      <c r="K32" s="5">
        <v>30</v>
      </c>
      <c r="L32" s="5">
        <v>57</v>
      </c>
      <c r="M32" s="6">
        <v>485003217000</v>
      </c>
      <c r="N32" s="6">
        <v>448924240000</v>
      </c>
      <c r="T32" s="6">
        <v>269953000</v>
      </c>
      <c r="U32" s="5">
        <v>6</v>
      </c>
      <c r="V32" s="6">
        <v>18707000000</v>
      </c>
      <c r="W32" s="6">
        <v>16716000000</v>
      </c>
      <c r="X32" s="7">
        <v>86040642</v>
      </c>
      <c r="Y32" s="7">
        <v>456000</v>
      </c>
      <c r="Z32" s="4">
        <v>10</v>
      </c>
      <c r="AA32" s="9">
        <v>681203680000</v>
      </c>
      <c r="AB32" s="9">
        <v>1296</v>
      </c>
      <c r="AC32" s="9">
        <v>476813030000</v>
      </c>
      <c r="AD32" s="7">
        <v>3750000</v>
      </c>
      <c r="AE32" s="4">
        <v>2</v>
      </c>
      <c r="AF32" s="6">
        <v>28768</v>
      </c>
      <c r="AG32" s="7">
        <v>1288400000</v>
      </c>
      <c r="AH32" s="7">
        <v>496807040</v>
      </c>
      <c r="AI32" s="4">
        <v>12</v>
      </c>
      <c r="AJ32" s="4">
        <v>23</v>
      </c>
      <c r="AK32" s="4">
        <v>69</v>
      </c>
      <c r="AL32" s="4">
        <v>7</v>
      </c>
      <c r="AM32" s="5">
        <v>28</v>
      </c>
      <c r="AN32" s="5">
        <v>61</v>
      </c>
      <c r="AO32" s="5">
        <v>5</v>
      </c>
      <c r="AP32" s="5">
        <v>73</v>
      </c>
      <c r="AQ32" s="5">
        <v>70</v>
      </c>
    </row>
    <row r="33" spans="1:43" x14ac:dyDescent="0.25">
      <c r="A33" t="s">
        <v>41</v>
      </c>
      <c r="B33" t="str">
        <f>VLOOKUP('Data by country'!A33,Countries!A:B,2,FALSE)</f>
        <v>中国</v>
      </c>
      <c r="C33" s="2">
        <v>37438</v>
      </c>
      <c r="D33" s="3" t="str">
        <f t="shared" si="0"/>
        <v>2002年</v>
      </c>
      <c r="E33" s="10">
        <v>93</v>
      </c>
      <c r="F33" s="7">
        <v>1453827554714</v>
      </c>
      <c r="G33" s="7">
        <v>1135</v>
      </c>
      <c r="H33" s="4">
        <v>2</v>
      </c>
      <c r="I33" s="4">
        <v>5</v>
      </c>
      <c r="J33" s="5">
        <v>23</v>
      </c>
      <c r="K33" s="5">
        <v>25</v>
      </c>
      <c r="L33" s="5">
        <v>48</v>
      </c>
      <c r="M33" s="6">
        <v>365395328000</v>
      </c>
      <c r="N33" s="6">
        <v>328012656000</v>
      </c>
      <c r="T33" s="6">
        <v>206005000</v>
      </c>
      <c r="U33" s="5">
        <v>5</v>
      </c>
      <c r="V33" s="6">
        <v>21742000000</v>
      </c>
      <c r="W33" s="6">
        <v>16759000000</v>
      </c>
      <c r="X33" s="7">
        <v>83671798</v>
      </c>
      <c r="Y33" s="7">
        <v>480310</v>
      </c>
      <c r="AA33" s="9">
        <v>463079980000</v>
      </c>
      <c r="AB33" s="9">
        <v>1235</v>
      </c>
      <c r="AC33" s="9">
        <v>333368700000</v>
      </c>
      <c r="AD33" s="7">
        <v>3770000</v>
      </c>
      <c r="AE33" s="4">
        <v>2</v>
      </c>
      <c r="AF33" s="6">
        <v>23269</v>
      </c>
      <c r="AG33" s="7">
        <v>1280400000</v>
      </c>
      <c r="AH33" s="7">
        <v>481942560</v>
      </c>
      <c r="AI33" s="4">
        <v>13</v>
      </c>
      <c r="AJ33" s="4">
        <v>24</v>
      </c>
      <c r="AK33" s="4">
        <v>69</v>
      </c>
      <c r="AL33" s="4">
        <v>7</v>
      </c>
      <c r="AM33" s="5">
        <v>30</v>
      </c>
      <c r="AN33" s="5">
        <v>54</v>
      </c>
      <c r="AO33" s="5">
        <v>5</v>
      </c>
      <c r="AP33" s="5">
        <v>73</v>
      </c>
      <c r="AQ33" s="5">
        <v>70</v>
      </c>
    </row>
    <row r="34" spans="1:43" x14ac:dyDescent="0.25">
      <c r="A34" t="s">
        <v>41</v>
      </c>
      <c r="B34" t="str">
        <f>VLOOKUP('Data by country'!A34,Countries!A:B,2,FALSE)</f>
        <v>中国</v>
      </c>
      <c r="C34" s="2">
        <v>37073</v>
      </c>
      <c r="D34" s="3" t="str">
        <f t="shared" si="0"/>
        <v>2001年</v>
      </c>
      <c r="E34" s="10">
        <v>94</v>
      </c>
      <c r="F34" s="7">
        <v>1324806914358</v>
      </c>
      <c r="G34" s="7">
        <v>1042</v>
      </c>
      <c r="H34" s="4">
        <v>2</v>
      </c>
      <c r="I34" s="4">
        <v>6</v>
      </c>
      <c r="J34" s="5">
        <v>20</v>
      </c>
      <c r="K34" s="5">
        <v>23</v>
      </c>
      <c r="L34" s="5">
        <v>43</v>
      </c>
      <c r="M34" s="6">
        <v>299409174000</v>
      </c>
      <c r="N34" s="6">
        <v>271324953000</v>
      </c>
      <c r="T34" s="6">
        <v>144820000</v>
      </c>
      <c r="U34" s="5">
        <v>3</v>
      </c>
      <c r="V34" s="6">
        <v>19006000000</v>
      </c>
      <c r="W34" s="6">
        <v>14992000000</v>
      </c>
      <c r="X34" s="7">
        <v>72660653</v>
      </c>
      <c r="Y34" s="7">
        <v>463660</v>
      </c>
      <c r="AA34" s="9">
        <v>523951510000</v>
      </c>
      <c r="AB34" s="9">
        <v>1160</v>
      </c>
      <c r="AC34" s="9">
        <v>448928420000</v>
      </c>
      <c r="AD34" s="7">
        <v>3810000</v>
      </c>
      <c r="AE34" s="4">
        <v>2</v>
      </c>
      <c r="AF34" s="6">
        <v>21134</v>
      </c>
      <c r="AG34" s="7">
        <v>1271850000</v>
      </c>
      <c r="AH34" s="7">
        <v>467023320</v>
      </c>
      <c r="AI34" s="4">
        <v>13</v>
      </c>
      <c r="AJ34" s="4">
        <v>25</v>
      </c>
      <c r="AK34" s="4">
        <v>68</v>
      </c>
      <c r="AL34" s="4">
        <v>7</v>
      </c>
      <c r="AM34" s="5">
        <v>31</v>
      </c>
      <c r="AN34" s="5">
        <v>48</v>
      </c>
      <c r="AO34" s="5">
        <v>5</v>
      </c>
      <c r="AP34" s="5">
        <v>73</v>
      </c>
      <c r="AQ34" s="5">
        <v>70</v>
      </c>
    </row>
    <row r="35" spans="1:43" x14ac:dyDescent="0.25">
      <c r="A35" t="s">
        <v>41</v>
      </c>
      <c r="B35" t="str">
        <f>VLOOKUP('Data by country'!A35,Countries!A:B,2,FALSE)</f>
        <v>中国</v>
      </c>
      <c r="C35" s="2">
        <v>36708</v>
      </c>
      <c r="D35" s="3" t="str">
        <f t="shared" ref="D35:D66" si="1">YEAR(C35)&amp;"年"</f>
        <v>2000年</v>
      </c>
      <c r="E35" s="10">
        <v>94</v>
      </c>
      <c r="F35" s="7">
        <v>1198474934199</v>
      </c>
      <c r="G35" s="4">
        <v>949</v>
      </c>
      <c r="H35" s="4">
        <v>2</v>
      </c>
      <c r="I35" s="4">
        <v>6</v>
      </c>
      <c r="J35" s="5">
        <v>21</v>
      </c>
      <c r="K35" s="5">
        <v>23</v>
      </c>
      <c r="L35" s="5">
        <v>44</v>
      </c>
      <c r="M35" s="6">
        <v>279561125000</v>
      </c>
      <c r="N35" s="6">
        <v>250687640000</v>
      </c>
      <c r="T35" s="6">
        <v>85260000</v>
      </c>
      <c r="U35" s="5">
        <v>2</v>
      </c>
      <c r="V35" s="6">
        <v>17318000000</v>
      </c>
      <c r="W35" s="6">
        <v>14169000000</v>
      </c>
      <c r="X35" s="7">
        <v>61891807</v>
      </c>
      <c r="Y35" s="7">
        <v>441468</v>
      </c>
      <c r="AA35" s="9">
        <v>580990890000</v>
      </c>
      <c r="AB35" s="9">
        <v>1086</v>
      </c>
      <c r="AC35" s="9">
        <v>721537720000</v>
      </c>
      <c r="AD35" s="7">
        <v>3910000</v>
      </c>
      <c r="AE35" s="4">
        <v>2</v>
      </c>
      <c r="AF35" s="6">
        <v>18479</v>
      </c>
      <c r="AG35" s="7">
        <v>1262645000</v>
      </c>
      <c r="AH35" s="7">
        <v>452026910</v>
      </c>
      <c r="AI35" s="4">
        <v>14</v>
      </c>
      <c r="AJ35" s="4">
        <v>25</v>
      </c>
      <c r="AK35" s="4">
        <v>68</v>
      </c>
      <c r="AL35" s="4">
        <v>7</v>
      </c>
      <c r="AM35" s="5">
        <v>33</v>
      </c>
      <c r="AN35" s="5">
        <v>44</v>
      </c>
      <c r="AO35" s="5">
        <v>5</v>
      </c>
      <c r="AP35" s="5">
        <v>73</v>
      </c>
      <c r="AQ35" s="5">
        <v>70</v>
      </c>
    </row>
    <row r="36" spans="1:43" x14ac:dyDescent="0.25">
      <c r="A36" t="s">
        <v>67</v>
      </c>
      <c r="B36" t="str">
        <f>VLOOKUP('Data by country'!A36,Countries!A:B,2,FALSE)</f>
        <v>法国</v>
      </c>
      <c r="C36" s="2">
        <v>39630</v>
      </c>
      <c r="D36" s="3" t="str">
        <f t="shared" si="1"/>
        <v>2008年</v>
      </c>
      <c r="E36" s="10">
        <v>106</v>
      </c>
      <c r="F36" s="7">
        <v>2831794045483</v>
      </c>
      <c r="G36" s="7">
        <v>43992</v>
      </c>
      <c r="H36" s="4">
        <v>4</v>
      </c>
      <c r="J36" s="5">
        <v>29</v>
      </c>
      <c r="K36" s="5">
        <v>27</v>
      </c>
      <c r="L36" s="5">
        <v>56</v>
      </c>
      <c r="M36" s="6">
        <v>763136192185</v>
      </c>
      <c r="N36" s="6">
        <v>822738491962</v>
      </c>
      <c r="O36" s="6">
        <v>1078</v>
      </c>
      <c r="P36" s="6">
        <v>1248</v>
      </c>
      <c r="R36" s="5">
        <v>7</v>
      </c>
      <c r="S36" s="5">
        <v>65</v>
      </c>
      <c r="T36" s="6">
        <v>57972000</v>
      </c>
      <c r="U36" s="5">
        <v>68</v>
      </c>
      <c r="V36" s="6">
        <v>67116000000</v>
      </c>
      <c r="W36" s="6">
        <v>49811000000</v>
      </c>
      <c r="X36" s="7">
        <v>61214656</v>
      </c>
      <c r="Y36" s="7">
        <v>88283</v>
      </c>
      <c r="Z36" s="4">
        <v>495</v>
      </c>
      <c r="AA36" s="9">
        <v>1492327413490</v>
      </c>
      <c r="AB36" s="8">
        <v>966</v>
      </c>
      <c r="AC36" s="9">
        <v>3265494431749</v>
      </c>
      <c r="AD36" s="7">
        <v>353000</v>
      </c>
      <c r="AE36" s="4">
        <v>2</v>
      </c>
      <c r="AF36" s="6">
        <v>31982</v>
      </c>
      <c r="AG36" s="7">
        <v>64370515</v>
      </c>
      <c r="AH36" s="7">
        <v>49797030</v>
      </c>
      <c r="AI36" s="4">
        <v>13</v>
      </c>
      <c r="AJ36" s="4">
        <v>18</v>
      </c>
      <c r="AK36" s="4">
        <v>65</v>
      </c>
      <c r="AL36" s="4">
        <v>17</v>
      </c>
      <c r="AM36" s="5">
        <v>4</v>
      </c>
      <c r="AN36" s="6">
        <v>4941</v>
      </c>
      <c r="AO36" s="5">
        <v>11</v>
      </c>
      <c r="AP36" s="5">
        <v>84</v>
      </c>
      <c r="AQ36" s="5">
        <v>78</v>
      </c>
    </row>
    <row r="37" spans="1:43" x14ac:dyDescent="0.25">
      <c r="A37" t="s">
        <v>67</v>
      </c>
      <c r="B37" t="str">
        <f>VLOOKUP('Data by country'!A37,Countries!A:B,2,FALSE)</f>
        <v>法国</v>
      </c>
      <c r="C37" s="2">
        <v>39995</v>
      </c>
      <c r="D37" s="3" t="str">
        <f t="shared" si="1"/>
        <v>2009年</v>
      </c>
      <c r="E37" s="10">
        <v>106</v>
      </c>
      <c r="F37" s="7">
        <v>2619685000757</v>
      </c>
      <c r="G37" s="7">
        <v>40477</v>
      </c>
      <c r="H37" s="4">
        <v>2</v>
      </c>
      <c r="J37" s="5">
        <v>25</v>
      </c>
      <c r="K37" s="5">
        <v>23</v>
      </c>
      <c r="L37" s="5">
        <v>49</v>
      </c>
      <c r="M37" s="6">
        <v>612193214354</v>
      </c>
      <c r="N37" s="6">
        <v>660059207355</v>
      </c>
      <c r="O37" s="6">
        <v>1078</v>
      </c>
      <c r="P37" s="6">
        <v>1248</v>
      </c>
      <c r="R37" s="5">
        <v>7</v>
      </c>
      <c r="S37" s="5">
        <v>66</v>
      </c>
      <c r="T37" s="6">
        <v>59600000</v>
      </c>
      <c r="U37" s="5">
        <v>69</v>
      </c>
      <c r="V37" s="6">
        <v>58543000000</v>
      </c>
      <c r="W37" s="6">
        <v>45717000000</v>
      </c>
      <c r="X37" s="7">
        <v>58318312</v>
      </c>
      <c r="Y37" s="7">
        <v>87667</v>
      </c>
      <c r="Z37" s="4">
        <v>496</v>
      </c>
      <c r="AA37" s="9">
        <v>1972040199973</v>
      </c>
      <c r="AB37" s="8">
        <v>941</v>
      </c>
      <c r="AC37" s="9">
        <v>1365806792726</v>
      </c>
      <c r="AD37" s="7">
        <v>341967</v>
      </c>
      <c r="AE37" s="4">
        <v>3</v>
      </c>
      <c r="AF37" s="6">
        <v>31748</v>
      </c>
      <c r="AG37" s="7">
        <v>64720232</v>
      </c>
      <c r="AH37" s="7">
        <v>50209956</v>
      </c>
      <c r="AI37" s="4">
        <v>13</v>
      </c>
      <c r="AJ37" s="4">
        <v>18</v>
      </c>
      <c r="AK37" s="4">
        <v>65</v>
      </c>
      <c r="AL37" s="4">
        <v>17</v>
      </c>
      <c r="AM37" s="5">
        <v>4</v>
      </c>
      <c r="AN37" s="6">
        <v>4840</v>
      </c>
      <c r="AO37" s="5">
        <v>12</v>
      </c>
      <c r="AP37" s="5">
        <v>85</v>
      </c>
      <c r="AQ37" s="5">
        <v>78</v>
      </c>
    </row>
    <row r="38" spans="1:43" x14ac:dyDescent="0.25">
      <c r="A38" t="s">
        <v>67</v>
      </c>
      <c r="B38" t="str">
        <f>VLOOKUP('Data by country'!A38,Countries!A:B,2,FALSE)</f>
        <v>法国</v>
      </c>
      <c r="C38" s="2">
        <v>37803</v>
      </c>
      <c r="D38" s="3" t="str">
        <f t="shared" si="1"/>
        <v>2003年</v>
      </c>
      <c r="E38" s="10">
        <v>96</v>
      </c>
      <c r="F38" s="7">
        <v>1792214221219</v>
      </c>
      <c r="G38" s="7">
        <v>28794</v>
      </c>
      <c r="H38" s="4">
        <v>3</v>
      </c>
      <c r="I38" s="4">
        <v>7</v>
      </c>
      <c r="J38" s="5">
        <v>25</v>
      </c>
      <c r="K38" s="5">
        <v>26</v>
      </c>
      <c r="L38" s="5">
        <v>51</v>
      </c>
      <c r="M38" s="6">
        <v>464381489842</v>
      </c>
      <c r="N38" s="6">
        <v>448343115124</v>
      </c>
      <c r="T38" s="6">
        <v>41702000</v>
      </c>
      <c r="U38" s="5">
        <v>35</v>
      </c>
      <c r="V38" s="6">
        <v>45990000000</v>
      </c>
      <c r="W38" s="6">
        <v>32618000000</v>
      </c>
      <c r="X38" s="7">
        <v>47258820</v>
      </c>
      <c r="Y38" s="7">
        <v>71937</v>
      </c>
      <c r="Z38" s="4">
        <v>492</v>
      </c>
      <c r="AA38" s="9">
        <v>1355925327952</v>
      </c>
      <c r="AB38" s="8">
        <v>934</v>
      </c>
      <c r="AC38" s="9">
        <v>1103656360076</v>
      </c>
      <c r="AD38" s="7">
        <v>360400</v>
      </c>
      <c r="AE38" s="4">
        <v>3</v>
      </c>
      <c r="AF38" s="6">
        <v>30304</v>
      </c>
      <c r="AG38" s="7">
        <v>62242266</v>
      </c>
      <c r="AH38" s="7">
        <v>47515746</v>
      </c>
      <c r="AI38" s="4">
        <v>13</v>
      </c>
      <c r="AJ38" s="4">
        <v>19</v>
      </c>
      <c r="AK38" s="4">
        <v>65</v>
      </c>
      <c r="AL38" s="4">
        <v>16</v>
      </c>
      <c r="AM38" s="5">
        <v>5</v>
      </c>
      <c r="AN38" s="6">
        <v>3133</v>
      </c>
      <c r="AO38" s="5">
        <v>11</v>
      </c>
      <c r="AP38" s="5">
        <v>83</v>
      </c>
      <c r="AQ38" s="5">
        <v>76</v>
      </c>
    </row>
    <row r="39" spans="1:43" x14ac:dyDescent="0.25">
      <c r="A39" t="s">
        <v>67</v>
      </c>
      <c r="B39" t="str">
        <f>VLOOKUP('Data by country'!A39,Countries!A:B,2,FALSE)</f>
        <v>法国</v>
      </c>
      <c r="C39" s="2">
        <v>40360</v>
      </c>
      <c r="D39" s="3" t="str">
        <f t="shared" si="1"/>
        <v>2010年</v>
      </c>
      <c r="E39" s="10">
        <v>108</v>
      </c>
      <c r="F39" s="7">
        <v>2549027263158</v>
      </c>
      <c r="G39" s="7">
        <v>39170</v>
      </c>
      <c r="H39" s="4">
        <v>1</v>
      </c>
      <c r="J39" s="5">
        <v>28</v>
      </c>
      <c r="K39" s="5">
        <v>26</v>
      </c>
      <c r="L39" s="5">
        <v>53</v>
      </c>
      <c r="M39" s="6">
        <v>651676315789</v>
      </c>
      <c r="N39" s="6">
        <v>707134210526</v>
      </c>
      <c r="O39" s="6">
        <v>1078</v>
      </c>
      <c r="P39" s="6">
        <v>1248</v>
      </c>
      <c r="Q39" s="5">
        <v>26</v>
      </c>
      <c r="R39" s="5">
        <v>7</v>
      </c>
      <c r="S39" s="5">
        <v>66</v>
      </c>
      <c r="T39" s="6">
        <v>63200000</v>
      </c>
      <c r="U39" s="5">
        <v>77</v>
      </c>
      <c r="V39" s="6">
        <v>56654000000</v>
      </c>
      <c r="W39" s="6">
        <v>46227000000</v>
      </c>
      <c r="X39" s="7">
        <v>65401450</v>
      </c>
      <c r="Y39" s="7">
        <v>86853</v>
      </c>
      <c r="AA39" s="9">
        <v>1926488295470</v>
      </c>
      <c r="AB39" s="8">
        <v>901</v>
      </c>
      <c r="AC39" s="9">
        <v>1467073708954</v>
      </c>
      <c r="AD39" s="7">
        <v>341967</v>
      </c>
      <c r="AE39" s="4">
        <v>2</v>
      </c>
      <c r="AG39" s="7">
        <v>65075569</v>
      </c>
      <c r="AH39" s="7">
        <v>50628793</v>
      </c>
      <c r="AI39" s="4">
        <v>13</v>
      </c>
      <c r="AJ39" s="4">
        <v>18</v>
      </c>
      <c r="AK39" s="4">
        <v>65</v>
      </c>
      <c r="AL39" s="4">
        <v>17</v>
      </c>
      <c r="AM39" s="5">
        <v>4</v>
      </c>
      <c r="AN39" s="6">
        <v>4691</v>
      </c>
      <c r="AO39" s="5">
        <v>12</v>
      </c>
      <c r="AP39" s="5">
        <v>85</v>
      </c>
      <c r="AQ39" s="5">
        <v>78</v>
      </c>
    </row>
    <row r="40" spans="1:43" x14ac:dyDescent="0.25">
      <c r="A40" t="s">
        <v>67</v>
      </c>
      <c r="B40" t="str">
        <f>VLOOKUP('Data by country'!A40,Countries!A:B,2,FALSE)</f>
        <v>法国</v>
      </c>
      <c r="C40" s="2">
        <v>38169</v>
      </c>
      <c r="D40" s="3" t="str">
        <f t="shared" si="1"/>
        <v>2004年</v>
      </c>
      <c r="E40" s="10">
        <v>98</v>
      </c>
      <c r="F40" s="7">
        <v>2055678853687</v>
      </c>
      <c r="G40" s="7">
        <v>32785</v>
      </c>
      <c r="H40" s="4">
        <v>2</v>
      </c>
      <c r="I40" s="4">
        <v>7</v>
      </c>
      <c r="J40" s="5">
        <v>26</v>
      </c>
      <c r="K40" s="5">
        <v>26</v>
      </c>
      <c r="L40" s="5">
        <v>52</v>
      </c>
      <c r="M40" s="6">
        <v>537428370987</v>
      </c>
      <c r="N40" s="6">
        <v>529116611723</v>
      </c>
      <c r="R40" s="5">
        <v>4</v>
      </c>
      <c r="T40" s="6">
        <v>44544000</v>
      </c>
      <c r="U40" s="5">
        <v>38</v>
      </c>
      <c r="V40" s="6">
        <v>52108000000</v>
      </c>
      <c r="W40" s="6">
        <v>36029000000</v>
      </c>
      <c r="X40" s="7">
        <v>48543473</v>
      </c>
      <c r="Y40" s="7">
        <v>74014</v>
      </c>
      <c r="Z40" s="4">
        <v>494</v>
      </c>
      <c r="AA40" s="9">
        <v>1559109677858</v>
      </c>
      <c r="AB40" s="8">
        <v>898</v>
      </c>
      <c r="AC40" s="9">
        <v>1415845410418</v>
      </c>
      <c r="AD40" s="7">
        <v>358000</v>
      </c>
      <c r="AE40" s="4">
        <v>3</v>
      </c>
      <c r="AF40" s="6">
        <v>29892</v>
      </c>
      <c r="AG40" s="7">
        <v>62701871</v>
      </c>
      <c r="AH40" s="7">
        <v>47979472</v>
      </c>
      <c r="AI40" s="4">
        <v>13</v>
      </c>
      <c r="AJ40" s="4">
        <v>18</v>
      </c>
      <c r="AK40" s="4">
        <v>65</v>
      </c>
      <c r="AL40" s="4">
        <v>16</v>
      </c>
      <c r="AM40" s="5">
        <v>5</v>
      </c>
      <c r="AN40" s="6">
        <v>3593</v>
      </c>
      <c r="AO40" s="5">
        <v>11</v>
      </c>
      <c r="AP40" s="5">
        <v>84</v>
      </c>
      <c r="AQ40" s="5">
        <v>77</v>
      </c>
    </row>
    <row r="41" spans="1:43" x14ac:dyDescent="0.25">
      <c r="A41" t="s">
        <v>67</v>
      </c>
      <c r="B41" t="str">
        <f>VLOOKUP('Data by country'!A41,Countries!A:B,2,FALSE)</f>
        <v>法国</v>
      </c>
      <c r="C41" s="2">
        <v>38534</v>
      </c>
      <c r="D41" s="3" t="str">
        <f t="shared" si="1"/>
        <v>2005年</v>
      </c>
      <c r="E41" s="10">
        <v>100</v>
      </c>
      <c r="F41" s="7">
        <v>2136555489230</v>
      </c>
      <c r="G41" s="7">
        <v>33819</v>
      </c>
      <c r="H41" s="4">
        <v>2</v>
      </c>
      <c r="J41" s="5">
        <v>27</v>
      </c>
      <c r="K41" s="5">
        <v>26</v>
      </c>
      <c r="L41" s="5">
        <v>53</v>
      </c>
      <c r="M41" s="6">
        <v>563188330100</v>
      </c>
      <c r="N41" s="6">
        <v>576717405362</v>
      </c>
      <c r="O41" s="5">
        <v>886</v>
      </c>
      <c r="P41" s="5">
        <v>886</v>
      </c>
      <c r="R41" s="5">
        <v>4</v>
      </c>
      <c r="S41" s="5">
        <v>66</v>
      </c>
      <c r="T41" s="6">
        <v>48088000</v>
      </c>
      <c r="U41" s="5">
        <v>41</v>
      </c>
      <c r="V41" s="6">
        <v>51691000000</v>
      </c>
      <c r="W41" s="6">
        <v>38813000000</v>
      </c>
      <c r="X41" s="7">
        <v>52477178</v>
      </c>
      <c r="Y41" s="7">
        <v>78306</v>
      </c>
      <c r="Z41" s="4">
        <v>494</v>
      </c>
      <c r="AA41" s="9">
        <v>1758720655892</v>
      </c>
      <c r="AB41" s="8">
        <v>885</v>
      </c>
      <c r="AC41" s="9">
        <v>1526058912246</v>
      </c>
      <c r="AD41" s="7">
        <v>359000</v>
      </c>
      <c r="AE41" s="4">
        <v>2</v>
      </c>
      <c r="AF41" s="6">
        <v>30340</v>
      </c>
      <c r="AG41" s="7">
        <v>63175934</v>
      </c>
      <c r="AH41" s="7">
        <v>48455941</v>
      </c>
      <c r="AI41" s="4">
        <v>13</v>
      </c>
      <c r="AJ41" s="4">
        <v>18</v>
      </c>
      <c r="AK41" s="4">
        <v>65</v>
      </c>
      <c r="AL41" s="4">
        <v>16</v>
      </c>
      <c r="AM41" s="5">
        <v>5</v>
      </c>
      <c r="AN41" s="6">
        <v>3802</v>
      </c>
      <c r="AO41" s="5">
        <v>11</v>
      </c>
      <c r="AP41" s="5">
        <v>84</v>
      </c>
      <c r="AQ41" s="5">
        <v>77</v>
      </c>
    </row>
    <row r="42" spans="1:43" x14ac:dyDescent="0.25">
      <c r="A42" t="s">
        <v>67</v>
      </c>
      <c r="B42" t="str">
        <f>VLOOKUP('Data by country'!A42,Countries!A:B,2,FALSE)</f>
        <v>法国</v>
      </c>
      <c r="C42" s="2">
        <v>36708</v>
      </c>
      <c r="D42" s="3" t="str">
        <f t="shared" si="1"/>
        <v>2000年</v>
      </c>
      <c r="E42" s="10">
        <v>91</v>
      </c>
      <c r="F42" s="7">
        <v>1326334899576</v>
      </c>
      <c r="G42" s="7">
        <v>21775</v>
      </c>
      <c r="H42" s="4">
        <v>3</v>
      </c>
      <c r="I42" s="4">
        <v>7</v>
      </c>
      <c r="J42" s="5">
        <v>28</v>
      </c>
      <c r="K42" s="5">
        <v>29</v>
      </c>
      <c r="L42" s="5">
        <v>57</v>
      </c>
      <c r="M42" s="6">
        <v>382167864382</v>
      </c>
      <c r="N42" s="6">
        <v>368965450525</v>
      </c>
      <c r="T42" s="6">
        <v>29052360</v>
      </c>
      <c r="U42" s="5">
        <v>14</v>
      </c>
      <c r="V42" s="6">
        <v>38534000000</v>
      </c>
      <c r="W42" s="6">
        <v>26703000000</v>
      </c>
      <c r="X42" s="7">
        <v>52581312</v>
      </c>
      <c r="Y42" s="7">
        <v>69860</v>
      </c>
      <c r="AA42" s="9">
        <v>1446634100000</v>
      </c>
      <c r="AB42" s="8">
        <v>808</v>
      </c>
      <c r="AC42" s="9">
        <v>1083267636766</v>
      </c>
      <c r="AD42" s="7">
        <v>389400</v>
      </c>
      <c r="AE42" s="4">
        <v>3</v>
      </c>
      <c r="AF42" s="6">
        <v>31427</v>
      </c>
      <c r="AG42" s="7">
        <v>60910922</v>
      </c>
      <c r="AH42" s="7">
        <v>46170479</v>
      </c>
      <c r="AI42" s="4">
        <v>13</v>
      </c>
      <c r="AJ42" s="4">
        <v>19</v>
      </c>
      <c r="AK42" s="4">
        <v>65</v>
      </c>
      <c r="AL42" s="4">
        <v>16</v>
      </c>
      <c r="AM42" s="5">
        <v>5</v>
      </c>
      <c r="AN42" s="6">
        <v>2184</v>
      </c>
      <c r="AO42" s="5">
        <v>10</v>
      </c>
      <c r="AP42" s="5">
        <v>83</v>
      </c>
      <c r="AQ42" s="5">
        <v>75</v>
      </c>
    </row>
    <row r="43" spans="1:43" x14ac:dyDescent="0.25">
      <c r="A43" t="s">
        <v>67</v>
      </c>
      <c r="B43" t="str">
        <f>VLOOKUP('Data by country'!A43,Countries!A:B,2,FALSE)</f>
        <v>法国</v>
      </c>
      <c r="C43" s="2">
        <v>37073</v>
      </c>
      <c r="D43" s="3" t="str">
        <f t="shared" si="1"/>
        <v>2001年</v>
      </c>
      <c r="E43" s="10">
        <v>92</v>
      </c>
      <c r="F43" s="7">
        <v>1338302818792</v>
      </c>
      <c r="G43" s="7">
        <v>21812</v>
      </c>
      <c r="H43" s="4">
        <v>3</v>
      </c>
      <c r="I43" s="4">
        <v>7</v>
      </c>
      <c r="J43" s="5">
        <v>27</v>
      </c>
      <c r="K43" s="5">
        <v>28</v>
      </c>
      <c r="L43" s="5">
        <v>56</v>
      </c>
      <c r="M43" s="6">
        <v>379546398210</v>
      </c>
      <c r="N43" s="6">
        <v>364334765101</v>
      </c>
      <c r="T43" s="6">
        <v>36997400</v>
      </c>
      <c r="U43" s="5">
        <v>25</v>
      </c>
      <c r="V43" s="6">
        <v>38385000000</v>
      </c>
      <c r="W43" s="6">
        <v>26749000000</v>
      </c>
      <c r="X43" s="7">
        <v>50476541</v>
      </c>
      <c r="Y43" s="7">
        <v>71209</v>
      </c>
      <c r="AA43" s="9">
        <v>1174428000000</v>
      </c>
      <c r="AB43" s="8">
        <v>791</v>
      </c>
      <c r="AC43" s="9">
        <v>1077341000000</v>
      </c>
      <c r="AD43" s="7">
        <v>374400</v>
      </c>
      <c r="AE43" s="4">
        <v>2</v>
      </c>
      <c r="AF43" s="6">
        <v>30598</v>
      </c>
      <c r="AG43" s="7">
        <v>61355563</v>
      </c>
      <c r="AH43" s="7">
        <v>46617957</v>
      </c>
      <c r="AI43" s="4">
        <v>13</v>
      </c>
      <c r="AJ43" s="4">
        <v>19</v>
      </c>
      <c r="AK43" s="4">
        <v>65</v>
      </c>
      <c r="AL43" s="4">
        <v>16</v>
      </c>
      <c r="AM43" s="5">
        <v>5</v>
      </c>
      <c r="AN43" s="6">
        <v>2220</v>
      </c>
      <c r="AO43" s="5">
        <v>10</v>
      </c>
      <c r="AP43" s="5">
        <v>83</v>
      </c>
      <c r="AQ43" s="5">
        <v>75</v>
      </c>
    </row>
    <row r="44" spans="1:43" x14ac:dyDescent="0.25">
      <c r="A44" t="s">
        <v>67</v>
      </c>
      <c r="B44" t="str">
        <f>VLOOKUP('Data by country'!A44,Countries!A:B,2,FALSE)</f>
        <v>法国</v>
      </c>
      <c r="C44" s="2">
        <v>37438</v>
      </c>
      <c r="D44" s="3" t="str">
        <f t="shared" si="1"/>
        <v>2002年</v>
      </c>
      <c r="E44" s="10">
        <v>94</v>
      </c>
      <c r="F44" s="7">
        <v>1452030303030</v>
      </c>
      <c r="G44" s="7">
        <v>23494</v>
      </c>
      <c r="H44" s="4">
        <v>3</v>
      </c>
      <c r="I44" s="4">
        <v>7</v>
      </c>
      <c r="J44" s="5">
        <v>26</v>
      </c>
      <c r="K44" s="5">
        <v>28</v>
      </c>
      <c r="L44" s="5">
        <v>53</v>
      </c>
      <c r="M44" s="6">
        <v>399374176548</v>
      </c>
      <c r="N44" s="6">
        <v>377222849614</v>
      </c>
      <c r="T44" s="6">
        <v>38585300</v>
      </c>
      <c r="U44" s="5">
        <v>29</v>
      </c>
      <c r="V44" s="6">
        <v>40537000000</v>
      </c>
      <c r="W44" s="6">
        <v>27808000000</v>
      </c>
      <c r="X44" s="7">
        <v>49305864</v>
      </c>
      <c r="Y44" s="7">
        <v>73227</v>
      </c>
      <c r="AA44" s="9">
        <v>966961500000</v>
      </c>
      <c r="AB44" s="8">
        <v>772</v>
      </c>
      <c r="AC44" s="9">
        <v>934767000000</v>
      </c>
      <c r="AD44" s="7">
        <v>361800</v>
      </c>
      <c r="AE44" s="4">
        <v>3</v>
      </c>
      <c r="AF44" s="6">
        <v>30531</v>
      </c>
      <c r="AG44" s="7">
        <v>61803045</v>
      </c>
      <c r="AH44" s="7">
        <v>47069199</v>
      </c>
      <c r="AI44" s="4">
        <v>13</v>
      </c>
      <c r="AJ44" s="4">
        <v>19</v>
      </c>
      <c r="AK44" s="4">
        <v>65</v>
      </c>
      <c r="AL44" s="4">
        <v>16</v>
      </c>
      <c r="AM44" s="5">
        <v>5</v>
      </c>
      <c r="AN44" s="6">
        <v>2485</v>
      </c>
      <c r="AO44" s="5">
        <v>11</v>
      </c>
      <c r="AP44" s="5">
        <v>83</v>
      </c>
      <c r="AQ44" s="5">
        <v>76</v>
      </c>
    </row>
    <row r="45" spans="1:43" x14ac:dyDescent="0.25">
      <c r="A45" t="s">
        <v>67</v>
      </c>
      <c r="B45" t="str">
        <f>VLOOKUP('Data by country'!A45,Countries!A:B,2,FALSE)</f>
        <v>法国</v>
      </c>
      <c r="C45" s="2">
        <v>38899</v>
      </c>
      <c r="D45" s="3" t="str">
        <f t="shared" si="1"/>
        <v>2006年</v>
      </c>
      <c r="E45" s="10">
        <v>102</v>
      </c>
      <c r="F45" s="7">
        <v>2255705477450</v>
      </c>
      <c r="G45" s="7">
        <v>35457</v>
      </c>
      <c r="H45" s="4">
        <v>2</v>
      </c>
      <c r="J45" s="5">
        <v>28</v>
      </c>
      <c r="K45" s="5">
        <v>27</v>
      </c>
      <c r="L45" s="5">
        <v>55</v>
      </c>
      <c r="M45" s="6">
        <v>609570954198</v>
      </c>
      <c r="N45" s="6">
        <v>633153984051</v>
      </c>
      <c r="O45" s="6">
        <v>1028</v>
      </c>
      <c r="P45" s="6">
        <v>1148</v>
      </c>
      <c r="R45" s="5">
        <v>6</v>
      </c>
      <c r="S45" s="5">
        <v>66</v>
      </c>
      <c r="T45" s="6">
        <v>51662000</v>
      </c>
      <c r="U45" s="5">
        <v>45</v>
      </c>
      <c r="V45" s="6">
        <v>54286000000</v>
      </c>
      <c r="W45" s="6">
        <v>39241000000</v>
      </c>
      <c r="X45" s="7">
        <v>59537872</v>
      </c>
      <c r="Y45" s="7">
        <v>78465</v>
      </c>
      <c r="Z45" s="4">
        <v>496</v>
      </c>
      <c r="AA45" s="9">
        <v>2428571995791</v>
      </c>
      <c r="AB45" s="8">
        <v>717</v>
      </c>
      <c r="AC45" s="9">
        <v>2504703810997</v>
      </c>
      <c r="AD45" s="7">
        <v>354000</v>
      </c>
      <c r="AE45" s="4">
        <v>2</v>
      </c>
      <c r="AF45" s="6">
        <v>31219</v>
      </c>
      <c r="AG45" s="7">
        <v>63617567</v>
      </c>
      <c r="AH45" s="7">
        <v>48934633</v>
      </c>
      <c r="AI45" s="4">
        <v>13</v>
      </c>
      <c r="AJ45" s="4">
        <v>18</v>
      </c>
      <c r="AK45" s="4">
        <v>65</v>
      </c>
      <c r="AL45" s="4">
        <v>16</v>
      </c>
      <c r="AM45" s="5">
        <v>5</v>
      </c>
      <c r="AN45" s="6">
        <v>3947</v>
      </c>
      <c r="AO45" s="5">
        <v>11</v>
      </c>
      <c r="AP45" s="5">
        <v>84</v>
      </c>
      <c r="AQ45" s="5">
        <v>77</v>
      </c>
    </row>
    <row r="46" spans="1:43" x14ac:dyDescent="0.25">
      <c r="A46" t="s">
        <v>67</v>
      </c>
      <c r="B46" t="str">
        <f>VLOOKUP('Data by country'!A46,Countries!A:B,2,FALSE)</f>
        <v>法国</v>
      </c>
      <c r="C46" s="2">
        <v>39264</v>
      </c>
      <c r="D46" s="3" t="str">
        <f t="shared" si="1"/>
        <v>2007年</v>
      </c>
      <c r="E46" s="10">
        <v>103</v>
      </c>
      <c r="F46" s="7">
        <v>2582389733356</v>
      </c>
      <c r="G46" s="7">
        <v>40342</v>
      </c>
      <c r="H46" s="4">
        <v>3</v>
      </c>
      <c r="J46" s="5">
        <v>28</v>
      </c>
      <c r="K46" s="5">
        <v>27</v>
      </c>
      <c r="L46" s="5">
        <v>55</v>
      </c>
      <c r="M46" s="6">
        <v>693536333999</v>
      </c>
      <c r="N46" s="6">
        <v>733519198290</v>
      </c>
      <c r="O46" s="6">
        <v>1028</v>
      </c>
      <c r="P46" s="6">
        <v>1148</v>
      </c>
      <c r="R46" s="5">
        <v>7</v>
      </c>
      <c r="S46" s="5">
        <v>66</v>
      </c>
      <c r="T46" s="6">
        <v>55358100</v>
      </c>
      <c r="U46" s="5">
        <v>64</v>
      </c>
      <c r="V46" s="6">
        <v>63771000000</v>
      </c>
      <c r="W46" s="6">
        <v>46006000000</v>
      </c>
      <c r="X46" s="7">
        <v>61551258</v>
      </c>
      <c r="Y46" s="7">
        <v>83299</v>
      </c>
      <c r="Z46" s="4">
        <v>498</v>
      </c>
      <c r="AA46" s="9">
        <v>2771216780227</v>
      </c>
      <c r="AB46" s="8">
        <v>707</v>
      </c>
      <c r="AC46" s="9">
        <v>3418890358050</v>
      </c>
      <c r="AD46" s="7">
        <v>353000</v>
      </c>
      <c r="AE46" s="4">
        <v>2</v>
      </c>
      <c r="AF46" s="6">
        <v>30752</v>
      </c>
      <c r="AG46" s="7">
        <v>64012051</v>
      </c>
      <c r="AH46" s="7">
        <v>49378896</v>
      </c>
      <c r="AI46" s="4">
        <v>13</v>
      </c>
      <c r="AJ46" s="4">
        <v>18</v>
      </c>
      <c r="AK46" s="4">
        <v>65</v>
      </c>
      <c r="AL46" s="4">
        <v>16</v>
      </c>
      <c r="AM46" s="5">
        <v>4</v>
      </c>
      <c r="AN46" s="6">
        <v>4483</v>
      </c>
      <c r="AO46" s="5">
        <v>11</v>
      </c>
      <c r="AP46" s="5">
        <v>84</v>
      </c>
      <c r="AQ46" s="5">
        <v>77</v>
      </c>
    </row>
    <row r="47" spans="1:43" x14ac:dyDescent="0.25">
      <c r="A47" t="s">
        <v>72</v>
      </c>
      <c r="B47" t="str">
        <f>VLOOKUP('Data by country'!A47,Countries!A:B,2,FALSE)</f>
        <v>德国</v>
      </c>
      <c r="C47" s="2">
        <v>36708</v>
      </c>
      <c r="D47" s="3" t="str">
        <f t="shared" si="1"/>
        <v>2000年</v>
      </c>
      <c r="E47" s="10">
        <v>93</v>
      </c>
      <c r="F47" s="7">
        <v>1886401326700</v>
      </c>
      <c r="G47" s="7">
        <v>22946</v>
      </c>
      <c r="H47" s="4">
        <v>3</v>
      </c>
      <c r="I47" s="4">
        <v>10</v>
      </c>
      <c r="J47" s="5">
        <v>33</v>
      </c>
      <c r="K47" s="5">
        <v>33</v>
      </c>
      <c r="L47" s="5">
        <v>66</v>
      </c>
      <c r="M47" s="6">
        <v>629767827529</v>
      </c>
      <c r="N47" s="6">
        <v>623963515755</v>
      </c>
      <c r="T47" s="6">
        <v>48202000</v>
      </c>
      <c r="U47" s="5">
        <v>30</v>
      </c>
      <c r="V47" s="6">
        <v>24943000000</v>
      </c>
      <c r="W47" s="6">
        <v>57601000000</v>
      </c>
      <c r="X47" s="7">
        <v>57962865</v>
      </c>
      <c r="Y47" s="7">
        <v>74388</v>
      </c>
      <c r="AA47" s="9">
        <v>1270243200000</v>
      </c>
      <c r="AB47" s="9">
        <v>1022</v>
      </c>
      <c r="AC47" s="9">
        <v>1069120464174</v>
      </c>
      <c r="AD47" s="7">
        <v>221100</v>
      </c>
      <c r="AE47" s="4">
        <v>1</v>
      </c>
      <c r="AF47" s="6">
        <v>43509</v>
      </c>
      <c r="AG47" s="7">
        <v>82211508</v>
      </c>
      <c r="AH47" s="7">
        <v>60096612</v>
      </c>
      <c r="AI47" s="4">
        <v>9</v>
      </c>
      <c r="AJ47" s="4">
        <v>16</v>
      </c>
      <c r="AK47" s="4">
        <v>68</v>
      </c>
      <c r="AL47" s="4">
        <v>16</v>
      </c>
      <c r="AM47" s="5">
        <v>5</v>
      </c>
      <c r="AN47" s="6">
        <v>2366</v>
      </c>
      <c r="AO47" s="5">
        <v>10</v>
      </c>
      <c r="AP47" s="5">
        <v>81</v>
      </c>
      <c r="AQ47" s="5">
        <v>75</v>
      </c>
    </row>
    <row r="48" spans="1:43" x14ac:dyDescent="0.25">
      <c r="A48" t="s">
        <v>72</v>
      </c>
      <c r="B48" t="str">
        <f>VLOOKUP('Data by country'!A48,Countries!A:B,2,FALSE)</f>
        <v>德国</v>
      </c>
      <c r="C48" s="2">
        <v>37073</v>
      </c>
      <c r="D48" s="3" t="str">
        <f t="shared" si="1"/>
        <v>2001年</v>
      </c>
      <c r="E48" s="10">
        <v>95</v>
      </c>
      <c r="F48" s="7">
        <v>1880894854586</v>
      </c>
      <c r="G48" s="7">
        <v>22840</v>
      </c>
      <c r="H48" s="4">
        <v>4</v>
      </c>
      <c r="I48" s="4">
        <v>10</v>
      </c>
      <c r="J48" s="5">
        <v>33</v>
      </c>
      <c r="K48" s="5">
        <v>35</v>
      </c>
      <c r="L48" s="5">
        <v>68</v>
      </c>
      <c r="M48" s="6">
        <v>654344519016</v>
      </c>
      <c r="N48" s="6">
        <v>617046979866</v>
      </c>
      <c r="T48" s="6">
        <v>56126000</v>
      </c>
      <c r="U48" s="5">
        <v>32</v>
      </c>
      <c r="V48" s="6">
        <v>24175000000</v>
      </c>
      <c r="W48" s="6">
        <v>56529000000</v>
      </c>
      <c r="X48" s="7">
        <v>56389365</v>
      </c>
      <c r="Y48" s="7">
        <v>73899</v>
      </c>
      <c r="AA48" s="9">
        <v>1071748687427</v>
      </c>
      <c r="AB48" s="8">
        <v>749</v>
      </c>
      <c r="AC48" s="9">
        <v>1419579000000</v>
      </c>
      <c r="AD48" s="7">
        <v>308400</v>
      </c>
      <c r="AE48" s="4">
        <v>1</v>
      </c>
      <c r="AF48" s="6">
        <v>42674</v>
      </c>
      <c r="AG48" s="7">
        <v>82349925</v>
      </c>
      <c r="AH48" s="7">
        <v>60247205</v>
      </c>
      <c r="AI48" s="4">
        <v>9</v>
      </c>
      <c r="AJ48" s="4">
        <v>15</v>
      </c>
      <c r="AK48" s="4">
        <v>68</v>
      </c>
      <c r="AL48" s="4">
        <v>17</v>
      </c>
      <c r="AM48" s="5">
        <v>5</v>
      </c>
      <c r="AN48" s="6">
        <v>2390</v>
      </c>
      <c r="AO48" s="5">
        <v>10</v>
      </c>
      <c r="AP48" s="5">
        <v>81</v>
      </c>
      <c r="AQ48" s="5">
        <v>76</v>
      </c>
    </row>
    <row r="49" spans="1:43" x14ac:dyDescent="0.25">
      <c r="A49" t="s">
        <v>72</v>
      </c>
      <c r="B49" t="str">
        <f>VLOOKUP('Data by country'!A49,Countries!A:B,2,FALSE)</f>
        <v>德国</v>
      </c>
      <c r="C49" s="2">
        <v>37438</v>
      </c>
      <c r="D49" s="3" t="str">
        <f t="shared" si="1"/>
        <v>2002年</v>
      </c>
      <c r="E49" s="10">
        <v>96</v>
      </c>
      <c r="F49" s="7">
        <v>2006587615283</v>
      </c>
      <c r="G49" s="7">
        <v>24326</v>
      </c>
      <c r="H49" s="4">
        <v>3</v>
      </c>
      <c r="I49" s="4">
        <v>10</v>
      </c>
      <c r="J49" s="5">
        <v>31</v>
      </c>
      <c r="K49" s="5">
        <v>36</v>
      </c>
      <c r="L49" s="5">
        <v>67</v>
      </c>
      <c r="M49" s="6">
        <v>715763222285</v>
      </c>
      <c r="N49" s="6">
        <v>625512892904</v>
      </c>
      <c r="T49" s="6">
        <v>59128000</v>
      </c>
      <c r="U49" s="5">
        <v>49</v>
      </c>
      <c r="V49" s="6">
        <v>26690000000</v>
      </c>
      <c r="W49" s="6">
        <v>59496000000</v>
      </c>
      <c r="X49" s="7">
        <v>61889678</v>
      </c>
      <c r="Y49" s="7">
        <v>69848</v>
      </c>
      <c r="AA49" s="9">
        <v>691124490616</v>
      </c>
      <c r="AB49" s="8">
        <v>715</v>
      </c>
      <c r="AC49" s="9">
        <v>1233056000000</v>
      </c>
      <c r="AD49" s="7">
        <v>296000</v>
      </c>
      <c r="AE49" s="4">
        <v>1</v>
      </c>
      <c r="AF49" s="6">
        <v>42436</v>
      </c>
      <c r="AG49" s="7">
        <v>82488495</v>
      </c>
      <c r="AH49" s="7">
        <v>60398076</v>
      </c>
      <c r="AI49" s="4">
        <v>9</v>
      </c>
      <c r="AJ49" s="4">
        <v>15</v>
      </c>
      <c r="AK49" s="4">
        <v>68</v>
      </c>
      <c r="AL49" s="4">
        <v>17</v>
      </c>
      <c r="AM49" s="5">
        <v>5</v>
      </c>
      <c r="AN49" s="6">
        <v>2606</v>
      </c>
      <c r="AO49" s="5">
        <v>11</v>
      </c>
      <c r="AP49" s="5">
        <v>81</v>
      </c>
      <c r="AQ49" s="5">
        <v>75</v>
      </c>
    </row>
    <row r="50" spans="1:43" x14ac:dyDescent="0.25">
      <c r="A50" t="s">
        <v>72</v>
      </c>
      <c r="B50" t="str">
        <f>VLOOKUP('Data by country'!A50,Countries!A:B,2,FALSE)</f>
        <v>德国</v>
      </c>
      <c r="C50" s="2">
        <v>37803</v>
      </c>
      <c r="D50" s="3" t="str">
        <f t="shared" si="1"/>
        <v>2003年</v>
      </c>
      <c r="E50" s="10">
        <v>97</v>
      </c>
      <c r="F50" s="7">
        <v>2423814898420</v>
      </c>
      <c r="G50" s="7">
        <v>29367</v>
      </c>
      <c r="J50" s="5">
        <v>32</v>
      </c>
      <c r="K50" s="5">
        <v>36</v>
      </c>
      <c r="L50" s="5">
        <v>68</v>
      </c>
      <c r="M50" s="6">
        <v>865778781038</v>
      </c>
      <c r="N50" s="6">
        <v>770801354402</v>
      </c>
      <c r="T50" s="6">
        <v>64800000</v>
      </c>
      <c r="U50" s="5">
        <v>56</v>
      </c>
      <c r="V50" s="6">
        <v>30104000000</v>
      </c>
      <c r="W50" s="6">
        <v>73203000000</v>
      </c>
      <c r="X50" s="7">
        <v>72693124</v>
      </c>
      <c r="Y50" s="7">
        <v>69596</v>
      </c>
      <c r="Z50" s="4">
        <v>541</v>
      </c>
      <c r="AA50" s="9">
        <v>1079026236125</v>
      </c>
      <c r="AB50" s="8">
        <v>684</v>
      </c>
      <c r="AC50" s="9">
        <v>1147209119542</v>
      </c>
      <c r="AD50" s="7">
        <v>284500</v>
      </c>
      <c r="AE50" s="4">
        <v>1</v>
      </c>
      <c r="AF50" s="6">
        <v>42230</v>
      </c>
      <c r="AG50" s="7">
        <v>82534176</v>
      </c>
      <c r="AH50" s="7">
        <v>60481044</v>
      </c>
      <c r="AI50" s="4">
        <v>9</v>
      </c>
      <c r="AJ50" s="4">
        <v>15</v>
      </c>
      <c r="AK50" s="4">
        <v>67</v>
      </c>
      <c r="AL50" s="4">
        <v>18</v>
      </c>
      <c r="AM50" s="5">
        <v>5</v>
      </c>
      <c r="AN50" s="6">
        <v>3180</v>
      </c>
      <c r="AO50" s="5">
        <v>11</v>
      </c>
      <c r="AP50" s="5">
        <v>81</v>
      </c>
      <c r="AQ50" s="5">
        <v>76</v>
      </c>
    </row>
    <row r="51" spans="1:43" x14ac:dyDescent="0.25">
      <c r="A51" t="s">
        <v>72</v>
      </c>
      <c r="B51" t="str">
        <f>VLOOKUP('Data by country'!A51,Countries!A:B,2,FALSE)</f>
        <v>德国</v>
      </c>
      <c r="C51" s="2">
        <v>38169</v>
      </c>
      <c r="D51" s="3" t="str">
        <f t="shared" si="1"/>
        <v>2004年</v>
      </c>
      <c r="E51" s="10">
        <v>98</v>
      </c>
      <c r="F51" s="7">
        <v>2726341472500</v>
      </c>
      <c r="G51" s="7">
        <v>33040</v>
      </c>
      <c r="J51" s="5">
        <v>34</v>
      </c>
      <c r="K51" s="5">
        <v>39</v>
      </c>
      <c r="L51" s="5">
        <v>72</v>
      </c>
      <c r="M51" s="6">
        <v>1051001719717</v>
      </c>
      <c r="N51" s="6">
        <v>913461598157</v>
      </c>
      <c r="R51" s="5">
        <v>8</v>
      </c>
      <c r="T51" s="6">
        <v>71322000</v>
      </c>
      <c r="U51" s="5">
        <v>65</v>
      </c>
      <c r="V51" s="6">
        <v>36390000000</v>
      </c>
      <c r="W51" s="6">
        <v>80624000000</v>
      </c>
      <c r="X51" s="7">
        <v>82099657</v>
      </c>
      <c r="Y51" s="7">
        <v>69997</v>
      </c>
      <c r="Z51" s="4">
        <v>487</v>
      </c>
      <c r="AA51" s="9">
        <v>1194517105828</v>
      </c>
      <c r="AB51" s="8">
        <v>660</v>
      </c>
      <c r="AC51" s="9">
        <v>1406055430935</v>
      </c>
      <c r="AD51" s="7">
        <v>284000</v>
      </c>
      <c r="AE51" s="4">
        <v>1</v>
      </c>
      <c r="AF51" s="6">
        <v>43014</v>
      </c>
      <c r="AG51" s="7">
        <v>82516260</v>
      </c>
      <c r="AH51" s="7">
        <v>60517425</v>
      </c>
      <c r="AI51" s="4">
        <v>9</v>
      </c>
      <c r="AJ51" s="4">
        <v>14</v>
      </c>
      <c r="AK51" s="4">
        <v>67</v>
      </c>
      <c r="AL51" s="4">
        <v>19</v>
      </c>
      <c r="AM51" s="5">
        <v>5</v>
      </c>
      <c r="AN51" s="6">
        <v>3499</v>
      </c>
      <c r="AO51" s="5">
        <v>11</v>
      </c>
      <c r="AP51" s="5">
        <v>82</v>
      </c>
      <c r="AQ51" s="5">
        <v>76</v>
      </c>
    </row>
    <row r="52" spans="1:43" x14ac:dyDescent="0.25">
      <c r="A52" t="s">
        <v>72</v>
      </c>
      <c r="B52" t="str">
        <f>VLOOKUP('Data by country'!A52,Countries!A:B,2,FALSE)</f>
        <v>德国</v>
      </c>
      <c r="C52" s="2">
        <v>39264</v>
      </c>
      <c r="D52" s="3" t="str">
        <f t="shared" si="1"/>
        <v>2007年</v>
      </c>
      <c r="E52" s="10">
        <v>104</v>
      </c>
      <c r="F52" s="7">
        <v>3323807412152</v>
      </c>
      <c r="G52" s="7">
        <v>40403</v>
      </c>
      <c r="J52" s="5">
        <v>40</v>
      </c>
      <c r="K52" s="5">
        <v>47</v>
      </c>
      <c r="L52" s="5">
        <v>87</v>
      </c>
      <c r="M52" s="6">
        <v>1567684681060</v>
      </c>
      <c r="N52" s="6">
        <v>1335038692211</v>
      </c>
      <c r="O52" s="5">
        <v>740</v>
      </c>
      <c r="P52" s="5">
        <v>765</v>
      </c>
      <c r="R52" s="5">
        <v>8</v>
      </c>
      <c r="S52" s="5">
        <v>50</v>
      </c>
      <c r="T52" s="6">
        <v>96232925</v>
      </c>
      <c r="U52" s="5">
        <v>75</v>
      </c>
      <c r="V52" s="6">
        <v>49332000000</v>
      </c>
      <c r="W52" s="6">
        <v>96549000000</v>
      </c>
      <c r="X52" s="7">
        <v>106101747</v>
      </c>
      <c r="Y52" s="7">
        <v>74740</v>
      </c>
      <c r="Z52" s="4">
        <v>501</v>
      </c>
      <c r="AA52" s="9">
        <v>2105505641000</v>
      </c>
      <c r="AB52" s="8">
        <v>658</v>
      </c>
      <c r="AC52" s="9">
        <v>3363092531814</v>
      </c>
      <c r="AD52" s="7">
        <v>244000</v>
      </c>
      <c r="AE52" s="4">
        <v>1</v>
      </c>
      <c r="AF52" s="6">
        <v>44428</v>
      </c>
      <c r="AG52" s="7">
        <v>82266372</v>
      </c>
      <c r="AH52" s="7">
        <v>60515143</v>
      </c>
      <c r="AI52" s="4">
        <v>8</v>
      </c>
      <c r="AJ52" s="4">
        <v>14</v>
      </c>
      <c r="AK52" s="4">
        <v>66</v>
      </c>
      <c r="AL52" s="4">
        <v>20</v>
      </c>
      <c r="AM52" s="5">
        <v>5</v>
      </c>
      <c r="AN52" s="6">
        <v>4231</v>
      </c>
      <c r="AO52" s="5">
        <v>10</v>
      </c>
      <c r="AP52" s="5">
        <v>82</v>
      </c>
      <c r="AQ52" s="5">
        <v>77</v>
      </c>
    </row>
    <row r="53" spans="1:43" x14ac:dyDescent="0.25">
      <c r="A53" t="s">
        <v>72</v>
      </c>
      <c r="B53" t="str">
        <f>VLOOKUP('Data by country'!A53,Countries!A:B,2,FALSE)</f>
        <v>德国</v>
      </c>
      <c r="C53" s="2">
        <v>38899</v>
      </c>
      <c r="D53" s="3" t="str">
        <f t="shared" si="1"/>
        <v>2006年</v>
      </c>
      <c r="E53" s="10">
        <v>102</v>
      </c>
      <c r="F53" s="7">
        <v>2902748698160</v>
      </c>
      <c r="G53" s="7">
        <v>35238</v>
      </c>
      <c r="J53" s="5">
        <v>40</v>
      </c>
      <c r="K53" s="5">
        <v>46</v>
      </c>
      <c r="L53" s="5">
        <v>85</v>
      </c>
      <c r="M53" s="6">
        <v>1321146447115</v>
      </c>
      <c r="N53" s="6">
        <v>1158000905737</v>
      </c>
      <c r="O53" s="5">
        <v>740</v>
      </c>
      <c r="P53" s="5">
        <v>765</v>
      </c>
      <c r="R53" s="5">
        <v>8</v>
      </c>
      <c r="S53" s="5">
        <v>49</v>
      </c>
      <c r="T53" s="6">
        <v>85652000</v>
      </c>
      <c r="U53" s="5">
        <v>72</v>
      </c>
      <c r="V53" s="6">
        <v>45538000000</v>
      </c>
      <c r="W53" s="6">
        <v>85974000000</v>
      </c>
      <c r="X53" s="7">
        <v>99647314</v>
      </c>
      <c r="Y53" s="7">
        <v>74727</v>
      </c>
      <c r="Z53" s="4">
        <v>498</v>
      </c>
      <c r="AA53" s="9">
        <v>1637825722041</v>
      </c>
      <c r="AB53" s="8">
        <v>656</v>
      </c>
      <c r="AC53" s="9">
        <v>2486667548535</v>
      </c>
      <c r="AD53" s="7">
        <v>246000</v>
      </c>
      <c r="AE53" s="4">
        <v>1</v>
      </c>
      <c r="AF53" s="6">
        <v>44544</v>
      </c>
      <c r="AG53" s="7">
        <v>82376451</v>
      </c>
      <c r="AH53" s="7">
        <v>60530216</v>
      </c>
      <c r="AI53" s="4">
        <v>8</v>
      </c>
      <c r="AJ53" s="4">
        <v>14</v>
      </c>
      <c r="AK53" s="4">
        <v>67</v>
      </c>
      <c r="AL53" s="4">
        <v>19</v>
      </c>
      <c r="AM53" s="5">
        <v>5</v>
      </c>
      <c r="AN53" s="6">
        <v>3748</v>
      </c>
      <c r="AO53" s="5">
        <v>11</v>
      </c>
      <c r="AP53" s="5">
        <v>82</v>
      </c>
      <c r="AQ53" s="5">
        <v>76</v>
      </c>
    </row>
    <row r="54" spans="1:43" x14ac:dyDescent="0.25">
      <c r="A54" t="s">
        <v>72</v>
      </c>
      <c r="B54" t="str">
        <f>VLOOKUP('Data by country'!A54,Countries!A:B,2,FALSE)</f>
        <v>德国</v>
      </c>
      <c r="C54" s="2">
        <v>38534</v>
      </c>
      <c r="D54" s="3" t="str">
        <f t="shared" si="1"/>
        <v>2005年</v>
      </c>
      <c r="E54" s="10">
        <v>100</v>
      </c>
      <c r="F54" s="7">
        <v>2766253792966</v>
      </c>
      <c r="G54" s="7">
        <v>33543</v>
      </c>
      <c r="J54" s="5">
        <v>36</v>
      </c>
      <c r="K54" s="5">
        <v>41</v>
      </c>
      <c r="L54" s="5">
        <v>77</v>
      </c>
      <c r="M54" s="6">
        <v>1142951300801</v>
      </c>
      <c r="N54" s="6">
        <v>998706660697</v>
      </c>
      <c r="O54" s="5">
        <v>740</v>
      </c>
      <c r="P54" s="5">
        <v>765</v>
      </c>
      <c r="R54" s="5">
        <v>8</v>
      </c>
      <c r="S54" s="5">
        <v>49</v>
      </c>
      <c r="T54" s="6">
        <v>79271000</v>
      </c>
      <c r="U54" s="5">
        <v>69</v>
      </c>
      <c r="V54" s="6">
        <v>40531000000</v>
      </c>
      <c r="W54" s="6">
        <v>84838000000</v>
      </c>
      <c r="X54" s="7">
        <v>90788848</v>
      </c>
      <c r="Y54" s="7">
        <v>72568</v>
      </c>
      <c r="Z54" s="4">
        <v>493</v>
      </c>
      <c r="AA54" s="9">
        <v>1221250098842</v>
      </c>
      <c r="AB54" s="8">
        <v>648</v>
      </c>
      <c r="AC54" s="9">
        <v>1763154940227</v>
      </c>
      <c r="AD54" s="7">
        <v>285000</v>
      </c>
      <c r="AE54" s="4">
        <v>1</v>
      </c>
      <c r="AF54" s="6">
        <v>44194</v>
      </c>
      <c r="AG54" s="7">
        <v>82469422</v>
      </c>
      <c r="AH54" s="7">
        <v>60532556</v>
      </c>
      <c r="AI54" s="4">
        <v>8</v>
      </c>
      <c r="AJ54" s="4">
        <v>14</v>
      </c>
      <c r="AK54" s="4">
        <v>67</v>
      </c>
      <c r="AL54" s="4">
        <v>19</v>
      </c>
      <c r="AM54" s="5">
        <v>5</v>
      </c>
      <c r="AN54" s="6">
        <v>3635</v>
      </c>
      <c r="AO54" s="5">
        <v>11</v>
      </c>
      <c r="AP54" s="5">
        <v>82</v>
      </c>
      <c r="AQ54" s="5">
        <v>76</v>
      </c>
    </row>
    <row r="55" spans="1:43" x14ac:dyDescent="0.25">
      <c r="A55" t="s">
        <v>72</v>
      </c>
      <c r="B55" t="str">
        <f>VLOOKUP('Data by country'!A55,Countries!A:B,2,FALSE)</f>
        <v>德国</v>
      </c>
      <c r="C55" s="2">
        <v>39630</v>
      </c>
      <c r="D55" s="3" t="str">
        <f t="shared" si="1"/>
        <v>2008年</v>
      </c>
      <c r="E55" s="10">
        <v>107</v>
      </c>
      <c r="F55" s="7">
        <v>3623686234299</v>
      </c>
      <c r="G55" s="7">
        <v>44132</v>
      </c>
      <c r="J55" s="5">
        <v>42</v>
      </c>
      <c r="K55" s="5">
        <v>48</v>
      </c>
      <c r="L55" s="5">
        <v>90</v>
      </c>
      <c r="M55" s="6">
        <v>1741897681913</v>
      </c>
      <c r="N55" s="6">
        <v>1516065477716</v>
      </c>
      <c r="O55" s="5">
        <v>822</v>
      </c>
      <c r="P55" s="5">
        <v>887</v>
      </c>
      <c r="R55" s="5">
        <v>7</v>
      </c>
      <c r="S55" s="5">
        <v>51</v>
      </c>
      <c r="T55" s="6">
        <v>105523065</v>
      </c>
      <c r="U55" s="5">
        <v>78</v>
      </c>
      <c r="V55" s="6">
        <v>53398000000</v>
      </c>
      <c r="W55" s="6">
        <v>106034000000</v>
      </c>
      <c r="X55" s="7">
        <v>107941584</v>
      </c>
      <c r="Y55" s="7">
        <v>76997</v>
      </c>
      <c r="Z55" s="4">
        <v>503</v>
      </c>
      <c r="AA55" s="9">
        <v>1107957423150</v>
      </c>
      <c r="AB55" s="8">
        <v>638</v>
      </c>
      <c r="AC55" s="9">
        <v>3105287793213</v>
      </c>
      <c r="AD55" s="7">
        <v>244000</v>
      </c>
      <c r="AE55" s="4">
        <v>1</v>
      </c>
      <c r="AF55" s="6">
        <v>44913</v>
      </c>
      <c r="AG55" s="7">
        <v>82110097</v>
      </c>
      <c r="AH55" s="7">
        <v>60465875</v>
      </c>
      <c r="AI55" s="4">
        <v>8</v>
      </c>
      <c r="AJ55" s="4">
        <v>14</v>
      </c>
      <c r="AK55" s="4">
        <v>66</v>
      </c>
      <c r="AL55" s="4">
        <v>20</v>
      </c>
      <c r="AM55" s="5">
        <v>4</v>
      </c>
      <c r="AN55" s="6">
        <v>4718</v>
      </c>
      <c r="AO55" s="5">
        <v>11</v>
      </c>
      <c r="AP55" s="5">
        <v>82</v>
      </c>
      <c r="AQ55" s="5">
        <v>77</v>
      </c>
    </row>
    <row r="56" spans="1:43" x14ac:dyDescent="0.25">
      <c r="A56" t="s">
        <v>72</v>
      </c>
      <c r="B56" t="str">
        <f>VLOOKUP('Data by country'!A56,Countries!A:B,2,FALSE)</f>
        <v>德国</v>
      </c>
      <c r="C56" s="2">
        <v>39995</v>
      </c>
      <c r="D56" s="3" t="str">
        <f t="shared" si="1"/>
        <v>2009年</v>
      </c>
      <c r="E56" s="10">
        <v>107</v>
      </c>
      <c r="F56" s="7">
        <v>3298635952562</v>
      </c>
      <c r="G56" s="7">
        <v>40275</v>
      </c>
      <c r="J56" s="5">
        <v>37</v>
      </c>
      <c r="K56" s="5">
        <v>42</v>
      </c>
      <c r="L56" s="5">
        <v>79</v>
      </c>
      <c r="M56" s="6">
        <v>1383523907296</v>
      </c>
      <c r="N56" s="6">
        <v>1218890785907</v>
      </c>
      <c r="O56" s="5">
        <v>872</v>
      </c>
      <c r="P56" s="5">
        <v>937</v>
      </c>
      <c r="R56" s="5">
        <v>7</v>
      </c>
      <c r="S56" s="5">
        <v>45</v>
      </c>
      <c r="T56" s="6">
        <v>105000000</v>
      </c>
      <c r="U56" s="5">
        <v>79</v>
      </c>
      <c r="V56" s="6">
        <v>47452000000</v>
      </c>
      <c r="W56" s="6">
        <v>93107000000</v>
      </c>
      <c r="X56" s="7">
        <v>103396735</v>
      </c>
      <c r="Y56" s="7">
        <v>76772</v>
      </c>
      <c r="Z56" s="4">
        <v>510</v>
      </c>
      <c r="AA56" s="9">
        <v>1297567916506</v>
      </c>
      <c r="AB56" s="8">
        <v>601</v>
      </c>
      <c r="AC56" s="9">
        <v>1288867408288</v>
      </c>
      <c r="AD56" s="7">
        <v>251465</v>
      </c>
      <c r="AE56" s="4">
        <v>1</v>
      </c>
      <c r="AF56" s="6">
        <v>45003</v>
      </c>
      <c r="AG56" s="7">
        <v>81902307</v>
      </c>
      <c r="AH56" s="7">
        <v>60378381</v>
      </c>
      <c r="AI56" s="4">
        <v>8</v>
      </c>
      <c r="AJ56" s="4">
        <v>14</v>
      </c>
      <c r="AK56" s="4">
        <v>66</v>
      </c>
      <c r="AL56" s="4">
        <v>20</v>
      </c>
      <c r="AM56" s="5">
        <v>4</v>
      </c>
      <c r="AN56" s="6">
        <v>4723</v>
      </c>
      <c r="AO56" s="5">
        <v>12</v>
      </c>
      <c r="AP56" s="5">
        <v>83</v>
      </c>
      <c r="AQ56" s="5">
        <v>77</v>
      </c>
    </row>
    <row r="57" spans="1:43" x14ac:dyDescent="0.25">
      <c r="A57" t="s">
        <v>72</v>
      </c>
      <c r="B57" t="str">
        <f>VLOOKUP('Data by country'!A57,Countries!A:B,2,FALSE)</f>
        <v>德国</v>
      </c>
      <c r="C57" s="2">
        <v>40360</v>
      </c>
      <c r="D57" s="3" t="str">
        <f t="shared" si="1"/>
        <v>2010年</v>
      </c>
      <c r="E57" s="10">
        <v>108</v>
      </c>
      <c r="F57" s="7">
        <v>3258947368421</v>
      </c>
      <c r="G57" s="7">
        <v>39852</v>
      </c>
      <c r="J57" s="5">
        <v>41</v>
      </c>
      <c r="K57" s="5">
        <v>47</v>
      </c>
      <c r="L57" s="5">
        <v>88</v>
      </c>
      <c r="M57" s="6">
        <v>1526052631579</v>
      </c>
      <c r="N57" s="6">
        <v>1347828947368</v>
      </c>
      <c r="O57" s="5">
        <v>872</v>
      </c>
      <c r="P57" s="5">
        <v>937</v>
      </c>
      <c r="Q57" s="5">
        <v>19</v>
      </c>
      <c r="R57" s="5">
        <v>7</v>
      </c>
      <c r="S57" s="5">
        <v>48</v>
      </c>
      <c r="T57" s="6">
        <v>104560000</v>
      </c>
      <c r="U57" s="5">
        <v>83</v>
      </c>
      <c r="V57" s="6">
        <v>49133000000</v>
      </c>
      <c r="W57" s="6">
        <v>91208000000</v>
      </c>
      <c r="X57" s="7">
        <v>112399008</v>
      </c>
      <c r="Y57" s="7">
        <v>78582</v>
      </c>
      <c r="AA57" s="9">
        <v>1429706705313</v>
      </c>
      <c r="AB57" s="8">
        <v>571</v>
      </c>
      <c r="AC57" s="9">
        <v>1405037097122</v>
      </c>
      <c r="AD57" s="7">
        <v>251465</v>
      </c>
      <c r="AE57" s="4">
        <v>1</v>
      </c>
      <c r="AG57" s="7">
        <v>81776930</v>
      </c>
      <c r="AH57" s="7">
        <v>60351374</v>
      </c>
      <c r="AI57" s="4">
        <v>8</v>
      </c>
      <c r="AJ57" s="4">
        <v>13</v>
      </c>
      <c r="AK57" s="4">
        <v>66</v>
      </c>
      <c r="AL57" s="4">
        <v>20</v>
      </c>
      <c r="AM57" s="5">
        <v>4</v>
      </c>
      <c r="AN57" s="6">
        <v>4668</v>
      </c>
      <c r="AO57" s="5">
        <v>12</v>
      </c>
      <c r="AP57" s="5">
        <v>83</v>
      </c>
      <c r="AQ57" s="5">
        <v>78</v>
      </c>
    </row>
    <row r="58" spans="1:43" x14ac:dyDescent="0.25">
      <c r="A58" t="s">
        <v>84</v>
      </c>
      <c r="B58" t="str">
        <f>VLOOKUP('Data by country'!A58,Countries!A:B,2,FALSE)</f>
        <v>中国香港</v>
      </c>
      <c r="C58" s="2">
        <v>40360</v>
      </c>
      <c r="D58" s="3" t="str">
        <f t="shared" si="1"/>
        <v>2010年</v>
      </c>
      <c r="E58" s="10">
        <v>112</v>
      </c>
      <c r="F58" s="7">
        <v>224457859239</v>
      </c>
      <c r="G58" s="7">
        <v>31758</v>
      </c>
      <c r="H58" s="4">
        <v>0</v>
      </c>
      <c r="I58" s="4">
        <v>5</v>
      </c>
      <c r="J58" s="5">
        <v>217</v>
      </c>
      <c r="K58" s="5">
        <v>223</v>
      </c>
      <c r="L58" s="5">
        <v>440</v>
      </c>
      <c r="M58" s="6">
        <v>500451526541</v>
      </c>
      <c r="N58" s="6">
        <v>487856922206</v>
      </c>
      <c r="O58" s="5">
        <v>625</v>
      </c>
      <c r="P58" s="5">
        <v>600</v>
      </c>
      <c r="Q58" s="5">
        <v>2</v>
      </c>
      <c r="R58" s="5">
        <v>10</v>
      </c>
      <c r="S58" s="5">
        <v>23</v>
      </c>
      <c r="T58" s="6">
        <v>13793729</v>
      </c>
      <c r="U58" s="5">
        <v>72</v>
      </c>
      <c r="V58" s="6">
        <v>27028000000</v>
      </c>
      <c r="W58" s="6">
        <v>17461000000</v>
      </c>
      <c r="X58" s="7">
        <v>25383336</v>
      </c>
      <c r="AA58" s="9">
        <v>1079640000000</v>
      </c>
      <c r="AB58" s="9">
        <v>1396</v>
      </c>
      <c r="AC58" s="9">
        <v>1597543382657</v>
      </c>
      <c r="AG58" s="7">
        <v>7067800</v>
      </c>
      <c r="AH58" s="7">
        <v>7067800</v>
      </c>
      <c r="AI58" s="4">
        <v>13</v>
      </c>
      <c r="AJ58" s="4">
        <v>12</v>
      </c>
      <c r="AK58" s="4">
        <v>76</v>
      </c>
      <c r="AL58" s="4">
        <v>13</v>
      </c>
      <c r="AP58" s="5">
        <v>86</v>
      </c>
      <c r="AQ58" s="5">
        <v>80</v>
      </c>
    </row>
    <row r="59" spans="1:43" x14ac:dyDescent="0.25">
      <c r="A59" t="s">
        <v>84</v>
      </c>
      <c r="B59" t="str">
        <f>VLOOKUP('Data by country'!A59,Countries!A:B,2,FALSE)</f>
        <v>中国香港</v>
      </c>
      <c r="C59" s="2">
        <v>39995</v>
      </c>
      <c r="D59" s="3" t="str">
        <f t="shared" si="1"/>
        <v>2009年</v>
      </c>
      <c r="E59" s="10">
        <v>109</v>
      </c>
      <c r="F59" s="7">
        <v>209283263242</v>
      </c>
      <c r="G59" s="7">
        <v>29882</v>
      </c>
      <c r="H59" s="4">
        <v>0</v>
      </c>
      <c r="I59" s="4">
        <v>5</v>
      </c>
      <c r="J59" s="5">
        <v>188</v>
      </c>
      <c r="K59" s="5">
        <v>195</v>
      </c>
      <c r="L59" s="5">
        <v>383</v>
      </c>
      <c r="M59" s="6">
        <v>408237441626</v>
      </c>
      <c r="N59" s="6">
        <v>392627131763</v>
      </c>
      <c r="O59" s="5">
        <v>625</v>
      </c>
      <c r="P59" s="5">
        <v>583</v>
      </c>
      <c r="R59" s="5">
        <v>10</v>
      </c>
      <c r="S59" s="5">
        <v>23</v>
      </c>
      <c r="T59" s="6">
        <v>12597171</v>
      </c>
      <c r="U59" s="5">
        <v>69</v>
      </c>
      <c r="V59" s="6">
        <v>20418000000</v>
      </c>
      <c r="W59" s="6">
        <v>15669000000</v>
      </c>
      <c r="X59" s="7">
        <v>23973030</v>
      </c>
      <c r="Z59" s="4">
        <v>56</v>
      </c>
      <c r="AA59" s="9">
        <v>915825000000</v>
      </c>
      <c r="AB59" s="9">
        <v>1308</v>
      </c>
      <c r="AC59" s="9">
        <v>1489635000000</v>
      </c>
      <c r="AG59" s="7">
        <v>7003700</v>
      </c>
      <c r="AH59" s="7">
        <v>7003700</v>
      </c>
      <c r="AI59" s="4">
        <v>12</v>
      </c>
      <c r="AJ59" s="4">
        <v>12</v>
      </c>
      <c r="AK59" s="4">
        <v>76</v>
      </c>
      <c r="AL59" s="4">
        <v>13</v>
      </c>
      <c r="AP59" s="5">
        <v>86</v>
      </c>
      <c r="AQ59" s="5">
        <v>80</v>
      </c>
    </row>
    <row r="60" spans="1:43" x14ac:dyDescent="0.25">
      <c r="A60" t="s">
        <v>84</v>
      </c>
      <c r="B60" t="str">
        <f>VLOOKUP('Data by country'!A60,Countries!A:B,2,FALSE)</f>
        <v>中国香港</v>
      </c>
      <c r="C60" s="2">
        <v>39630</v>
      </c>
      <c r="D60" s="3" t="str">
        <f t="shared" si="1"/>
        <v>2008年</v>
      </c>
      <c r="E60" s="10">
        <v>109</v>
      </c>
      <c r="F60" s="7">
        <v>215365875584</v>
      </c>
      <c r="G60" s="7">
        <v>30865</v>
      </c>
      <c r="H60" s="4">
        <v>0</v>
      </c>
      <c r="I60" s="4">
        <v>5</v>
      </c>
      <c r="J60" s="5">
        <v>202</v>
      </c>
      <c r="K60" s="5">
        <v>212</v>
      </c>
      <c r="L60" s="5">
        <v>415</v>
      </c>
      <c r="M60" s="6">
        <v>457521446551</v>
      </c>
      <c r="N60" s="6">
        <v>435425720450</v>
      </c>
      <c r="O60" s="5">
        <v>625</v>
      </c>
      <c r="P60" s="5">
        <v>633</v>
      </c>
      <c r="R60" s="5">
        <v>10</v>
      </c>
      <c r="S60" s="5">
        <v>24</v>
      </c>
      <c r="T60" s="6">
        <v>11580149</v>
      </c>
      <c r="U60" s="5">
        <v>66</v>
      </c>
      <c r="V60" s="6">
        <v>20269000000</v>
      </c>
      <c r="W60" s="6">
        <v>16095000000</v>
      </c>
      <c r="X60" s="7">
        <v>25401266</v>
      </c>
      <c r="Z60" s="4">
        <v>55</v>
      </c>
      <c r="AA60" s="9">
        <v>1328837053060</v>
      </c>
      <c r="AB60" s="9">
        <v>1251</v>
      </c>
      <c r="AC60" s="9">
        <v>1626143130583</v>
      </c>
      <c r="AG60" s="7">
        <v>6977700</v>
      </c>
      <c r="AH60" s="7">
        <v>6977700</v>
      </c>
      <c r="AI60" s="4">
        <v>11</v>
      </c>
      <c r="AJ60" s="4">
        <v>12</v>
      </c>
      <c r="AK60" s="4">
        <v>75</v>
      </c>
      <c r="AL60" s="4">
        <v>12</v>
      </c>
      <c r="AP60" s="5">
        <v>86</v>
      </c>
      <c r="AQ60" s="5">
        <v>79</v>
      </c>
    </row>
    <row r="61" spans="1:43" x14ac:dyDescent="0.25">
      <c r="A61" t="s">
        <v>84</v>
      </c>
      <c r="B61" t="str">
        <f>VLOOKUP('Data by country'!A61,Countries!A:B,2,FALSE)</f>
        <v>中国香港</v>
      </c>
      <c r="C61" s="2">
        <v>39264</v>
      </c>
      <c r="D61" s="3" t="str">
        <f t="shared" si="1"/>
        <v>2007年</v>
      </c>
      <c r="E61" s="10">
        <v>104</v>
      </c>
      <c r="F61" s="7">
        <v>207087259793</v>
      </c>
      <c r="G61" s="7">
        <v>29900</v>
      </c>
      <c r="H61" s="4">
        <v>2</v>
      </c>
      <c r="I61" s="4">
        <v>7</v>
      </c>
      <c r="J61" s="5">
        <v>197</v>
      </c>
      <c r="K61" s="5">
        <v>208</v>
      </c>
      <c r="L61" s="5">
        <v>405</v>
      </c>
      <c r="M61" s="6">
        <v>430652167875</v>
      </c>
      <c r="N61" s="6">
        <v>408228676416</v>
      </c>
      <c r="O61" s="5">
        <v>525</v>
      </c>
      <c r="P61" s="5">
        <v>525</v>
      </c>
      <c r="R61" s="5">
        <v>10</v>
      </c>
      <c r="S61" s="5">
        <v>24</v>
      </c>
      <c r="T61" s="6">
        <v>10751622</v>
      </c>
      <c r="U61" s="5">
        <v>64</v>
      </c>
      <c r="V61" s="6">
        <v>18234000000</v>
      </c>
      <c r="W61" s="6">
        <v>15042000000</v>
      </c>
      <c r="X61" s="7">
        <v>24133664</v>
      </c>
      <c r="Z61" s="4">
        <v>54</v>
      </c>
      <c r="AA61" s="9">
        <v>1162565801093</v>
      </c>
      <c r="AB61" s="9">
        <v>1029</v>
      </c>
      <c r="AC61" s="9">
        <v>916884022395</v>
      </c>
      <c r="AG61" s="7">
        <v>6925900</v>
      </c>
      <c r="AH61" s="7">
        <v>6925900</v>
      </c>
      <c r="AI61" s="4">
        <v>10</v>
      </c>
      <c r="AJ61" s="4">
        <v>13</v>
      </c>
      <c r="AK61" s="4">
        <v>75</v>
      </c>
      <c r="AL61" s="4">
        <v>12</v>
      </c>
      <c r="AP61" s="5">
        <v>86</v>
      </c>
      <c r="AQ61" s="5">
        <v>79</v>
      </c>
    </row>
    <row r="62" spans="1:43" x14ac:dyDescent="0.25">
      <c r="A62" t="s">
        <v>84</v>
      </c>
      <c r="B62" t="str">
        <f>VLOOKUP('Data by country'!A62,Countries!A:B,2,FALSE)</f>
        <v>中国香港</v>
      </c>
      <c r="C62" s="2">
        <v>38899</v>
      </c>
      <c r="D62" s="3" t="str">
        <f t="shared" si="1"/>
        <v>2006年</v>
      </c>
      <c r="E62" s="10">
        <v>102</v>
      </c>
      <c r="F62" s="7">
        <v>189931598258</v>
      </c>
      <c r="G62" s="7">
        <v>27699</v>
      </c>
      <c r="H62" s="4">
        <v>3</v>
      </c>
      <c r="I62" s="4">
        <v>8</v>
      </c>
      <c r="J62" s="5">
        <v>194</v>
      </c>
      <c r="K62" s="5">
        <v>206</v>
      </c>
      <c r="L62" s="5">
        <v>400</v>
      </c>
      <c r="M62" s="6">
        <v>390380543695</v>
      </c>
      <c r="N62" s="6">
        <v>368730877336</v>
      </c>
      <c r="O62" s="5">
        <v>525</v>
      </c>
      <c r="P62" s="5">
        <v>525</v>
      </c>
      <c r="R62" s="5">
        <v>10</v>
      </c>
      <c r="S62" s="5">
        <v>24</v>
      </c>
      <c r="T62" s="6">
        <v>9444140</v>
      </c>
      <c r="U62" s="5">
        <v>61</v>
      </c>
      <c r="V62" s="6">
        <v>15541000000</v>
      </c>
      <c r="W62" s="6">
        <v>14044000000</v>
      </c>
      <c r="X62" s="7">
        <v>21796158</v>
      </c>
      <c r="Z62" s="4">
        <v>53</v>
      </c>
      <c r="AA62" s="9">
        <v>895249094881</v>
      </c>
      <c r="AB62" s="9">
        <v>1021</v>
      </c>
      <c r="AC62" s="9">
        <v>403872569592</v>
      </c>
      <c r="AG62" s="7">
        <v>6857100</v>
      </c>
      <c r="AH62" s="7">
        <v>6857100</v>
      </c>
      <c r="AI62" s="4">
        <v>10</v>
      </c>
      <c r="AJ62" s="4">
        <v>14</v>
      </c>
      <c r="AK62" s="4">
        <v>74</v>
      </c>
      <c r="AL62" s="4">
        <v>12</v>
      </c>
      <c r="AP62" s="5">
        <v>86</v>
      </c>
      <c r="AQ62" s="5">
        <v>79</v>
      </c>
    </row>
    <row r="63" spans="1:43" x14ac:dyDescent="0.25">
      <c r="A63" t="s">
        <v>84</v>
      </c>
      <c r="B63" t="str">
        <f>VLOOKUP('Data by country'!A63,Countries!A:B,2,FALSE)</f>
        <v>中国香港</v>
      </c>
      <c r="C63" s="2">
        <v>38534</v>
      </c>
      <c r="D63" s="3" t="str">
        <f t="shared" si="1"/>
        <v>2005年</v>
      </c>
      <c r="E63" s="10">
        <v>100</v>
      </c>
      <c r="F63" s="7">
        <v>177771729813</v>
      </c>
      <c r="G63" s="7">
        <v>26092</v>
      </c>
      <c r="H63" s="4">
        <v>1</v>
      </c>
      <c r="I63" s="4">
        <v>8</v>
      </c>
      <c r="J63" s="5">
        <v>186</v>
      </c>
      <c r="K63" s="5">
        <v>199</v>
      </c>
      <c r="L63" s="5">
        <v>385</v>
      </c>
      <c r="M63" s="6">
        <v>353223641351</v>
      </c>
      <c r="N63" s="6">
        <v>331132521858</v>
      </c>
      <c r="O63" s="5">
        <v>425</v>
      </c>
      <c r="P63" s="5">
        <v>425</v>
      </c>
      <c r="R63" s="5">
        <v>10</v>
      </c>
      <c r="S63" s="5">
        <v>24</v>
      </c>
      <c r="T63" s="6">
        <v>8544255</v>
      </c>
      <c r="U63" s="5">
        <v>57</v>
      </c>
      <c r="V63" s="6">
        <v>13588000000</v>
      </c>
      <c r="W63" s="6">
        <v>13305000000</v>
      </c>
      <c r="X63" s="7">
        <v>20229512</v>
      </c>
      <c r="Z63" s="4">
        <v>51</v>
      </c>
      <c r="AA63" s="9">
        <v>693486417682</v>
      </c>
      <c r="AB63" s="9">
        <v>1020</v>
      </c>
      <c r="AC63" s="9">
        <v>294104365905</v>
      </c>
      <c r="AG63" s="7">
        <v>6813200</v>
      </c>
      <c r="AH63" s="7">
        <v>6813200</v>
      </c>
      <c r="AI63" s="4">
        <v>8</v>
      </c>
      <c r="AJ63" s="4">
        <v>14</v>
      </c>
      <c r="AK63" s="4">
        <v>74</v>
      </c>
      <c r="AL63" s="4">
        <v>12</v>
      </c>
      <c r="AP63" s="5">
        <v>85</v>
      </c>
      <c r="AQ63" s="5">
        <v>79</v>
      </c>
    </row>
    <row r="64" spans="1:43" x14ac:dyDescent="0.25">
      <c r="A64" t="s">
        <v>84</v>
      </c>
      <c r="B64" t="str">
        <f>VLOOKUP('Data by country'!A64,Countries!A:B,2,FALSE)</f>
        <v>中国香港</v>
      </c>
      <c r="C64" s="2">
        <v>38169</v>
      </c>
      <c r="D64" s="3" t="str">
        <f t="shared" si="1"/>
        <v>2004年</v>
      </c>
      <c r="E64" s="10">
        <v>99</v>
      </c>
      <c r="F64" s="7">
        <v>165886363636</v>
      </c>
      <c r="G64" s="7">
        <v>24454</v>
      </c>
      <c r="H64" s="4">
        <v>0</v>
      </c>
      <c r="I64" s="4">
        <v>5</v>
      </c>
      <c r="J64" s="5">
        <v>181</v>
      </c>
      <c r="K64" s="5">
        <v>190</v>
      </c>
      <c r="L64" s="5">
        <v>371</v>
      </c>
      <c r="M64" s="6">
        <v>315435927067</v>
      </c>
      <c r="N64" s="6">
        <v>300725731895</v>
      </c>
      <c r="R64" s="5">
        <v>10</v>
      </c>
      <c r="T64" s="6">
        <v>8213959</v>
      </c>
      <c r="U64" s="5">
        <v>57</v>
      </c>
      <c r="V64" s="6">
        <v>11874000000</v>
      </c>
      <c r="W64" s="6">
        <v>13270000000</v>
      </c>
      <c r="X64" s="7">
        <v>17892816</v>
      </c>
      <c r="Z64" s="4">
        <v>53</v>
      </c>
      <c r="AA64" s="9">
        <v>665248282197</v>
      </c>
      <c r="AB64" s="9">
        <v>1014</v>
      </c>
      <c r="AC64" s="9">
        <v>281562209394</v>
      </c>
      <c r="AG64" s="7">
        <v>6783500</v>
      </c>
      <c r="AH64" s="7">
        <v>6783500</v>
      </c>
      <c r="AI64" s="4">
        <v>7</v>
      </c>
      <c r="AJ64" s="4">
        <v>15</v>
      </c>
      <c r="AK64" s="4">
        <v>73</v>
      </c>
      <c r="AL64" s="4">
        <v>12</v>
      </c>
      <c r="AP64" s="5">
        <v>85</v>
      </c>
      <c r="AQ64" s="5">
        <v>79</v>
      </c>
    </row>
    <row r="65" spans="1:43" x14ac:dyDescent="0.25">
      <c r="A65" t="s">
        <v>84</v>
      </c>
      <c r="B65" t="str">
        <f>VLOOKUP('Data by country'!A65,Countries!A:B,2,FALSE)</f>
        <v>中国香港</v>
      </c>
      <c r="C65" s="2">
        <v>37803</v>
      </c>
      <c r="D65" s="3" t="str">
        <f t="shared" si="1"/>
        <v>2003年</v>
      </c>
      <c r="E65" s="10">
        <v>100</v>
      </c>
      <c r="F65" s="7">
        <v>158572061515</v>
      </c>
      <c r="G65" s="7">
        <v>23559</v>
      </c>
      <c r="H65" s="4">
        <v>0</v>
      </c>
      <c r="I65" s="4">
        <v>5</v>
      </c>
      <c r="J65" s="5">
        <v>162</v>
      </c>
      <c r="K65" s="5">
        <v>171</v>
      </c>
      <c r="L65" s="5">
        <v>333</v>
      </c>
      <c r="M65" s="6">
        <v>271166918162</v>
      </c>
      <c r="N65" s="6">
        <v>256520242720</v>
      </c>
      <c r="T65" s="6">
        <v>7349202</v>
      </c>
      <c r="U65" s="5">
        <v>53</v>
      </c>
      <c r="V65" s="6">
        <v>9004000000</v>
      </c>
      <c r="W65" s="6">
        <v>11447000000</v>
      </c>
      <c r="X65" s="7">
        <v>13024791</v>
      </c>
      <c r="Z65" s="4">
        <v>52</v>
      </c>
      <c r="AA65" s="9">
        <v>551236592531</v>
      </c>
      <c r="AB65" s="8">
        <v>972</v>
      </c>
      <c r="AC65" s="9">
        <v>243627896226</v>
      </c>
      <c r="AG65" s="7">
        <v>6730800</v>
      </c>
      <c r="AH65" s="7">
        <v>6730800</v>
      </c>
      <c r="AI65" s="4">
        <v>7</v>
      </c>
      <c r="AJ65" s="4">
        <v>15</v>
      </c>
      <c r="AK65" s="4">
        <v>73</v>
      </c>
      <c r="AL65" s="4">
        <v>12</v>
      </c>
      <c r="AP65" s="5">
        <v>84</v>
      </c>
      <c r="AQ65" s="5">
        <v>79</v>
      </c>
    </row>
    <row r="66" spans="1:43" x14ac:dyDescent="0.25">
      <c r="A66" t="s">
        <v>84</v>
      </c>
      <c r="B66" t="str">
        <f>VLOOKUP('Data by country'!A66,Countries!A:B,2,FALSE)</f>
        <v>中国香港</v>
      </c>
      <c r="C66" s="2">
        <v>37438</v>
      </c>
      <c r="D66" s="3" t="str">
        <f t="shared" si="1"/>
        <v>2002年</v>
      </c>
      <c r="E66" s="10">
        <v>102</v>
      </c>
      <c r="F66" s="7">
        <v>163780952483</v>
      </c>
      <c r="G66" s="7">
        <v>24285</v>
      </c>
      <c r="H66" s="4">
        <v>0</v>
      </c>
      <c r="I66" s="4">
        <v>5</v>
      </c>
      <c r="J66" s="5">
        <v>141</v>
      </c>
      <c r="K66" s="5">
        <v>150</v>
      </c>
      <c r="L66" s="5">
        <v>291</v>
      </c>
      <c r="M66" s="6">
        <v>244900295981</v>
      </c>
      <c r="N66" s="6">
        <v>231316870933</v>
      </c>
      <c r="T66" s="6">
        <v>6395725</v>
      </c>
      <c r="U66" s="5">
        <v>44</v>
      </c>
      <c r="V66" s="6">
        <v>9849000000</v>
      </c>
      <c r="W66" s="6">
        <v>12418000000</v>
      </c>
      <c r="X66" s="7">
        <v>15636216</v>
      </c>
      <c r="AA66" s="9">
        <v>463084626334</v>
      </c>
      <c r="AB66" s="8">
        <v>968</v>
      </c>
      <c r="AC66" s="9">
        <v>210662000000</v>
      </c>
      <c r="AG66" s="7">
        <v>6744100</v>
      </c>
      <c r="AH66" s="7">
        <v>6744100</v>
      </c>
      <c r="AI66" s="4">
        <v>7</v>
      </c>
      <c r="AJ66" s="4">
        <v>16</v>
      </c>
      <c r="AK66" s="4">
        <v>72</v>
      </c>
      <c r="AL66" s="4">
        <v>12</v>
      </c>
      <c r="AP66" s="5">
        <v>85</v>
      </c>
      <c r="AQ66" s="5">
        <v>79</v>
      </c>
    </row>
    <row r="67" spans="1:43" x14ac:dyDescent="0.25">
      <c r="A67" t="s">
        <v>84</v>
      </c>
      <c r="B67" t="str">
        <f>VLOOKUP('Data by country'!A67,Countries!A:B,2,FALSE)</f>
        <v>中国香港</v>
      </c>
      <c r="C67" s="2">
        <v>37073</v>
      </c>
      <c r="D67" s="3" t="str">
        <f t="shared" ref="D67:D98" si="2">YEAR(C67)&amp;"年"</f>
        <v>2001年</v>
      </c>
      <c r="E67" s="10">
        <v>105</v>
      </c>
      <c r="F67" s="7">
        <v>166593107870</v>
      </c>
      <c r="G67" s="7">
        <v>24812</v>
      </c>
      <c r="H67" s="4">
        <v>2</v>
      </c>
      <c r="I67" s="4">
        <v>5</v>
      </c>
      <c r="J67" s="5">
        <v>134</v>
      </c>
      <c r="K67" s="5">
        <v>139</v>
      </c>
      <c r="L67" s="5">
        <v>273</v>
      </c>
      <c r="M67" s="6">
        <v>231035230005</v>
      </c>
      <c r="N67" s="6">
        <v>223548902068</v>
      </c>
      <c r="T67" s="6">
        <v>5776360</v>
      </c>
      <c r="U67" s="5">
        <v>39</v>
      </c>
      <c r="V67" s="6">
        <v>7923000000</v>
      </c>
      <c r="W67" s="6">
        <v>12317000000</v>
      </c>
      <c r="X67" s="7">
        <v>14064286</v>
      </c>
      <c r="AA67" s="9">
        <v>506072938868</v>
      </c>
      <c r="AB67" s="8">
        <v>857</v>
      </c>
      <c r="AC67" s="9">
        <v>196361000000</v>
      </c>
      <c r="AG67" s="7">
        <v>6714300</v>
      </c>
      <c r="AH67" s="7">
        <v>6714300</v>
      </c>
      <c r="AI67" s="4">
        <v>7</v>
      </c>
      <c r="AJ67" s="4">
        <v>17</v>
      </c>
      <c r="AK67" s="4">
        <v>72</v>
      </c>
      <c r="AL67" s="4">
        <v>11</v>
      </c>
      <c r="AP67" s="5">
        <v>85</v>
      </c>
      <c r="AQ67" s="5">
        <v>78</v>
      </c>
    </row>
    <row r="68" spans="1:43" x14ac:dyDescent="0.25">
      <c r="A68" t="s">
        <v>84</v>
      </c>
      <c r="B68" t="str">
        <f>VLOOKUP('Data by country'!A68,Countries!A:B,2,FALSE)</f>
        <v>中国香港</v>
      </c>
      <c r="C68" s="2">
        <v>36708</v>
      </c>
      <c r="D68" s="3" t="str">
        <f t="shared" si="2"/>
        <v>2000年</v>
      </c>
      <c r="E68" s="10">
        <v>107</v>
      </c>
      <c r="F68" s="7">
        <v>169121013113</v>
      </c>
      <c r="G68" s="7">
        <v>25374</v>
      </c>
      <c r="H68" s="4">
        <v>5</v>
      </c>
      <c r="I68" s="4">
        <v>10</v>
      </c>
      <c r="J68" s="5">
        <v>139</v>
      </c>
      <c r="K68" s="5">
        <v>143</v>
      </c>
      <c r="L68" s="5">
        <v>282</v>
      </c>
      <c r="M68" s="6">
        <v>242287333947</v>
      </c>
      <c r="N68" s="6">
        <v>234770744647</v>
      </c>
      <c r="T68" s="6">
        <v>5447346</v>
      </c>
      <c r="U68" s="5">
        <v>28</v>
      </c>
      <c r="V68" s="6">
        <v>8198000000</v>
      </c>
      <c r="W68" s="6">
        <v>12502000000</v>
      </c>
      <c r="X68" s="7">
        <v>14377973</v>
      </c>
      <c r="AA68" s="9">
        <v>623397800000</v>
      </c>
      <c r="AB68" s="8">
        <v>779</v>
      </c>
      <c r="AC68" s="9">
        <v>377866071199</v>
      </c>
      <c r="AG68" s="7">
        <v>6665000</v>
      </c>
      <c r="AH68" s="7">
        <v>6665000</v>
      </c>
      <c r="AI68" s="4">
        <v>8</v>
      </c>
      <c r="AJ68" s="4">
        <v>17</v>
      </c>
      <c r="AK68" s="4">
        <v>72</v>
      </c>
      <c r="AL68" s="4">
        <v>11</v>
      </c>
      <c r="AP68" s="5">
        <v>84</v>
      </c>
      <c r="AQ68" s="5">
        <v>78</v>
      </c>
    </row>
    <row r="69" spans="1:43" x14ac:dyDescent="0.25">
      <c r="A69" t="s">
        <v>87</v>
      </c>
      <c r="B69" t="str">
        <f>VLOOKUP('Data by country'!A69,Countries!A:B,2,FALSE)</f>
        <v>印度</v>
      </c>
      <c r="C69" s="2">
        <v>36708</v>
      </c>
      <c r="D69" s="3" t="str">
        <f t="shared" si="2"/>
        <v>2000年</v>
      </c>
      <c r="E69" s="10">
        <v>82</v>
      </c>
      <c r="F69" s="7">
        <v>474691627708</v>
      </c>
      <c r="G69" s="4">
        <v>450</v>
      </c>
      <c r="I69" s="4">
        <v>12</v>
      </c>
      <c r="J69" s="5">
        <v>14</v>
      </c>
      <c r="K69" s="5">
        <v>13</v>
      </c>
      <c r="L69" s="5">
        <v>27</v>
      </c>
      <c r="M69" s="6">
        <v>60878396866</v>
      </c>
      <c r="N69" s="6">
        <v>65124164122</v>
      </c>
      <c r="T69" s="6">
        <v>3577095</v>
      </c>
      <c r="U69" s="5">
        <v>1</v>
      </c>
      <c r="V69" s="6">
        <v>3598000000</v>
      </c>
      <c r="W69" s="6">
        <v>3686000000</v>
      </c>
      <c r="X69" s="7">
        <v>17299483</v>
      </c>
      <c r="Y69" s="7">
        <v>430666</v>
      </c>
      <c r="AA69" s="9">
        <v>148063830000</v>
      </c>
      <c r="AB69" s="9">
        <v>5937</v>
      </c>
      <c r="AC69" s="9">
        <v>509811952500</v>
      </c>
      <c r="AD69" s="7">
        <v>2372000</v>
      </c>
      <c r="AE69" s="4">
        <v>3</v>
      </c>
      <c r="AF69" s="6">
        <v>10276</v>
      </c>
      <c r="AG69" s="7">
        <v>1053898107</v>
      </c>
      <c r="AH69" s="7">
        <v>291929776</v>
      </c>
      <c r="AI69" s="4">
        <v>26</v>
      </c>
      <c r="AJ69" s="4">
        <v>35</v>
      </c>
      <c r="AK69" s="4">
        <v>61</v>
      </c>
      <c r="AL69" s="4">
        <v>4</v>
      </c>
      <c r="AM69" s="5">
        <v>86</v>
      </c>
      <c r="AN69" s="5">
        <v>21</v>
      </c>
      <c r="AO69" s="5">
        <v>5</v>
      </c>
      <c r="AP69" s="5">
        <v>63</v>
      </c>
      <c r="AQ69" s="5">
        <v>61</v>
      </c>
    </row>
    <row r="70" spans="1:43" x14ac:dyDescent="0.25">
      <c r="A70" t="s">
        <v>87</v>
      </c>
      <c r="B70" t="str">
        <f>VLOOKUP('Data by country'!A70,Countries!A:B,2,FALSE)</f>
        <v>印度</v>
      </c>
      <c r="C70" s="2">
        <v>37073</v>
      </c>
      <c r="D70" s="3" t="str">
        <f t="shared" si="2"/>
        <v>2001年</v>
      </c>
      <c r="E70" s="10">
        <v>85</v>
      </c>
      <c r="F70" s="7">
        <v>492378579616</v>
      </c>
      <c r="G70" s="4">
        <v>460</v>
      </c>
      <c r="I70" s="4">
        <v>12</v>
      </c>
      <c r="J70" s="5">
        <v>13</v>
      </c>
      <c r="K70" s="5">
        <v>12</v>
      </c>
      <c r="L70" s="5">
        <v>26</v>
      </c>
      <c r="M70" s="6">
        <v>60963546808</v>
      </c>
      <c r="N70" s="6">
        <v>65218416873</v>
      </c>
      <c r="T70" s="6">
        <v>6540000</v>
      </c>
      <c r="U70" s="5">
        <v>1</v>
      </c>
      <c r="V70" s="6">
        <v>3342000000</v>
      </c>
      <c r="W70" s="6">
        <v>4367000000</v>
      </c>
      <c r="X70" s="7">
        <v>16862737</v>
      </c>
      <c r="Y70" s="7">
        <v>457022</v>
      </c>
      <c r="AA70" s="9">
        <v>110395690000</v>
      </c>
      <c r="AB70" s="9">
        <v>5795</v>
      </c>
      <c r="AC70" s="9">
        <v>249298340000</v>
      </c>
      <c r="AD70" s="7">
        <v>2352700</v>
      </c>
      <c r="AE70" s="4">
        <v>3</v>
      </c>
      <c r="AF70" s="6">
        <v>10801</v>
      </c>
      <c r="AG70" s="7">
        <v>1071374264</v>
      </c>
      <c r="AH70" s="7">
        <v>298913420</v>
      </c>
      <c r="AI70" s="4">
        <v>25</v>
      </c>
      <c r="AJ70" s="4">
        <v>34</v>
      </c>
      <c r="AK70" s="4">
        <v>61</v>
      </c>
      <c r="AL70" s="4">
        <v>4</v>
      </c>
      <c r="AM70" s="5">
        <v>83</v>
      </c>
      <c r="AN70" s="5">
        <v>22</v>
      </c>
      <c r="AO70" s="5">
        <v>5</v>
      </c>
      <c r="AP70" s="5">
        <v>63</v>
      </c>
      <c r="AQ70" s="5">
        <v>61</v>
      </c>
    </row>
    <row r="71" spans="1:43" x14ac:dyDescent="0.25">
      <c r="A71" t="s">
        <v>87</v>
      </c>
      <c r="B71" t="str">
        <f>VLOOKUP('Data by country'!A71,Countries!A:B,2,FALSE)</f>
        <v>印度</v>
      </c>
      <c r="C71" s="2">
        <v>37438</v>
      </c>
      <c r="D71" s="3" t="str">
        <f t="shared" si="2"/>
        <v>2002年</v>
      </c>
      <c r="E71" s="10">
        <v>89</v>
      </c>
      <c r="F71" s="7">
        <v>522798457731</v>
      </c>
      <c r="G71" s="4">
        <v>480</v>
      </c>
      <c r="I71" s="4">
        <v>12</v>
      </c>
      <c r="J71" s="5">
        <v>15</v>
      </c>
      <c r="K71" s="5">
        <v>14</v>
      </c>
      <c r="L71" s="5">
        <v>29</v>
      </c>
      <c r="M71" s="6">
        <v>73452751290</v>
      </c>
      <c r="N71" s="6">
        <v>78498604686</v>
      </c>
      <c r="T71" s="6">
        <v>13000000</v>
      </c>
      <c r="U71" s="5">
        <v>2</v>
      </c>
      <c r="V71" s="6">
        <v>3300000000</v>
      </c>
      <c r="W71" s="6">
        <v>4350000000</v>
      </c>
      <c r="X71" s="7">
        <v>17633019</v>
      </c>
      <c r="Y71" s="7">
        <v>490912</v>
      </c>
      <c r="AA71" s="9">
        <v>131010920000</v>
      </c>
      <c r="AB71" s="9">
        <v>5650</v>
      </c>
      <c r="AC71" s="9">
        <v>197117780000</v>
      </c>
      <c r="AD71" s="7">
        <v>2387700</v>
      </c>
      <c r="AE71" s="4">
        <v>3</v>
      </c>
      <c r="AF71" s="6">
        <v>11665</v>
      </c>
      <c r="AG71" s="7">
        <v>1088694080</v>
      </c>
      <c r="AH71" s="7">
        <v>305923036</v>
      </c>
      <c r="AI71" s="4">
        <v>25</v>
      </c>
      <c r="AJ71" s="4">
        <v>34</v>
      </c>
      <c r="AK71" s="4">
        <v>62</v>
      </c>
      <c r="AL71" s="4">
        <v>4</v>
      </c>
      <c r="AM71" s="5">
        <v>81</v>
      </c>
      <c r="AN71" s="5">
        <v>22</v>
      </c>
      <c r="AO71" s="5">
        <v>5</v>
      </c>
      <c r="AP71" s="5">
        <v>63</v>
      </c>
      <c r="AQ71" s="5">
        <v>61</v>
      </c>
    </row>
    <row r="72" spans="1:43" x14ac:dyDescent="0.25">
      <c r="A72" t="s">
        <v>87</v>
      </c>
      <c r="B72" t="str">
        <f>VLOOKUP('Data by country'!A72,Countries!A:B,2,FALSE)</f>
        <v>印度</v>
      </c>
      <c r="C72" s="2">
        <v>37803</v>
      </c>
      <c r="D72" s="3" t="str">
        <f t="shared" si="2"/>
        <v>2003年</v>
      </c>
      <c r="E72" s="10">
        <v>92</v>
      </c>
      <c r="F72" s="7">
        <v>617572578403</v>
      </c>
      <c r="G72" s="4">
        <v>558</v>
      </c>
      <c r="I72" s="4">
        <v>11</v>
      </c>
      <c r="J72" s="5">
        <v>15</v>
      </c>
      <c r="K72" s="5">
        <v>15</v>
      </c>
      <c r="L72" s="5">
        <v>30</v>
      </c>
      <c r="M72" s="6">
        <v>90838365704</v>
      </c>
      <c r="N72" s="6">
        <v>95071650073</v>
      </c>
      <c r="T72" s="6">
        <v>33690000</v>
      </c>
      <c r="U72" s="5">
        <v>2</v>
      </c>
      <c r="V72" s="6">
        <v>4560000000</v>
      </c>
      <c r="W72" s="6">
        <v>4385000000</v>
      </c>
      <c r="X72" s="7">
        <v>19455085</v>
      </c>
      <c r="Y72" s="7">
        <v>515044</v>
      </c>
      <c r="Z72" s="4">
        <v>8</v>
      </c>
      <c r="AA72" s="9">
        <v>279092830000</v>
      </c>
      <c r="AB72" s="9">
        <v>5644</v>
      </c>
      <c r="AC72" s="9">
        <v>284801640000</v>
      </c>
      <c r="AD72" s="7">
        <v>2414700</v>
      </c>
      <c r="AE72" s="4">
        <v>3</v>
      </c>
      <c r="AF72" s="6">
        <v>12462</v>
      </c>
      <c r="AG72" s="7">
        <v>1105885689</v>
      </c>
      <c r="AH72" s="7">
        <v>312965650</v>
      </c>
      <c r="AI72" s="4">
        <v>25</v>
      </c>
      <c r="AJ72" s="4">
        <v>33</v>
      </c>
      <c r="AK72" s="4">
        <v>62</v>
      </c>
      <c r="AL72" s="4">
        <v>4</v>
      </c>
      <c r="AM72" s="5">
        <v>78</v>
      </c>
      <c r="AN72" s="5">
        <v>25</v>
      </c>
      <c r="AO72" s="5">
        <v>5</v>
      </c>
      <c r="AP72" s="5">
        <v>64</v>
      </c>
      <c r="AQ72" s="5">
        <v>62</v>
      </c>
    </row>
    <row r="73" spans="1:43" x14ac:dyDescent="0.25">
      <c r="A73" t="s">
        <v>87</v>
      </c>
      <c r="B73" t="str">
        <f>VLOOKUP('Data by country'!A73,Countries!A:B,2,FALSE)</f>
        <v>印度</v>
      </c>
      <c r="C73" s="2">
        <v>40360</v>
      </c>
      <c r="D73" s="3" t="str">
        <f t="shared" si="2"/>
        <v>2010年</v>
      </c>
      <c r="E73" s="10">
        <v>152</v>
      </c>
      <c r="F73" s="7">
        <v>1684323716503</v>
      </c>
      <c r="G73" s="7">
        <v>1375</v>
      </c>
      <c r="I73" s="4">
        <v>8</v>
      </c>
      <c r="J73" s="5">
        <v>27</v>
      </c>
      <c r="K73" s="5">
        <v>23</v>
      </c>
      <c r="L73" s="5">
        <v>50</v>
      </c>
      <c r="M73" s="6">
        <v>383541690177</v>
      </c>
      <c r="N73" s="6">
        <v>453446141291</v>
      </c>
      <c r="O73" s="6">
        <v>1055</v>
      </c>
      <c r="P73" s="6">
        <v>1025</v>
      </c>
      <c r="Q73" s="5">
        <v>139</v>
      </c>
      <c r="R73" s="5">
        <v>8</v>
      </c>
      <c r="S73" s="5">
        <v>63</v>
      </c>
      <c r="T73" s="6">
        <v>752190000</v>
      </c>
      <c r="U73" s="5">
        <v>8</v>
      </c>
      <c r="V73" s="6">
        <v>14673000000</v>
      </c>
      <c r="W73" s="6">
        <v>13746000000</v>
      </c>
      <c r="X73" s="7">
        <v>64144151</v>
      </c>
      <c r="Y73" s="7">
        <v>903465</v>
      </c>
      <c r="AA73" s="9">
        <v>1615860000000</v>
      </c>
      <c r="AB73" s="9">
        <v>4987</v>
      </c>
      <c r="AC73" s="9">
        <v>1056808078095</v>
      </c>
      <c r="AD73" s="7">
        <v>2625586</v>
      </c>
      <c r="AE73" s="4">
        <v>2</v>
      </c>
      <c r="AG73" s="7">
        <v>1224614327</v>
      </c>
      <c r="AH73" s="7">
        <v>368608912</v>
      </c>
      <c r="AI73" s="4">
        <v>22</v>
      </c>
      <c r="AJ73" s="4">
        <v>31</v>
      </c>
      <c r="AK73" s="4">
        <v>64</v>
      </c>
      <c r="AL73" s="4">
        <v>5</v>
      </c>
      <c r="AM73" s="5">
        <v>63</v>
      </c>
      <c r="AN73" s="5">
        <v>54</v>
      </c>
      <c r="AO73" s="5">
        <v>4</v>
      </c>
      <c r="AP73" s="5">
        <v>67</v>
      </c>
      <c r="AQ73" s="5">
        <v>64</v>
      </c>
    </row>
    <row r="74" spans="1:43" x14ac:dyDescent="0.25">
      <c r="A74" t="s">
        <v>87</v>
      </c>
      <c r="B74" t="str">
        <f>VLOOKUP('Data by country'!A74,Countries!A:B,2,FALSE)</f>
        <v>印度</v>
      </c>
      <c r="C74" s="2">
        <v>39995</v>
      </c>
      <c r="D74" s="3" t="str">
        <f t="shared" si="2"/>
        <v>2009年</v>
      </c>
      <c r="E74" s="10">
        <v>136</v>
      </c>
      <c r="F74" s="7">
        <v>1361057169927</v>
      </c>
      <c r="G74" s="7">
        <v>1127</v>
      </c>
      <c r="I74" s="4">
        <v>12</v>
      </c>
      <c r="J74" s="5">
        <v>26</v>
      </c>
      <c r="K74" s="5">
        <v>20</v>
      </c>
      <c r="L74" s="5">
        <v>46</v>
      </c>
      <c r="M74" s="6">
        <v>274016438449</v>
      </c>
      <c r="N74" s="6">
        <v>347135180367</v>
      </c>
      <c r="O74" s="5">
        <v>945</v>
      </c>
      <c r="P74" s="5">
        <v>960</v>
      </c>
      <c r="R74" s="5">
        <v>8</v>
      </c>
      <c r="S74" s="5">
        <v>65</v>
      </c>
      <c r="T74" s="6">
        <v>525090000</v>
      </c>
      <c r="U74" s="5">
        <v>5</v>
      </c>
      <c r="V74" s="6">
        <v>11509000000</v>
      </c>
      <c r="W74" s="6">
        <v>11507000000</v>
      </c>
      <c r="X74" s="7">
        <v>54446373</v>
      </c>
      <c r="Y74" s="7">
        <v>838032</v>
      </c>
      <c r="Z74" s="4">
        <v>12</v>
      </c>
      <c r="AA74" s="9">
        <v>1179235081612</v>
      </c>
      <c r="AB74" s="9">
        <v>4955</v>
      </c>
      <c r="AC74" s="9">
        <v>1088888676665</v>
      </c>
      <c r="AD74" s="7">
        <v>2625586</v>
      </c>
      <c r="AE74" s="4">
        <v>3</v>
      </c>
      <c r="AF74" s="6">
        <v>19917</v>
      </c>
      <c r="AG74" s="7">
        <v>1207740408</v>
      </c>
      <c r="AH74" s="7">
        <v>360148190</v>
      </c>
      <c r="AI74" s="4">
        <v>23</v>
      </c>
      <c r="AJ74" s="4">
        <v>31</v>
      </c>
      <c r="AK74" s="4">
        <v>64</v>
      </c>
      <c r="AL74" s="4">
        <v>5</v>
      </c>
      <c r="AM74" s="5">
        <v>65</v>
      </c>
      <c r="AN74" s="5">
        <v>44</v>
      </c>
      <c r="AO74" s="5">
        <v>4</v>
      </c>
      <c r="AP74" s="5">
        <v>66</v>
      </c>
      <c r="AQ74" s="5">
        <v>63</v>
      </c>
    </row>
    <row r="75" spans="1:43" x14ac:dyDescent="0.25">
      <c r="A75" t="s">
        <v>87</v>
      </c>
      <c r="B75" t="str">
        <f>VLOOKUP('Data by country'!A75,Countries!A:B,2,FALSE)</f>
        <v>印度</v>
      </c>
      <c r="C75" s="2">
        <v>39630</v>
      </c>
      <c r="D75" s="3" t="str">
        <f t="shared" si="2"/>
        <v>2008年</v>
      </c>
      <c r="E75" s="10">
        <v>122</v>
      </c>
      <c r="F75" s="7">
        <v>1224096604710</v>
      </c>
      <c r="G75" s="7">
        <v>1028</v>
      </c>
      <c r="I75" s="4">
        <v>13</v>
      </c>
      <c r="J75" s="5">
        <v>29</v>
      </c>
      <c r="K75" s="5">
        <v>24</v>
      </c>
      <c r="L75" s="5">
        <v>52</v>
      </c>
      <c r="M75" s="6">
        <v>288902046914</v>
      </c>
      <c r="N75" s="6">
        <v>350926958342</v>
      </c>
      <c r="O75" s="5">
        <v>945</v>
      </c>
      <c r="P75" s="5">
        <v>960</v>
      </c>
      <c r="R75" s="5">
        <v>8</v>
      </c>
      <c r="S75" s="5">
        <v>69</v>
      </c>
      <c r="T75" s="6">
        <v>346890000</v>
      </c>
      <c r="U75" s="5">
        <v>4</v>
      </c>
      <c r="V75" s="6">
        <v>12462000000</v>
      </c>
      <c r="W75" s="6">
        <v>12083000000</v>
      </c>
      <c r="X75" s="7">
        <v>49877935</v>
      </c>
      <c r="Y75" s="7">
        <v>769956</v>
      </c>
      <c r="Z75" s="4">
        <v>11</v>
      </c>
      <c r="AA75" s="9">
        <v>645477832512</v>
      </c>
      <c r="AB75" s="9">
        <v>4921</v>
      </c>
      <c r="AC75" s="9">
        <v>1049748450305</v>
      </c>
      <c r="AD75" s="7">
        <v>2582000</v>
      </c>
      <c r="AE75" s="4">
        <v>2</v>
      </c>
      <c r="AF75" s="6">
        <v>18987</v>
      </c>
      <c r="AG75" s="7">
        <v>1190863679</v>
      </c>
      <c r="AH75" s="7">
        <v>351781131</v>
      </c>
      <c r="AI75" s="4">
        <v>23</v>
      </c>
      <c r="AJ75" s="4">
        <v>31</v>
      </c>
      <c r="AK75" s="4">
        <v>64</v>
      </c>
      <c r="AL75" s="4">
        <v>5</v>
      </c>
      <c r="AM75" s="5">
        <v>67</v>
      </c>
      <c r="AN75" s="5">
        <v>43</v>
      </c>
      <c r="AO75" s="5">
        <v>4</v>
      </c>
      <c r="AP75" s="5">
        <v>66</v>
      </c>
      <c r="AQ75" s="5">
        <v>63</v>
      </c>
    </row>
    <row r="76" spans="1:43" x14ac:dyDescent="0.25">
      <c r="A76" t="s">
        <v>87</v>
      </c>
      <c r="B76" t="str">
        <f>VLOOKUP('Data by country'!A76,Countries!A:B,2,FALSE)</f>
        <v>印度</v>
      </c>
      <c r="C76" s="2">
        <v>39264</v>
      </c>
      <c r="D76" s="3" t="str">
        <f t="shared" si="2"/>
        <v>2007年</v>
      </c>
      <c r="E76" s="10">
        <v>113</v>
      </c>
      <c r="F76" s="7">
        <v>1238700303025</v>
      </c>
      <c r="G76" s="7">
        <v>1055</v>
      </c>
      <c r="I76" s="4">
        <v>13</v>
      </c>
      <c r="J76" s="5">
        <v>24</v>
      </c>
      <c r="K76" s="5">
        <v>20</v>
      </c>
      <c r="L76" s="5">
        <v>45</v>
      </c>
      <c r="M76" s="6">
        <v>253077528108</v>
      </c>
      <c r="N76" s="6">
        <v>302803977414</v>
      </c>
      <c r="O76" s="5">
        <v>820</v>
      </c>
      <c r="P76" s="5">
        <v>910</v>
      </c>
      <c r="R76" s="5">
        <v>8</v>
      </c>
      <c r="S76" s="5">
        <v>72</v>
      </c>
      <c r="T76" s="6">
        <v>233620000</v>
      </c>
      <c r="U76" s="5">
        <v>4</v>
      </c>
      <c r="V76" s="6">
        <v>11234000000</v>
      </c>
      <c r="W76" s="6">
        <v>10690000000</v>
      </c>
      <c r="X76" s="7">
        <v>51897450</v>
      </c>
      <c r="Y76" s="7">
        <v>694764</v>
      </c>
      <c r="AA76" s="9">
        <v>1819100600000</v>
      </c>
      <c r="AB76" s="9">
        <v>4887</v>
      </c>
      <c r="AC76" s="9">
        <v>1107550130000</v>
      </c>
      <c r="AD76" s="7">
        <v>2576000</v>
      </c>
      <c r="AE76" s="4">
        <v>2</v>
      </c>
      <c r="AF76" s="6">
        <v>18203</v>
      </c>
      <c r="AG76" s="7">
        <v>1173971629</v>
      </c>
      <c r="AH76" s="7">
        <v>343504099</v>
      </c>
      <c r="AI76" s="4">
        <v>23</v>
      </c>
      <c r="AJ76" s="4">
        <v>32</v>
      </c>
      <c r="AK76" s="4">
        <v>64</v>
      </c>
      <c r="AL76" s="4">
        <v>5</v>
      </c>
      <c r="AM76" s="5">
        <v>69</v>
      </c>
      <c r="AN76" s="5">
        <v>40</v>
      </c>
      <c r="AO76" s="5">
        <v>4</v>
      </c>
      <c r="AP76" s="5">
        <v>66</v>
      </c>
      <c r="AQ76" s="5">
        <v>63</v>
      </c>
    </row>
    <row r="77" spans="1:43" x14ac:dyDescent="0.25">
      <c r="A77" t="s">
        <v>87</v>
      </c>
      <c r="B77" t="str">
        <f>VLOOKUP('Data by country'!A77,Countries!A:B,2,FALSE)</f>
        <v>印度</v>
      </c>
      <c r="C77" s="2">
        <v>38899</v>
      </c>
      <c r="D77" s="3" t="str">
        <f t="shared" si="2"/>
        <v>2006年</v>
      </c>
      <c r="E77" s="10">
        <v>106</v>
      </c>
      <c r="F77" s="7">
        <v>949116785821</v>
      </c>
      <c r="G77" s="4">
        <v>820</v>
      </c>
      <c r="I77" s="4">
        <v>11</v>
      </c>
      <c r="J77" s="5">
        <v>24</v>
      </c>
      <c r="K77" s="5">
        <v>21</v>
      </c>
      <c r="L77" s="5">
        <v>45</v>
      </c>
      <c r="M77" s="6">
        <v>199973922364</v>
      </c>
      <c r="N77" s="6">
        <v>229955027127</v>
      </c>
      <c r="O77" s="5">
        <v>864</v>
      </c>
      <c r="P77" s="6">
        <v>1244</v>
      </c>
      <c r="R77" s="5">
        <v>7</v>
      </c>
      <c r="S77" s="5">
        <v>73</v>
      </c>
      <c r="T77" s="6">
        <v>166050000</v>
      </c>
      <c r="U77" s="5">
        <v>3</v>
      </c>
      <c r="V77" s="6">
        <v>8915000000</v>
      </c>
      <c r="W77" s="6">
        <v>8738000000</v>
      </c>
      <c r="X77" s="7">
        <v>40288794</v>
      </c>
      <c r="Y77" s="7">
        <v>615634</v>
      </c>
      <c r="Z77" s="4">
        <v>10</v>
      </c>
      <c r="AA77" s="9">
        <v>818878670000</v>
      </c>
      <c r="AB77" s="9">
        <v>4796</v>
      </c>
      <c r="AC77" s="9">
        <v>638484020000</v>
      </c>
      <c r="AD77" s="7">
        <v>2589000</v>
      </c>
      <c r="AE77" s="4">
        <v>3</v>
      </c>
      <c r="AF77" s="6">
        <v>16743</v>
      </c>
      <c r="AG77" s="7">
        <v>1157038539</v>
      </c>
      <c r="AH77" s="7">
        <v>335309769</v>
      </c>
      <c r="AI77" s="4">
        <v>24</v>
      </c>
      <c r="AJ77" s="4">
        <v>32</v>
      </c>
      <c r="AK77" s="4">
        <v>63</v>
      </c>
      <c r="AL77" s="4">
        <v>5</v>
      </c>
      <c r="AM77" s="5">
        <v>71</v>
      </c>
      <c r="AN77" s="5">
        <v>33</v>
      </c>
      <c r="AO77" s="5">
        <v>4</v>
      </c>
      <c r="AP77" s="5">
        <v>65</v>
      </c>
      <c r="AQ77" s="5">
        <v>62</v>
      </c>
    </row>
    <row r="78" spans="1:43" x14ac:dyDescent="0.25">
      <c r="A78" t="s">
        <v>87</v>
      </c>
      <c r="B78" t="str">
        <f>VLOOKUP('Data by country'!A78,Countries!A:B,2,FALSE)</f>
        <v>印度</v>
      </c>
      <c r="C78" s="2">
        <v>38534</v>
      </c>
      <c r="D78" s="3" t="str">
        <f t="shared" si="2"/>
        <v>2005年</v>
      </c>
      <c r="E78" s="10">
        <v>100</v>
      </c>
      <c r="F78" s="7">
        <v>834216944755</v>
      </c>
      <c r="G78" s="4">
        <v>732</v>
      </c>
      <c r="I78" s="4">
        <v>11</v>
      </c>
      <c r="J78" s="5">
        <v>22</v>
      </c>
      <c r="K78" s="5">
        <v>19</v>
      </c>
      <c r="L78" s="5">
        <v>41</v>
      </c>
      <c r="M78" s="6">
        <v>160838259470</v>
      </c>
      <c r="N78" s="6">
        <v>183736615860</v>
      </c>
      <c r="O78" s="5">
        <v>864</v>
      </c>
      <c r="P78" s="6">
        <v>1244</v>
      </c>
      <c r="R78" s="5">
        <v>6</v>
      </c>
      <c r="S78" s="5">
        <v>66</v>
      </c>
      <c r="T78" s="6">
        <v>90140000</v>
      </c>
      <c r="U78" s="5">
        <v>2</v>
      </c>
      <c r="V78" s="6">
        <v>7659000000</v>
      </c>
      <c r="W78" s="6">
        <v>8277000000</v>
      </c>
      <c r="X78" s="7">
        <v>27879461</v>
      </c>
      <c r="Y78" s="7">
        <v>575702</v>
      </c>
      <c r="Z78" s="4">
        <v>9</v>
      </c>
      <c r="AA78" s="9">
        <v>553074005800</v>
      </c>
      <c r="AB78" s="9">
        <v>4763</v>
      </c>
      <c r="AC78" s="9">
        <v>433900088900</v>
      </c>
      <c r="AD78" s="7">
        <v>3047000</v>
      </c>
      <c r="AE78" s="4">
        <v>3</v>
      </c>
      <c r="AF78" s="6">
        <v>14635</v>
      </c>
      <c r="AG78" s="7">
        <v>1140042863</v>
      </c>
      <c r="AH78" s="7">
        <v>327192302</v>
      </c>
      <c r="AI78" s="4">
        <v>24</v>
      </c>
      <c r="AJ78" s="4">
        <v>33</v>
      </c>
      <c r="AK78" s="4">
        <v>63</v>
      </c>
      <c r="AL78" s="4">
        <v>5</v>
      </c>
      <c r="AM78" s="5">
        <v>73</v>
      </c>
      <c r="AN78" s="5">
        <v>30</v>
      </c>
      <c r="AO78" s="5">
        <v>4</v>
      </c>
      <c r="AP78" s="5">
        <v>65</v>
      </c>
      <c r="AQ78" s="5">
        <v>62</v>
      </c>
    </row>
    <row r="79" spans="1:43" x14ac:dyDescent="0.25">
      <c r="A79" t="s">
        <v>87</v>
      </c>
      <c r="B79" t="str">
        <f>VLOOKUP('Data by country'!A79,Countries!A:B,2,FALSE)</f>
        <v>印度</v>
      </c>
      <c r="C79" s="2">
        <v>38169</v>
      </c>
      <c r="D79" s="3" t="str">
        <f t="shared" si="2"/>
        <v>2004年</v>
      </c>
      <c r="E79" s="10">
        <v>96</v>
      </c>
      <c r="F79" s="7">
        <v>721585293250</v>
      </c>
      <c r="G79" s="4">
        <v>643</v>
      </c>
      <c r="I79" s="4">
        <v>11</v>
      </c>
      <c r="J79" s="5">
        <v>19</v>
      </c>
      <c r="K79" s="5">
        <v>18</v>
      </c>
      <c r="L79" s="5">
        <v>37</v>
      </c>
      <c r="M79" s="6">
        <v>126647860366</v>
      </c>
      <c r="N79" s="6">
        <v>139310175989</v>
      </c>
      <c r="R79" s="5">
        <v>6</v>
      </c>
      <c r="T79" s="6">
        <v>52220000</v>
      </c>
      <c r="U79" s="5">
        <v>2</v>
      </c>
      <c r="V79" s="6">
        <v>6307000000</v>
      </c>
      <c r="W79" s="6">
        <v>5783000000</v>
      </c>
      <c r="X79" s="7">
        <v>23934074</v>
      </c>
      <c r="Y79" s="7">
        <v>541208</v>
      </c>
      <c r="Z79" s="4">
        <v>9</v>
      </c>
      <c r="AA79" s="9">
        <v>387851160000</v>
      </c>
      <c r="AB79" s="9">
        <v>4730</v>
      </c>
      <c r="AC79" s="9">
        <v>379084800000</v>
      </c>
      <c r="AD79" s="7">
        <v>2617000</v>
      </c>
      <c r="AE79" s="4">
        <v>3</v>
      </c>
      <c r="AF79" s="6">
        <v>13369</v>
      </c>
      <c r="AG79" s="7">
        <v>1122991192</v>
      </c>
      <c r="AH79" s="7">
        <v>320052490</v>
      </c>
      <c r="AI79" s="4">
        <v>24</v>
      </c>
      <c r="AJ79" s="4">
        <v>33</v>
      </c>
      <c r="AK79" s="4">
        <v>62</v>
      </c>
      <c r="AL79" s="4">
        <v>5</v>
      </c>
      <c r="AM79" s="5">
        <v>76</v>
      </c>
      <c r="AN79" s="5">
        <v>27</v>
      </c>
      <c r="AO79" s="5">
        <v>4</v>
      </c>
      <c r="AP79" s="5">
        <v>64</v>
      </c>
      <c r="AQ79" s="5">
        <v>62</v>
      </c>
    </row>
    <row r="80" spans="1:43" x14ac:dyDescent="0.25">
      <c r="A80" t="s">
        <v>96</v>
      </c>
      <c r="B80" t="str">
        <f>VLOOKUP('Data by country'!A80,Countries!A:B,2,FALSE)</f>
        <v>日本</v>
      </c>
      <c r="C80" s="2">
        <v>39264</v>
      </c>
      <c r="D80" s="3" t="str">
        <f t="shared" si="2"/>
        <v>2007年</v>
      </c>
      <c r="E80" s="10">
        <v>100</v>
      </c>
      <c r="F80" s="7">
        <v>4356329296669</v>
      </c>
      <c r="G80" s="7">
        <v>34095</v>
      </c>
      <c r="H80" s="4">
        <v>1</v>
      </c>
      <c r="I80" s="4">
        <v>2</v>
      </c>
      <c r="J80" s="5">
        <v>16</v>
      </c>
      <c r="K80" s="5">
        <v>18</v>
      </c>
      <c r="L80" s="5">
        <v>34</v>
      </c>
      <c r="M80" s="6">
        <v>773107495287</v>
      </c>
      <c r="N80" s="6">
        <v>699452247907</v>
      </c>
      <c r="O80" s="5">
        <v>859</v>
      </c>
      <c r="P80" s="5">
        <v>957</v>
      </c>
      <c r="R80" s="5">
        <v>7</v>
      </c>
      <c r="S80" s="5">
        <v>53</v>
      </c>
      <c r="T80" s="6">
        <v>107339000</v>
      </c>
      <c r="U80" s="5">
        <v>74</v>
      </c>
      <c r="V80" s="6">
        <v>12422000000</v>
      </c>
      <c r="W80" s="6">
        <v>37261000000</v>
      </c>
      <c r="X80" s="7">
        <v>99842338</v>
      </c>
      <c r="Y80" s="7">
        <v>252579</v>
      </c>
      <c r="Z80" s="4">
        <v>450</v>
      </c>
      <c r="AA80" s="9">
        <v>4453474908957</v>
      </c>
      <c r="AB80" s="9">
        <v>3844</v>
      </c>
      <c r="AC80" s="9">
        <v>6497192633125</v>
      </c>
      <c r="AD80" s="7">
        <v>242000</v>
      </c>
      <c r="AE80" s="4">
        <v>1</v>
      </c>
      <c r="AF80" s="6">
        <v>52909</v>
      </c>
      <c r="AG80" s="7">
        <v>127770750</v>
      </c>
      <c r="AH80" s="7">
        <v>84737561</v>
      </c>
      <c r="AI80" s="4">
        <v>9</v>
      </c>
      <c r="AJ80" s="4">
        <v>14</v>
      </c>
      <c r="AK80" s="4">
        <v>65</v>
      </c>
      <c r="AL80" s="4">
        <v>21</v>
      </c>
      <c r="AM80" s="5">
        <v>4</v>
      </c>
      <c r="AN80" s="6">
        <v>2806</v>
      </c>
      <c r="AO80" s="5">
        <v>8</v>
      </c>
      <c r="AP80" s="5">
        <v>86</v>
      </c>
      <c r="AQ80" s="5">
        <v>79</v>
      </c>
    </row>
    <row r="81" spans="1:43" x14ac:dyDescent="0.25">
      <c r="A81" t="s">
        <v>96</v>
      </c>
      <c r="B81" t="str">
        <f>VLOOKUP('Data by country'!A81,Countries!A:B,2,FALSE)</f>
        <v>日本</v>
      </c>
      <c r="C81" s="2">
        <v>40360</v>
      </c>
      <c r="D81" s="3" t="str">
        <f t="shared" si="2"/>
        <v>2010年</v>
      </c>
      <c r="E81" s="10">
        <v>100</v>
      </c>
      <c r="F81" s="7">
        <v>5488416495785</v>
      </c>
      <c r="G81" s="7">
        <v>43063</v>
      </c>
      <c r="H81" s="4">
        <v>1</v>
      </c>
      <c r="I81" s="4">
        <v>2</v>
      </c>
      <c r="J81" s="5">
        <v>14</v>
      </c>
      <c r="K81" s="5">
        <v>15</v>
      </c>
      <c r="L81" s="5">
        <v>29</v>
      </c>
      <c r="M81" s="6">
        <v>833703577125</v>
      </c>
      <c r="N81" s="6">
        <v>768047391205</v>
      </c>
      <c r="O81" s="5">
        <v>880</v>
      </c>
      <c r="P81" s="5">
        <v>970</v>
      </c>
      <c r="Q81" s="5">
        <v>20</v>
      </c>
      <c r="R81" s="5">
        <v>7</v>
      </c>
      <c r="S81" s="5">
        <v>49</v>
      </c>
      <c r="T81" s="6">
        <v>120708670</v>
      </c>
      <c r="U81" s="5">
        <v>78</v>
      </c>
      <c r="V81" s="6">
        <v>15356000000</v>
      </c>
      <c r="W81" s="6">
        <v>39306000000</v>
      </c>
      <c r="X81" s="7">
        <v>94211762</v>
      </c>
      <c r="Y81" s="7">
        <v>244235</v>
      </c>
      <c r="AA81" s="9">
        <v>4099591000000</v>
      </c>
      <c r="AB81" s="9">
        <v>3553</v>
      </c>
      <c r="AC81" s="9">
        <v>4280423000000</v>
      </c>
      <c r="AD81" s="7">
        <v>260382</v>
      </c>
      <c r="AE81" s="4">
        <v>1</v>
      </c>
      <c r="AG81" s="7">
        <v>127450459</v>
      </c>
      <c r="AH81" s="7">
        <v>85136907</v>
      </c>
      <c r="AI81" s="4">
        <v>9</v>
      </c>
      <c r="AJ81" s="4">
        <v>13</v>
      </c>
      <c r="AK81" s="4">
        <v>64</v>
      </c>
      <c r="AL81" s="4">
        <v>23</v>
      </c>
      <c r="AM81" s="5">
        <v>3</v>
      </c>
      <c r="AN81" s="6">
        <v>4065</v>
      </c>
      <c r="AO81" s="5">
        <v>9</v>
      </c>
      <c r="AP81" s="5">
        <v>86</v>
      </c>
      <c r="AQ81" s="5">
        <v>80</v>
      </c>
    </row>
    <row r="82" spans="1:43" x14ac:dyDescent="0.25">
      <c r="A82" t="s">
        <v>96</v>
      </c>
      <c r="B82" t="str">
        <f>VLOOKUP('Data by country'!A82,Countries!A:B,2,FALSE)</f>
        <v>日本</v>
      </c>
      <c r="C82" s="2">
        <v>38899</v>
      </c>
      <c r="D82" s="3" t="str">
        <f t="shared" si="2"/>
        <v>2006年</v>
      </c>
      <c r="E82" s="10">
        <v>100</v>
      </c>
      <c r="F82" s="7">
        <v>4356761451087</v>
      </c>
      <c r="G82" s="7">
        <v>34102</v>
      </c>
      <c r="H82" s="4">
        <v>1</v>
      </c>
      <c r="I82" s="4">
        <v>2</v>
      </c>
      <c r="J82" s="5">
        <v>15</v>
      </c>
      <c r="K82" s="5">
        <v>16</v>
      </c>
      <c r="L82" s="5">
        <v>31</v>
      </c>
      <c r="M82" s="6">
        <v>704558078745</v>
      </c>
      <c r="N82" s="6">
        <v>649805243381</v>
      </c>
      <c r="O82" s="5">
        <v>859</v>
      </c>
      <c r="P82" s="5">
        <v>957</v>
      </c>
      <c r="R82" s="5">
        <v>7</v>
      </c>
      <c r="S82" s="5">
        <v>53</v>
      </c>
      <c r="T82" s="6">
        <v>99826000</v>
      </c>
      <c r="U82" s="5">
        <v>68</v>
      </c>
      <c r="V82" s="6">
        <v>11490000000</v>
      </c>
      <c r="W82" s="6">
        <v>37659000000</v>
      </c>
      <c r="X82" s="7">
        <v>102845319</v>
      </c>
      <c r="Y82" s="7">
        <v>249029</v>
      </c>
      <c r="Z82" s="4">
        <v>450</v>
      </c>
      <c r="AA82" s="9">
        <v>4726268901851</v>
      </c>
      <c r="AB82" s="9">
        <v>3362</v>
      </c>
      <c r="AC82" s="9">
        <v>6252470216480</v>
      </c>
      <c r="AD82" s="7">
        <v>252000</v>
      </c>
      <c r="AE82" s="4">
        <v>1</v>
      </c>
      <c r="AF82" s="6">
        <v>54467</v>
      </c>
      <c r="AG82" s="7">
        <v>127756000</v>
      </c>
      <c r="AH82" s="7">
        <v>84523370</v>
      </c>
      <c r="AI82" s="4">
        <v>9</v>
      </c>
      <c r="AJ82" s="4">
        <v>14</v>
      </c>
      <c r="AK82" s="4">
        <v>66</v>
      </c>
      <c r="AL82" s="4">
        <v>20</v>
      </c>
      <c r="AM82" s="5">
        <v>4</v>
      </c>
      <c r="AN82" s="6">
        <v>2796</v>
      </c>
      <c r="AO82" s="5">
        <v>8</v>
      </c>
      <c r="AP82" s="5">
        <v>86</v>
      </c>
      <c r="AQ82" s="5">
        <v>79</v>
      </c>
    </row>
    <row r="83" spans="1:43" x14ac:dyDescent="0.25">
      <c r="A83" t="s">
        <v>96</v>
      </c>
      <c r="B83" t="str">
        <f>VLOOKUP('Data by country'!A83,Countries!A:B,2,FALSE)</f>
        <v>日本</v>
      </c>
      <c r="C83" s="2">
        <v>39630</v>
      </c>
      <c r="D83" s="3" t="str">
        <f t="shared" si="2"/>
        <v>2008年</v>
      </c>
      <c r="E83" s="10">
        <v>102</v>
      </c>
      <c r="F83" s="7">
        <v>4849208099924</v>
      </c>
      <c r="G83" s="7">
        <v>37972</v>
      </c>
      <c r="H83" s="4">
        <v>1</v>
      </c>
      <c r="I83" s="4">
        <v>2</v>
      </c>
      <c r="J83" s="5">
        <v>18</v>
      </c>
      <c r="K83" s="5">
        <v>18</v>
      </c>
      <c r="L83" s="5">
        <v>35</v>
      </c>
      <c r="M83" s="6">
        <v>858851188576</v>
      </c>
      <c r="N83" s="6">
        <v>849443202817</v>
      </c>
      <c r="O83" s="5">
        <v>859</v>
      </c>
      <c r="P83" s="5">
        <v>957</v>
      </c>
      <c r="R83" s="5">
        <v>7</v>
      </c>
      <c r="S83" s="5">
        <v>56</v>
      </c>
      <c r="T83" s="6">
        <v>110394996</v>
      </c>
      <c r="U83" s="5">
        <v>75</v>
      </c>
      <c r="V83" s="6">
        <v>13781000000</v>
      </c>
      <c r="W83" s="6">
        <v>38976000000</v>
      </c>
      <c r="X83" s="7">
        <v>97022471</v>
      </c>
      <c r="Y83" s="7">
        <v>255865</v>
      </c>
      <c r="Z83" s="4">
        <v>451</v>
      </c>
      <c r="AA83" s="9">
        <v>3220485162543</v>
      </c>
      <c r="AB83" s="9">
        <v>3299</v>
      </c>
      <c r="AC83" s="9">
        <v>5879439362515</v>
      </c>
      <c r="AD83" s="7">
        <v>242000</v>
      </c>
      <c r="AE83" s="4">
        <v>1</v>
      </c>
      <c r="AF83" s="6">
        <v>51842</v>
      </c>
      <c r="AG83" s="7">
        <v>127704040</v>
      </c>
      <c r="AH83" s="7">
        <v>84897646</v>
      </c>
      <c r="AI83" s="4">
        <v>9</v>
      </c>
      <c r="AJ83" s="4">
        <v>14</v>
      </c>
      <c r="AK83" s="4">
        <v>65</v>
      </c>
      <c r="AL83" s="4">
        <v>21</v>
      </c>
      <c r="AM83" s="5">
        <v>3</v>
      </c>
      <c r="AN83" s="6">
        <v>3253</v>
      </c>
      <c r="AO83" s="5">
        <v>9</v>
      </c>
      <c r="AP83" s="5">
        <v>86</v>
      </c>
      <c r="AQ83" s="5">
        <v>79</v>
      </c>
    </row>
    <row r="84" spans="1:43" x14ac:dyDescent="0.25">
      <c r="A84" t="s">
        <v>96</v>
      </c>
      <c r="B84" t="str">
        <f>VLOOKUP('Data by country'!A84,Countries!A:B,2,FALSE)</f>
        <v>日本</v>
      </c>
      <c r="C84" s="2">
        <v>38534</v>
      </c>
      <c r="D84" s="3" t="str">
        <f t="shared" si="2"/>
        <v>2005年</v>
      </c>
      <c r="E84" s="10">
        <v>100</v>
      </c>
      <c r="F84" s="7">
        <v>4571875737175</v>
      </c>
      <c r="G84" s="7">
        <v>35781</v>
      </c>
      <c r="H84" s="4">
        <v>0</v>
      </c>
      <c r="I84" s="4">
        <v>2</v>
      </c>
      <c r="J84" s="5">
        <v>13</v>
      </c>
      <c r="K84" s="5">
        <v>14</v>
      </c>
      <c r="L84" s="5">
        <v>27</v>
      </c>
      <c r="M84" s="6">
        <v>654356820120</v>
      </c>
      <c r="N84" s="6">
        <v>589997096663</v>
      </c>
      <c r="O84" s="5">
        <v>859</v>
      </c>
      <c r="P84" s="5">
        <v>957</v>
      </c>
      <c r="R84" s="5">
        <v>7</v>
      </c>
      <c r="S84" s="5">
        <v>53</v>
      </c>
      <c r="T84" s="6">
        <v>96484000</v>
      </c>
      <c r="U84" s="5">
        <v>66</v>
      </c>
      <c r="V84" s="6">
        <v>15555000000</v>
      </c>
      <c r="W84" s="6">
        <v>48102000000</v>
      </c>
      <c r="X84" s="7">
        <v>102279015</v>
      </c>
      <c r="Y84" s="7">
        <v>239246</v>
      </c>
      <c r="Z84" s="4">
        <v>447</v>
      </c>
      <c r="AA84" s="9">
        <v>4736512818775</v>
      </c>
      <c r="AB84" s="9">
        <v>3279</v>
      </c>
      <c r="AC84" s="9">
        <v>4997414469164</v>
      </c>
      <c r="AD84" s="7">
        <v>272000</v>
      </c>
      <c r="AE84" s="4">
        <v>1</v>
      </c>
      <c r="AF84" s="6">
        <v>55527</v>
      </c>
      <c r="AG84" s="7">
        <v>127773000</v>
      </c>
      <c r="AH84" s="7">
        <v>84330180</v>
      </c>
      <c r="AI84" s="4">
        <v>8</v>
      </c>
      <c r="AJ84" s="4">
        <v>14</v>
      </c>
      <c r="AK84" s="4">
        <v>66</v>
      </c>
      <c r="AL84" s="4">
        <v>20</v>
      </c>
      <c r="AM84" s="5">
        <v>4</v>
      </c>
      <c r="AN84" s="6">
        <v>2908</v>
      </c>
      <c r="AO84" s="5">
        <v>8</v>
      </c>
      <c r="AP84" s="5">
        <v>85</v>
      </c>
      <c r="AQ84" s="5">
        <v>79</v>
      </c>
    </row>
    <row r="85" spans="1:43" x14ac:dyDescent="0.25">
      <c r="A85" t="s">
        <v>96</v>
      </c>
      <c r="B85" t="str">
        <f>VLOOKUP('Data by country'!A85,Countries!A:B,2,FALSE)</f>
        <v>日本</v>
      </c>
      <c r="C85" s="2">
        <v>38169</v>
      </c>
      <c r="D85" s="3" t="str">
        <f t="shared" si="2"/>
        <v>2004年</v>
      </c>
      <c r="E85" s="10">
        <v>100</v>
      </c>
      <c r="F85" s="7">
        <v>4655803055651</v>
      </c>
      <c r="G85" s="7">
        <v>36442</v>
      </c>
      <c r="H85" s="4">
        <v>0</v>
      </c>
      <c r="I85" s="4">
        <v>2</v>
      </c>
      <c r="J85" s="5">
        <v>11</v>
      </c>
      <c r="K85" s="5">
        <v>13</v>
      </c>
      <c r="L85" s="5">
        <v>24</v>
      </c>
      <c r="M85" s="6">
        <v>615047184199</v>
      </c>
      <c r="N85" s="6">
        <v>523919292376</v>
      </c>
      <c r="R85" s="5">
        <v>6</v>
      </c>
      <c r="T85" s="6">
        <v>91474000</v>
      </c>
      <c r="U85" s="5">
        <v>62</v>
      </c>
      <c r="V85" s="6">
        <v>14343000000</v>
      </c>
      <c r="W85" s="6">
        <v>48175000000</v>
      </c>
      <c r="X85" s="7">
        <v>101740600</v>
      </c>
      <c r="Y85" s="7">
        <v>242300</v>
      </c>
      <c r="Z85" s="4">
        <v>441</v>
      </c>
      <c r="AA85" s="9">
        <v>3678261910803</v>
      </c>
      <c r="AB85" s="9">
        <v>3220</v>
      </c>
      <c r="AC85" s="9">
        <v>3430419771117</v>
      </c>
      <c r="AD85" s="7">
        <v>251000</v>
      </c>
      <c r="AE85" s="4">
        <v>1</v>
      </c>
      <c r="AF85" s="6">
        <v>56535</v>
      </c>
      <c r="AG85" s="7">
        <v>127761000</v>
      </c>
      <c r="AH85" s="7">
        <v>84117842</v>
      </c>
      <c r="AI85" s="4">
        <v>9</v>
      </c>
      <c r="AJ85" s="4">
        <v>14</v>
      </c>
      <c r="AK85" s="4">
        <v>67</v>
      </c>
      <c r="AL85" s="4">
        <v>19</v>
      </c>
      <c r="AM85" s="5">
        <v>4</v>
      </c>
      <c r="AN85" s="6">
        <v>2901</v>
      </c>
      <c r="AO85" s="5">
        <v>8</v>
      </c>
      <c r="AP85" s="5">
        <v>86</v>
      </c>
      <c r="AQ85" s="5">
        <v>79</v>
      </c>
    </row>
    <row r="86" spans="1:43" x14ac:dyDescent="0.25">
      <c r="A86" t="s">
        <v>96</v>
      </c>
      <c r="B86" t="str">
        <f>VLOOKUP('Data by country'!A86,Countries!A:B,2,FALSE)</f>
        <v>日本</v>
      </c>
      <c r="C86" s="2">
        <v>39995</v>
      </c>
      <c r="D86" s="3" t="str">
        <f t="shared" si="2"/>
        <v>2009年</v>
      </c>
      <c r="E86" s="10">
        <v>100</v>
      </c>
      <c r="F86" s="7">
        <v>5035141567659</v>
      </c>
      <c r="G86" s="7">
        <v>39473</v>
      </c>
      <c r="H86" s="4">
        <v>0</v>
      </c>
      <c r="I86" s="4">
        <v>2</v>
      </c>
      <c r="J86" s="5">
        <v>12</v>
      </c>
      <c r="K86" s="5">
        <v>13</v>
      </c>
      <c r="L86" s="5">
        <v>25</v>
      </c>
      <c r="M86" s="6">
        <v>639244801491</v>
      </c>
      <c r="N86" s="6">
        <v>620791257036</v>
      </c>
      <c r="O86" s="5">
        <v>859</v>
      </c>
      <c r="P86" s="5">
        <v>957</v>
      </c>
      <c r="R86" s="5">
        <v>7</v>
      </c>
      <c r="S86" s="5">
        <v>56</v>
      </c>
      <c r="T86" s="6">
        <v>114916756</v>
      </c>
      <c r="U86" s="5">
        <v>77</v>
      </c>
      <c r="V86" s="6">
        <v>12537000000</v>
      </c>
      <c r="W86" s="6">
        <v>34788000000</v>
      </c>
      <c r="X86" s="7">
        <v>86896527</v>
      </c>
      <c r="Y86" s="7">
        <v>253555</v>
      </c>
      <c r="Z86" s="4">
        <v>454</v>
      </c>
      <c r="AA86" s="9">
        <v>3377892255200</v>
      </c>
      <c r="AB86" s="9">
        <v>3208</v>
      </c>
      <c r="AC86" s="9">
        <v>4192624142265</v>
      </c>
      <c r="AD86" s="7">
        <v>260382</v>
      </c>
      <c r="AE86" s="4">
        <v>1</v>
      </c>
      <c r="AF86" s="6">
        <v>49627</v>
      </c>
      <c r="AG86" s="7">
        <v>127557958</v>
      </c>
      <c r="AH86" s="7">
        <v>85004623</v>
      </c>
      <c r="AI86" s="4">
        <v>9</v>
      </c>
      <c r="AJ86" s="4">
        <v>13</v>
      </c>
      <c r="AK86" s="4">
        <v>65</v>
      </c>
      <c r="AL86" s="4">
        <v>22</v>
      </c>
      <c r="AM86" s="5">
        <v>3</v>
      </c>
      <c r="AN86" s="6">
        <v>3754</v>
      </c>
      <c r="AO86" s="5">
        <v>10</v>
      </c>
      <c r="AP86" s="5">
        <v>86</v>
      </c>
      <c r="AQ86" s="5">
        <v>80</v>
      </c>
    </row>
    <row r="87" spans="1:43" x14ac:dyDescent="0.25">
      <c r="A87" t="s">
        <v>96</v>
      </c>
      <c r="B87" t="str">
        <f>VLOOKUP('Data by country'!A87,Countries!A:B,2,FALSE)</f>
        <v>日本</v>
      </c>
      <c r="C87" s="2">
        <v>37803</v>
      </c>
      <c r="D87" s="3" t="str">
        <f t="shared" si="2"/>
        <v>2003年</v>
      </c>
      <c r="E87" s="10">
        <v>100</v>
      </c>
      <c r="F87" s="7">
        <v>4302939184964</v>
      </c>
      <c r="G87" s="7">
        <v>33691</v>
      </c>
      <c r="H87" s="4">
        <v>0</v>
      </c>
      <c r="I87" s="4">
        <v>2</v>
      </c>
      <c r="J87" s="5">
        <v>10</v>
      </c>
      <c r="K87" s="5">
        <v>12</v>
      </c>
      <c r="L87" s="5">
        <v>22</v>
      </c>
      <c r="M87" s="6">
        <v>510877356416</v>
      </c>
      <c r="N87" s="6">
        <v>439654629594</v>
      </c>
      <c r="T87" s="6">
        <v>86655000</v>
      </c>
      <c r="U87" s="5">
        <v>48</v>
      </c>
      <c r="V87" s="6">
        <v>11475000000</v>
      </c>
      <c r="W87" s="6">
        <v>36505000000</v>
      </c>
      <c r="X87" s="7">
        <v>103988547</v>
      </c>
      <c r="Y87" s="7">
        <v>241160</v>
      </c>
      <c r="Z87" s="4">
        <v>433</v>
      </c>
      <c r="AA87" s="9">
        <v>3040664775590</v>
      </c>
      <c r="AB87" s="9">
        <v>3116</v>
      </c>
      <c r="AC87" s="9">
        <v>2272989431944</v>
      </c>
      <c r="AD87" s="7">
        <v>252100</v>
      </c>
      <c r="AE87" s="4">
        <v>1</v>
      </c>
      <c r="AF87" s="6">
        <v>57228</v>
      </c>
      <c r="AG87" s="7">
        <v>127718000</v>
      </c>
      <c r="AH87" s="7">
        <v>83885182</v>
      </c>
      <c r="AI87" s="4">
        <v>9</v>
      </c>
      <c r="AJ87" s="4">
        <v>14</v>
      </c>
      <c r="AK87" s="4">
        <v>67</v>
      </c>
      <c r="AL87" s="4">
        <v>19</v>
      </c>
      <c r="AM87" s="5">
        <v>4</v>
      </c>
      <c r="AN87" s="6">
        <v>2679</v>
      </c>
      <c r="AO87" s="5">
        <v>8</v>
      </c>
      <c r="AP87" s="5">
        <v>85</v>
      </c>
      <c r="AQ87" s="5">
        <v>78</v>
      </c>
    </row>
    <row r="88" spans="1:43" x14ac:dyDescent="0.25">
      <c r="A88" t="s">
        <v>96</v>
      </c>
      <c r="B88" t="str">
        <f>VLOOKUP('Data by country'!A88,Countries!A:B,2,FALSE)</f>
        <v>日本</v>
      </c>
      <c r="C88" s="2">
        <v>37438</v>
      </c>
      <c r="D88" s="3" t="str">
        <f t="shared" si="2"/>
        <v>2002年</v>
      </c>
      <c r="E88" s="10">
        <v>101</v>
      </c>
      <c r="F88" s="7">
        <v>3980819536160</v>
      </c>
      <c r="G88" s="7">
        <v>31236</v>
      </c>
      <c r="H88" s="4">
        <v>0</v>
      </c>
      <c r="I88" s="4">
        <v>2</v>
      </c>
      <c r="J88" s="5">
        <v>10</v>
      </c>
      <c r="K88" s="5">
        <v>11</v>
      </c>
      <c r="L88" s="5">
        <v>21</v>
      </c>
      <c r="M88" s="6">
        <v>447955147223</v>
      </c>
      <c r="N88" s="6">
        <v>394542539956</v>
      </c>
      <c r="T88" s="6">
        <v>81118324</v>
      </c>
      <c r="U88" s="5">
        <v>46</v>
      </c>
      <c r="V88" s="6">
        <v>6069000000</v>
      </c>
      <c r="W88" s="6">
        <v>34977000000</v>
      </c>
      <c r="X88" s="7">
        <v>109037841</v>
      </c>
      <c r="Y88" s="7">
        <v>239246</v>
      </c>
      <c r="AA88" s="9">
        <v>2126075000000</v>
      </c>
      <c r="AB88" s="9">
        <v>3058</v>
      </c>
      <c r="AC88" s="9">
        <v>1573279000000</v>
      </c>
      <c r="AD88" s="7">
        <v>252100</v>
      </c>
      <c r="AE88" s="4">
        <v>1</v>
      </c>
      <c r="AF88" s="6">
        <v>56347</v>
      </c>
      <c r="AG88" s="7">
        <v>127445000</v>
      </c>
      <c r="AH88" s="7">
        <v>83501964</v>
      </c>
      <c r="AI88" s="4">
        <v>9</v>
      </c>
      <c r="AJ88" s="4">
        <v>14</v>
      </c>
      <c r="AK88" s="4">
        <v>67</v>
      </c>
      <c r="AL88" s="4">
        <v>18</v>
      </c>
      <c r="AM88" s="5">
        <v>4</v>
      </c>
      <c r="AN88" s="6">
        <v>2450</v>
      </c>
      <c r="AO88" s="5">
        <v>8</v>
      </c>
      <c r="AP88" s="5">
        <v>85</v>
      </c>
      <c r="AQ88" s="5">
        <v>78</v>
      </c>
    </row>
    <row r="89" spans="1:43" x14ac:dyDescent="0.25">
      <c r="A89" t="s">
        <v>96</v>
      </c>
      <c r="B89" t="str">
        <f>VLOOKUP('Data by country'!A89,Countries!A:B,2,FALSE)</f>
        <v>日本</v>
      </c>
      <c r="C89" s="2">
        <v>36708</v>
      </c>
      <c r="D89" s="3" t="str">
        <f t="shared" si="2"/>
        <v>2000年</v>
      </c>
      <c r="E89" s="10">
        <v>102</v>
      </c>
      <c r="F89" s="7">
        <v>4731198760271</v>
      </c>
      <c r="G89" s="7">
        <v>37292</v>
      </c>
      <c r="H89" s="4">
        <v>0</v>
      </c>
      <c r="I89" s="4">
        <v>2</v>
      </c>
      <c r="J89" s="5">
        <v>9</v>
      </c>
      <c r="K89" s="5">
        <v>11</v>
      </c>
      <c r="L89" s="5">
        <v>20</v>
      </c>
      <c r="M89" s="6">
        <v>514630377997</v>
      </c>
      <c r="N89" s="6">
        <v>446088961681</v>
      </c>
      <c r="T89" s="6">
        <v>66784374</v>
      </c>
      <c r="U89" s="5">
        <v>30</v>
      </c>
      <c r="V89" s="6">
        <v>5970000000</v>
      </c>
      <c r="W89" s="6">
        <v>42643000000</v>
      </c>
      <c r="X89" s="7">
        <v>109123312</v>
      </c>
      <c r="Y89" s="7">
        <v>240793</v>
      </c>
      <c r="AA89" s="9">
        <v>3157221800000</v>
      </c>
      <c r="AB89" s="9">
        <v>2561</v>
      </c>
      <c r="AC89" s="9">
        <v>2693856277680</v>
      </c>
      <c r="AD89" s="7">
        <v>248700</v>
      </c>
      <c r="AE89" s="4">
        <v>1</v>
      </c>
      <c r="AF89" s="6">
        <v>57101</v>
      </c>
      <c r="AG89" s="7">
        <v>126870000</v>
      </c>
      <c r="AH89" s="7">
        <v>82719240</v>
      </c>
      <c r="AI89" s="4">
        <v>9</v>
      </c>
      <c r="AJ89" s="4">
        <v>15</v>
      </c>
      <c r="AK89" s="4">
        <v>68</v>
      </c>
      <c r="AL89" s="4">
        <v>17</v>
      </c>
      <c r="AM89" s="5">
        <v>5</v>
      </c>
      <c r="AN89" s="6">
        <v>2827</v>
      </c>
      <c r="AO89" s="5">
        <v>8</v>
      </c>
      <c r="AP89" s="5">
        <v>85</v>
      </c>
      <c r="AQ89" s="5">
        <v>78</v>
      </c>
    </row>
    <row r="90" spans="1:43" x14ac:dyDescent="0.25">
      <c r="A90" t="s">
        <v>96</v>
      </c>
      <c r="B90" t="str">
        <f>VLOOKUP('Data by country'!A90,Countries!A:B,2,FALSE)</f>
        <v>日本</v>
      </c>
      <c r="C90" s="2">
        <v>37073</v>
      </c>
      <c r="D90" s="3" t="str">
        <f t="shared" si="2"/>
        <v>2001年</v>
      </c>
      <c r="E90" s="10">
        <v>101</v>
      </c>
      <c r="F90" s="7">
        <v>4159859918094</v>
      </c>
      <c r="G90" s="7">
        <v>32716</v>
      </c>
      <c r="H90" s="4">
        <v>0</v>
      </c>
      <c r="I90" s="4">
        <v>2</v>
      </c>
      <c r="J90" s="5">
        <v>10</v>
      </c>
      <c r="K90" s="5">
        <v>10</v>
      </c>
      <c r="L90" s="5">
        <v>20</v>
      </c>
      <c r="M90" s="6">
        <v>434656283403</v>
      </c>
      <c r="N90" s="6">
        <v>408043683437</v>
      </c>
      <c r="T90" s="6">
        <v>74819158</v>
      </c>
      <c r="U90" s="5">
        <v>38</v>
      </c>
      <c r="V90" s="6">
        <v>5750000000</v>
      </c>
      <c r="W90" s="6">
        <v>35526000000</v>
      </c>
      <c r="X90" s="7">
        <v>107823469</v>
      </c>
      <c r="Y90" s="7">
        <v>241133</v>
      </c>
      <c r="AA90" s="9">
        <v>2251814000000</v>
      </c>
      <c r="AB90" s="9">
        <v>2471</v>
      </c>
      <c r="AC90" s="9">
        <v>1826230000000</v>
      </c>
      <c r="AD90" s="7">
        <v>252100</v>
      </c>
      <c r="AE90" s="4">
        <v>1</v>
      </c>
      <c r="AF90" s="6">
        <v>56082</v>
      </c>
      <c r="AG90" s="7">
        <v>127149000</v>
      </c>
      <c r="AH90" s="7">
        <v>83104586</v>
      </c>
      <c r="AI90" s="4">
        <v>9</v>
      </c>
      <c r="AJ90" s="4">
        <v>14</v>
      </c>
      <c r="AK90" s="4">
        <v>68</v>
      </c>
      <c r="AL90" s="4">
        <v>18</v>
      </c>
      <c r="AM90" s="5">
        <v>4</v>
      </c>
      <c r="AN90" s="6">
        <v>2558</v>
      </c>
      <c r="AO90" s="5">
        <v>8</v>
      </c>
      <c r="AP90" s="5">
        <v>85</v>
      </c>
      <c r="AQ90" s="5">
        <v>78</v>
      </c>
    </row>
    <row r="91" spans="1:43" x14ac:dyDescent="0.25">
      <c r="A91" t="s">
        <v>204</v>
      </c>
      <c r="B91" t="str">
        <f>VLOOKUP('Data by country'!A91,Countries!A:B,2,FALSE)</f>
        <v>英国</v>
      </c>
      <c r="C91" s="2">
        <v>38899</v>
      </c>
      <c r="D91" s="3" t="str">
        <f t="shared" si="2"/>
        <v>2006年</v>
      </c>
      <c r="E91" s="10">
        <v>102</v>
      </c>
      <c r="F91" s="7">
        <v>2444579171167</v>
      </c>
      <c r="G91" s="7">
        <v>40342</v>
      </c>
      <c r="I91" s="4">
        <v>5</v>
      </c>
      <c r="J91" s="5">
        <v>32</v>
      </c>
      <c r="K91" s="5">
        <v>29</v>
      </c>
      <c r="L91" s="5">
        <v>60</v>
      </c>
      <c r="M91" s="6">
        <v>697516223939</v>
      </c>
      <c r="N91" s="6">
        <v>772460058842</v>
      </c>
      <c r="O91" s="5">
        <v>940</v>
      </c>
      <c r="P91" s="6">
        <v>1267</v>
      </c>
      <c r="R91" s="5">
        <v>10</v>
      </c>
      <c r="S91" s="5">
        <v>36</v>
      </c>
      <c r="T91" s="6">
        <v>70077926</v>
      </c>
      <c r="U91" s="5">
        <v>69</v>
      </c>
      <c r="V91" s="6">
        <v>43803000000</v>
      </c>
      <c r="W91" s="6">
        <v>77674000000</v>
      </c>
      <c r="X91" s="7">
        <v>97544631</v>
      </c>
      <c r="Y91" s="7">
        <v>46764</v>
      </c>
      <c r="Z91" s="4">
        <v>459</v>
      </c>
      <c r="AA91" s="9">
        <v>3794310288456</v>
      </c>
      <c r="AB91" s="9">
        <v>2913</v>
      </c>
      <c r="AC91" s="9">
        <v>4242082166553</v>
      </c>
      <c r="AD91" s="7">
        <v>181000</v>
      </c>
      <c r="AE91" s="4">
        <v>2</v>
      </c>
      <c r="AF91" s="6">
        <v>46747</v>
      </c>
      <c r="AG91" s="7">
        <v>60595632</v>
      </c>
      <c r="AH91" s="7">
        <v>54402758</v>
      </c>
      <c r="AI91" s="4">
        <v>12</v>
      </c>
      <c r="AJ91" s="4">
        <v>18</v>
      </c>
      <c r="AK91" s="4">
        <v>66</v>
      </c>
      <c r="AL91" s="4">
        <v>16</v>
      </c>
      <c r="AM91" s="5">
        <v>6</v>
      </c>
      <c r="AN91" s="6">
        <v>3419</v>
      </c>
      <c r="AO91" s="5">
        <v>8</v>
      </c>
      <c r="AP91" s="5">
        <v>81</v>
      </c>
      <c r="AQ91" s="5">
        <v>77</v>
      </c>
    </row>
    <row r="92" spans="1:43" x14ac:dyDescent="0.25">
      <c r="A92" t="s">
        <v>204</v>
      </c>
      <c r="B92" t="str">
        <f>VLOOKUP('Data by country'!A92,Countries!A:B,2,FALSE)</f>
        <v>英国</v>
      </c>
      <c r="C92" s="2">
        <v>38534</v>
      </c>
      <c r="D92" s="3" t="str">
        <f t="shared" si="2"/>
        <v>2005年</v>
      </c>
      <c r="E92" s="10">
        <v>100</v>
      </c>
      <c r="F92" s="7">
        <v>2280539201961</v>
      </c>
      <c r="G92" s="7">
        <v>37867</v>
      </c>
      <c r="I92" s="4">
        <v>5</v>
      </c>
      <c r="J92" s="5">
        <v>30</v>
      </c>
      <c r="K92" s="5">
        <v>26</v>
      </c>
      <c r="L92" s="5">
        <v>56</v>
      </c>
      <c r="M92" s="6">
        <v>601942188881</v>
      </c>
      <c r="N92" s="6">
        <v>679586107586</v>
      </c>
      <c r="O92" s="5">
        <v>940</v>
      </c>
      <c r="P92" s="6">
        <v>1267</v>
      </c>
      <c r="R92" s="5">
        <v>10</v>
      </c>
      <c r="S92" s="5">
        <v>36</v>
      </c>
      <c r="T92" s="6">
        <v>65471665</v>
      </c>
      <c r="U92" s="5">
        <v>70</v>
      </c>
      <c r="V92" s="6">
        <v>39411000000</v>
      </c>
      <c r="W92" s="6">
        <v>72993000000</v>
      </c>
      <c r="X92" s="7">
        <v>93602879</v>
      </c>
      <c r="Y92" s="7">
        <v>44036</v>
      </c>
      <c r="Z92" s="4">
        <v>457</v>
      </c>
      <c r="AA92" s="9">
        <v>3058182414470</v>
      </c>
      <c r="AB92" s="9">
        <v>2759</v>
      </c>
      <c r="AC92" s="9">
        <v>4167019540698</v>
      </c>
      <c r="AD92" s="7">
        <v>217000</v>
      </c>
      <c r="AE92" s="4">
        <v>2</v>
      </c>
      <c r="AF92" s="6">
        <v>45658</v>
      </c>
      <c r="AG92" s="7">
        <v>60224307</v>
      </c>
      <c r="AH92" s="7">
        <v>54021203</v>
      </c>
      <c r="AI92" s="4">
        <v>12</v>
      </c>
      <c r="AJ92" s="4">
        <v>18</v>
      </c>
      <c r="AK92" s="4">
        <v>66</v>
      </c>
      <c r="AL92" s="4">
        <v>16</v>
      </c>
      <c r="AM92" s="5">
        <v>6</v>
      </c>
      <c r="AN92" s="6">
        <v>3116</v>
      </c>
      <c r="AO92" s="5">
        <v>8</v>
      </c>
      <c r="AP92" s="5">
        <v>81</v>
      </c>
      <c r="AQ92" s="5">
        <v>77</v>
      </c>
    </row>
    <row r="93" spans="1:43" x14ac:dyDescent="0.25">
      <c r="A93" t="s">
        <v>204</v>
      </c>
      <c r="B93" t="str">
        <f>VLOOKUP('Data by country'!A93,Countries!A:B,2,FALSE)</f>
        <v>英国</v>
      </c>
      <c r="C93" s="2">
        <v>39264</v>
      </c>
      <c r="D93" s="3" t="str">
        <f t="shared" si="2"/>
        <v>2007年</v>
      </c>
      <c r="E93" s="10">
        <v>105</v>
      </c>
      <c r="F93" s="7">
        <v>2812874670850</v>
      </c>
      <c r="G93" s="7">
        <v>46123</v>
      </c>
      <c r="I93" s="4">
        <v>6</v>
      </c>
      <c r="J93" s="5">
        <v>30</v>
      </c>
      <c r="K93" s="5">
        <v>27</v>
      </c>
      <c r="L93" s="5">
        <v>56</v>
      </c>
      <c r="M93" s="6">
        <v>748405272804</v>
      </c>
      <c r="N93" s="6">
        <v>833742186437</v>
      </c>
      <c r="O93" s="5">
        <v>940</v>
      </c>
      <c r="P93" s="6">
        <v>1267</v>
      </c>
      <c r="R93" s="5">
        <v>10</v>
      </c>
      <c r="S93" s="5">
        <v>36</v>
      </c>
      <c r="T93" s="6">
        <v>73836210</v>
      </c>
      <c r="U93" s="5">
        <v>75</v>
      </c>
      <c r="V93" s="6">
        <v>48193000000</v>
      </c>
      <c r="W93" s="6">
        <v>86747000000</v>
      </c>
      <c r="X93" s="7">
        <v>101622807</v>
      </c>
      <c r="Y93" s="7">
        <v>49635</v>
      </c>
      <c r="Z93" s="4">
        <v>463</v>
      </c>
      <c r="AA93" s="9">
        <v>3858505426696</v>
      </c>
      <c r="AB93" s="9">
        <v>2588</v>
      </c>
      <c r="AC93" s="9">
        <v>10324476563817</v>
      </c>
      <c r="AD93" s="7">
        <v>160000</v>
      </c>
      <c r="AE93" s="4">
        <v>2</v>
      </c>
      <c r="AF93" s="6">
        <v>47138</v>
      </c>
      <c r="AG93" s="7">
        <v>60986649</v>
      </c>
      <c r="AH93" s="7">
        <v>54802603</v>
      </c>
      <c r="AI93" s="4">
        <v>13</v>
      </c>
      <c r="AJ93" s="4">
        <v>18</v>
      </c>
      <c r="AK93" s="4">
        <v>66</v>
      </c>
      <c r="AL93" s="4">
        <v>16</v>
      </c>
      <c r="AM93" s="5">
        <v>6</v>
      </c>
      <c r="AN93" s="6">
        <v>3881</v>
      </c>
      <c r="AO93" s="5">
        <v>8</v>
      </c>
      <c r="AP93" s="5">
        <v>82</v>
      </c>
      <c r="AQ93" s="5">
        <v>77</v>
      </c>
    </row>
    <row r="94" spans="1:43" x14ac:dyDescent="0.25">
      <c r="A94" t="s">
        <v>204</v>
      </c>
      <c r="B94" t="str">
        <f>VLOOKUP('Data by country'!A94,Countries!A:B,2,FALSE)</f>
        <v>英国</v>
      </c>
      <c r="C94" s="2">
        <v>39630</v>
      </c>
      <c r="D94" s="3" t="str">
        <f t="shared" si="2"/>
        <v>2008年</v>
      </c>
      <c r="E94" s="10">
        <v>108</v>
      </c>
      <c r="F94" s="7">
        <v>2635955188376</v>
      </c>
      <c r="G94" s="7">
        <v>42935</v>
      </c>
      <c r="I94" s="4">
        <v>5</v>
      </c>
      <c r="J94" s="5">
        <v>32</v>
      </c>
      <c r="K94" s="5">
        <v>29</v>
      </c>
      <c r="L94" s="5">
        <v>62</v>
      </c>
      <c r="M94" s="6">
        <v>777372115169</v>
      </c>
      <c r="N94" s="6">
        <v>849295728042</v>
      </c>
      <c r="O94" s="6">
        <v>1030</v>
      </c>
      <c r="P94" s="6">
        <v>1350</v>
      </c>
      <c r="R94" s="5">
        <v>10</v>
      </c>
      <c r="S94" s="5">
        <v>35</v>
      </c>
      <c r="T94" s="6">
        <v>76735443</v>
      </c>
      <c r="U94" s="5">
        <v>78</v>
      </c>
      <c r="V94" s="6">
        <v>46285000000</v>
      </c>
      <c r="W94" s="6">
        <v>83584000000</v>
      </c>
      <c r="X94" s="7">
        <v>104713553</v>
      </c>
      <c r="Y94" s="7">
        <v>51759</v>
      </c>
      <c r="Z94" s="4">
        <v>462</v>
      </c>
      <c r="AA94" s="9">
        <v>1851953510993</v>
      </c>
      <c r="AB94" s="9">
        <v>2584</v>
      </c>
      <c r="AC94" s="9">
        <v>6486959453086</v>
      </c>
      <c r="AD94" s="7">
        <v>160000</v>
      </c>
      <c r="AE94" s="4">
        <v>2</v>
      </c>
      <c r="AF94" s="6">
        <v>46333</v>
      </c>
      <c r="AG94" s="7">
        <v>61393521</v>
      </c>
      <c r="AH94" s="7">
        <v>55217333</v>
      </c>
      <c r="AI94" s="4">
        <v>13</v>
      </c>
      <c r="AJ94" s="4">
        <v>18</v>
      </c>
      <c r="AK94" s="4">
        <v>66</v>
      </c>
      <c r="AL94" s="4">
        <v>16</v>
      </c>
      <c r="AM94" s="5">
        <v>6</v>
      </c>
      <c r="AN94" s="6">
        <v>3801</v>
      </c>
      <c r="AO94" s="5">
        <v>9</v>
      </c>
      <c r="AP94" s="5">
        <v>82</v>
      </c>
      <c r="AQ94" s="5">
        <v>78</v>
      </c>
    </row>
    <row r="95" spans="1:43" x14ac:dyDescent="0.25">
      <c r="A95" t="s">
        <v>204</v>
      </c>
      <c r="B95" t="str">
        <f>VLOOKUP('Data by country'!A95,Countries!A:B,2,FALSE)</f>
        <v>英国</v>
      </c>
      <c r="C95" s="2">
        <v>38169</v>
      </c>
      <c r="D95" s="3" t="str">
        <f t="shared" si="2"/>
        <v>2004年</v>
      </c>
      <c r="E95" s="10">
        <v>98</v>
      </c>
      <c r="F95" s="7">
        <v>2201417115237</v>
      </c>
      <c r="G95" s="7">
        <v>36771</v>
      </c>
      <c r="I95" s="4">
        <v>4</v>
      </c>
      <c r="J95" s="5">
        <v>28</v>
      </c>
      <c r="K95" s="5">
        <v>25</v>
      </c>
      <c r="L95" s="5">
        <v>53</v>
      </c>
      <c r="M95" s="6">
        <v>555882676041</v>
      </c>
      <c r="N95" s="6">
        <v>615648687246</v>
      </c>
      <c r="R95" s="5">
        <v>10</v>
      </c>
      <c r="T95" s="6">
        <v>59687915</v>
      </c>
      <c r="U95" s="5">
        <v>66</v>
      </c>
      <c r="V95" s="6">
        <v>37166000000</v>
      </c>
      <c r="W95" s="6">
        <v>69076000000</v>
      </c>
      <c r="X95" s="7">
        <v>86054762</v>
      </c>
      <c r="Y95" s="7">
        <v>41800</v>
      </c>
      <c r="Z95" s="4">
        <v>451</v>
      </c>
      <c r="AA95" s="9">
        <v>2815928019428</v>
      </c>
      <c r="AB95" s="9">
        <v>2486</v>
      </c>
      <c r="AC95" s="9">
        <v>3707190890051</v>
      </c>
      <c r="AD95" s="7">
        <v>205000</v>
      </c>
      <c r="AE95" s="4">
        <v>2</v>
      </c>
      <c r="AF95" s="6">
        <v>45492</v>
      </c>
      <c r="AG95" s="7">
        <v>59867866</v>
      </c>
      <c r="AH95" s="7">
        <v>53665555</v>
      </c>
      <c r="AI95" s="4">
        <v>12</v>
      </c>
      <c r="AJ95" s="4">
        <v>18</v>
      </c>
      <c r="AK95" s="4">
        <v>66</v>
      </c>
      <c r="AL95" s="4">
        <v>16</v>
      </c>
      <c r="AM95" s="5">
        <v>6</v>
      </c>
      <c r="AN95" s="6">
        <v>2920</v>
      </c>
      <c r="AO95" s="5">
        <v>8</v>
      </c>
      <c r="AP95" s="5">
        <v>81</v>
      </c>
      <c r="AQ95" s="5">
        <v>77</v>
      </c>
    </row>
    <row r="96" spans="1:43" x14ac:dyDescent="0.25">
      <c r="A96" t="s">
        <v>204</v>
      </c>
      <c r="B96" t="str">
        <f>VLOOKUP('Data by country'!A96,Countries!A:B,2,FALSE)</f>
        <v>英国</v>
      </c>
      <c r="C96" s="2">
        <v>37438</v>
      </c>
      <c r="D96" s="3" t="str">
        <f t="shared" si="2"/>
        <v>2002年</v>
      </c>
      <c r="E96" s="10">
        <v>95</v>
      </c>
      <c r="F96" s="7">
        <v>1611762589928</v>
      </c>
      <c r="G96" s="7">
        <v>27168</v>
      </c>
      <c r="I96" s="4">
        <v>4</v>
      </c>
      <c r="J96" s="5">
        <v>29</v>
      </c>
      <c r="K96" s="5">
        <v>26</v>
      </c>
      <c r="L96" s="5">
        <v>55</v>
      </c>
      <c r="M96" s="6">
        <v>420344724221</v>
      </c>
      <c r="N96" s="6">
        <v>462362110312</v>
      </c>
      <c r="T96" s="6">
        <v>49228000</v>
      </c>
      <c r="U96" s="5">
        <v>56</v>
      </c>
      <c r="V96" s="6">
        <v>27819000000</v>
      </c>
      <c r="W96" s="6">
        <v>51125000000</v>
      </c>
      <c r="X96" s="7">
        <v>72381196</v>
      </c>
      <c r="Y96" s="7">
        <v>39600</v>
      </c>
      <c r="AA96" s="9">
        <v>1864262218287</v>
      </c>
      <c r="AB96" s="9">
        <v>2405</v>
      </c>
      <c r="AC96" s="9">
        <v>1909715783842</v>
      </c>
      <c r="AD96" s="7">
        <v>210400</v>
      </c>
      <c r="AE96" s="4">
        <v>2</v>
      </c>
      <c r="AF96" s="6">
        <v>44643</v>
      </c>
      <c r="AG96" s="7">
        <v>59325809</v>
      </c>
      <c r="AH96" s="7">
        <v>53108464</v>
      </c>
      <c r="AI96" s="4">
        <v>11</v>
      </c>
      <c r="AJ96" s="4">
        <v>19</v>
      </c>
      <c r="AK96" s="4">
        <v>66</v>
      </c>
      <c r="AL96" s="4">
        <v>16</v>
      </c>
      <c r="AM96" s="5">
        <v>6</v>
      </c>
      <c r="AN96" s="6">
        <v>2049</v>
      </c>
      <c r="AO96" s="5">
        <v>8</v>
      </c>
      <c r="AP96" s="5">
        <v>81</v>
      </c>
      <c r="AQ96" s="5">
        <v>76</v>
      </c>
    </row>
    <row r="97" spans="1:43" x14ac:dyDescent="0.25">
      <c r="A97" t="s">
        <v>204</v>
      </c>
      <c r="B97" t="str">
        <f>VLOOKUP('Data by country'!A97,Countries!A:B,2,FALSE)</f>
        <v>英国</v>
      </c>
      <c r="C97" s="2">
        <v>37803</v>
      </c>
      <c r="D97" s="3" t="str">
        <f t="shared" si="2"/>
        <v>2003年</v>
      </c>
      <c r="E97" s="10">
        <v>97</v>
      </c>
      <c r="F97" s="7">
        <v>1860311836735</v>
      </c>
      <c r="G97" s="7">
        <v>31231</v>
      </c>
      <c r="I97" s="4">
        <v>4</v>
      </c>
      <c r="J97" s="5">
        <v>28</v>
      </c>
      <c r="K97" s="5">
        <v>25</v>
      </c>
      <c r="L97" s="5">
        <v>53</v>
      </c>
      <c r="M97" s="6">
        <v>473807346939</v>
      </c>
      <c r="N97" s="6">
        <v>516770612245</v>
      </c>
      <c r="T97" s="6">
        <v>54256221</v>
      </c>
      <c r="U97" s="5">
        <v>65</v>
      </c>
      <c r="V97" s="6">
        <v>30736000000</v>
      </c>
      <c r="W97" s="6">
        <v>58627000000</v>
      </c>
      <c r="X97" s="7">
        <v>76388660</v>
      </c>
      <c r="Y97" s="7">
        <v>40900</v>
      </c>
      <c r="Z97" s="4">
        <v>440</v>
      </c>
      <c r="AA97" s="9">
        <v>2460063963480</v>
      </c>
      <c r="AB97" s="9">
        <v>2311</v>
      </c>
      <c r="AC97" s="9">
        <v>2211533315918</v>
      </c>
      <c r="AD97" s="7">
        <v>212600</v>
      </c>
      <c r="AE97" s="4">
        <v>3</v>
      </c>
      <c r="AF97" s="6">
        <v>45232</v>
      </c>
      <c r="AG97" s="7">
        <v>59566259</v>
      </c>
      <c r="AH97" s="7">
        <v>53359455</v>
      </c>
      <c r="AI97" s="4">
        <v>12</v>
      </c>
      <c r="AJ97" s="4">
        <v>18</v>
      </c>
      <c r="AK97" s="4">
        <v>66</v>
      </c>
      <c r="AL97" s="4">
        <v>16</v>
      </c>
      <c r="AM97" s="5">
        <v>6</v>
      </c>
      <c r="AN97" s="6">
        <v>2437</v>
      </c>
      <c r="AO97" s="5">
        <v>8</v>
      </c>
      <c r="AP97" s="5">
        <v>81</v>
      </c>
      <c r="AQ97" s="5">
        <v>76</v>
      </c>
    </row>
    <row r="98" spans="1:43" x14ac:dyDescent="0.25">
      <c r="A98" t="s">
        <v>204</v>
      </c>
      <c r="B98" t="str">
        <f>VLOOKUP('Data by country'!A98,Countries!A:B,2,FALSE)</f>
        <v>英国</v>
      </c>
      <c r="C98" s="2">
        <v>39995</v>
      </c>
      <c r="D98" s="3" t="str">
        <f t="shared" si="2"/>
        <v>2009年</v>
      </c>
      <c r="E98" s="10">
        <v>111</v>
      </c>
      <c r="F98" s="7">
        <v>2171386109462</v>
      </c>
      <c r="G98" s="7">
        <v>35129</v>
      </c>
      <c r="I98" s="4">
        <v>1</v>
      </c>
      <c r="J98" s="5">
        <v>30</v>
      </c>
      <c r="K98" s="5">
        <v>28</v>
      </c>
      <c r="L98" s="5">
        <v>59</v>
      </c>
      <c r="M98" s="6">
        <v>616258437591</v>
      </c>
      <c r="N98" s="6">
        <v>656196498312</v>
      </c>
      <c r="O98" s="6">
        <v>1030</v>
      </c>
      <c r="P98" s="6">
        <v>1160</v>
      </c>
      <c r="R98" s="5">
        <v>10</v>
      </c>
      <c r="S98" s="5">
        <v>36</v>
      </c>
      <c r="T98" s="6">
        <v>80255445</v>
      </c>
      <c r="U98" s="5">
        <v>83</v>
      </c>
      <c r="V98" s="6">
        <v>38564000000</v>
      </c>
      <c r="W98" s="6">
        <v>61133000000</v>
      </c>
      <c r="X98" s="7">
        <v>102464509</v>
      </c>
      <c r="Y98" s="7">
        <v>51467</v>
      </c>
      <c r="Z98" s="4">
        <v>460</v>
      </c>
      <c r="AA98" s="9">
        <v>2796444322693</v>
      </c>
      <c r="AB98" s="9">
        <v>2179</v>
      </c>
      <c r="AC98" s="9">
        <v>3402495616455</v>
      </c>
      <c r="AD98" s="7">
        <v>178470</v>
      </c>
      <c r="AE98" s="4">
        <v>3</v>
      </c>
      <c r="AF98" s="6">
        <v>45649</v>
      </c>
      <c r="AG98" s="7">
        <v>61811027</v>
      </c>
      <c r="AH98" s="7">
        <v>55642287</v>
      </c>
      <c r="AI98" s="4">
        <v>13</v>
      </c>
      <c r="AJ98" s="4">
        <v>17</v>
      </c>
      <c r="AK98" s="4">
        <v>66</v>
      </c>
      <c r="AL98" s="4">
        <v>16</v>
      </c>
      <c r="AM98" s="5">
        <v>6</v>
      </c>
      <c r="AN98" s="6">
        <v>3440</v>
      </c>
      <c r="AO98" s="5">
        <v>10</v>
      </c>
      <c r="AP98" s="5">
        <v>82</v>
      </c>
      <c r="AQ98" s="5">
        <v>78</v>
      </c>
    </row>
    <row r="99" spans="1:43" x14ac:dyDescent="0.25">
      <c r="A99" t="s">
        <v>204</v>
      </c>
      <c r="B99" t="str">
        <f>VLOOKUP('Data by country'!A99,Countries!A:B,2,FALSE)</f>
        <v>英国</v>
      </c>
      <c r="C99" s="2">
        <v>40360</v>
      </c>
      <c r="D99" s="3" t="str">
        <f t="shared" ref="D99:D130" si="3">YEAR(C99)&amp;"年"</f>
        <v>2010年</v>
      </c>
      <c r="E99" s="10">
        <v>114</v>
      </c>
      <c r="F99" s="7">
        <v>2251898461538</v>
      </c>
      <c r="G99" s="7">
        <v>36186</v>
      </c>
      <c r="I99" s="4">
        <v>1</v>
      </c>
      <c r="J99" s="5">
        <v>33</v>
      </c>
      <c r="K99" s="5">
        <v>30</v>
      </c>
      <c r="L99" s="5">
        <v>63</v>
      </c>
      <c r="M99" s="6">
        <v>678276923077</v>
      </c>
      <c r="N99" s="6">
        <v>734796923077</v>
      </c>
      <c r="O99" s="5">
        <v>950</v>
      </c>
      <c r="P99" s="6">
        <v>1045</v>
      </c>
      <c r="Q99" s="5">
        <v>6</v>
      </c>
      <c r="R99" s="5">
        <v>10</v>
      </c>
      <c r="S99" s="5">
        <v>37</v>
      </c>
      <c r="T99" s="6">
        <v>81115492</v>
      </c>
      <c r="U99" s="5">
        <v>85</v>
      </c>
      <c r="V99" s="6">
        <v>39945000000</v>
      </c>
      <c r="W99" s="6">
        <v>60291000000</v>
      </c>
      <c r="X99" s="7">
        <v>123971683</v>
      </c>
      <c r="Y99" s="7">
        <v>55019</v>
      </c>
      <c r="AA99" s="9">
        <v>3107037940785</v>
      </c>
      <c r="AB99" s="9">
        <v>2056</v>
      </c>
      <c r="AC99" s="9">
        <v>3006680000000</v>
      </c>
      <c r="AD99" s="7">
        <v>174020</v>
      </c>
      <c r="AE99" s="4">
        <v>3</v>
      </c>
      <c r="AG99" s="7">
        <v>62231336</v>
      </c>
      <c r="AH99" s="7">
        <v>56070434</v>
      </c>
      <c r="AI99" s="4">
        <v>13</v>
      </c>
      <c r="AJ99" s="4">
        <v>17</v>
      </c>
      <c r="AK99" s="4">
        <v>66</v>
      </c>
      <c r="AL99" s="4">
        <v>17</v>
      </c>
      <c r="AM99" s="5">
        <v>5</v>
      </c>
      <c r="AN99" s="6">
        <v>3503</v>
      </c>
      <c r="AO99" s="5">
        <v>10</v>
      </c>
      <c r="AP99" s="5">
        <v>82</v>
      </c>
      <c r="AQ99" s="5">
        <v>79</v>
      </c>
    </row>
    <row r="100" spans="1:43" x14ac:dyDescent="0.25">
      <c r="A100" t="s">
        <v>204</v>
      </c>
      <c r="B100" t="str">
        <f>VLOOKUP('Data by country'!A100,Countries!A:B,2,FALSE)</f>
        <v>英国</v>
      </c>
      <c r="C100" s="2">
        <v>37073</v>
      </c>
      <c r="D100" s="3" t="str">
        <f t="shared" si="3"/>
        <v>2001年</v>
      </c>
      <c r="E100" s="10">
        <v>94</v>
      </c>
      <c r="F100" s="7">
        <v>1470598819634</v>
      </c>
      <c r="G100" s="7">
        <v>24880</v>
      </c>
      <c r="I100" s="4">
        <v>5</v>
      </c>
      <c r="J100" s="5">
        <v>29</v>
      </c>
      <c r="K100" s="5">
        <v>27</v>
      </c>
      <c r="L100" s="5">
        <v>57</v>
      </c>
      <c r="M100" s="6">
        <v>398409385346</v>
      </c>
      <c r="N100" s="6">
        <v>432916366777</v>
      </c>
      <c r="T100" s="6">
        <v>46283000</v>
      </c>
      <c r="U100" s="5">
        <v>33</v>
      </c>
      <c r="V100" s="6">
        <v>26137000000</v>
      </c>
      <c r="W100" s="6">
        <v>46410000000</v>
      </c>
      <c r="X100" s="7">
        <v>70331725</v>
      </c>
      <c r="Y100" s="7">
        <v>39200</v>
      </c>
      <c r="AA100" s="9">
        <v>2164716198516</v>
      </c>
      <c r="AB100" s="9">
        <v>1923</v>
      </c>
      <c r="AC100" s="9">
        <v>1861131378256</v>
      </c>
      <c r="AD100" s="7">
        <v>211400</v>
      </c>
      <c r="AE100" s="4">
        <v>2</v>
      </c>
      <c r="AF100" s="6">
        <v>45587</v>
      </c>
      <c r="AG100" s="7">
        <v>59107960</v>
      </c>
      <c r="AH100" s="7">
        <v>52877981</v>
      </c>
      <c r="AI100" s="4">
        <v>11</v>
      </c>
      <c r="AJ100" s="4">
        <v>19</v>
      </c>
      <c r="AK100" s="4">
        <v>65</v>
      </c>
      <c r="AL100" s="4">
        <v>16</v>
      </c>
      <c r="AM100" s="5">
        <v>7</v>
      </c>
      <c r="AN100" s="6">
        <v>1817</v>
      </c>
      <c r="AO100" s="5">
        <v>7</v>
      </c>
      <c r="AP100" s="5">
        <v>80</v>
      </c>
      <c r="AQ100" s="5">
        <v>76</v>
      </c>
    </row>
    <row r="101" spans="1:43" x14ac:dyDescent="0.25">
      <c r="A101" t="s">
        <v>204</v>
      </c>
      <c r="B101" t="str">
        <f>VLOOKUP('Data by country'!A101,Countries!A:B,2,FALSE)</f>
        <v>英国</v>
      </c>
      <c r="C101" s="2">
        <v>36708</v>
      </c>
      <c r="D101" s="3" t="str">
        <f t="shared" si="3"/>
        <v>2000年</v>
      </c>
      <c r="E101" s="10">
        <v>93</v>
      </c>
      <c r="F101" s="7">
        <v>1477200786806</v>
      </c>
      <c r="G101" s="7">
        <v>25083</v>
      </c>
      <c r="I101" s="4">
        <v>6</v>
      </c>
      <c r="J101" s="5">
        <v>29</v>
      </c>
      <c r="K101" s="5">
        <v>28</v>
      </c>
      <c r="L101" s="5">
        <v>57</v>
      </c>
      <c r="M101" s="6">
        <v>408101074293</v>
      </c>
      <c r="N101" s="6">
        <v>435362384627</v>
      </c>
      <c r="T101" s="6">
        <v>43452000</v>
      </c>
      <c r="U101" s="5">
        <v>27</v>
      </c>
      <c r="V101" s="6">
        <v>29978000000</v>
      </c>
      <c r="W101" s="6">
        <v>47009000000</v>
      </c>
      <c r="X101" s="7">
        <v>70436030</v>
      </c>
      <c r="Y101" s="7">
        <v>38200</v>
      </c>
      <c r="AA101" s="9">
        <v>2576991900000</v>
      </c>
      <c r="AB101" s="9">
        <v>1904</v>
      </c>
      <c r="AC101" s="9">
        <v>1835278000000</v>
      </c>
      <c r="AD101" s="7">
        <v>212500</v>
      </c>
      <c r="AE101" s="4">
        <v>2</v>
      </c>
      <c r="AF101" s="6">
        <v>48216</v>
      </c>
      <c r="AG101" s="7">
        <v>58892514</v>
      </c>
      <c r="AH101" s="7">
        <v>52649908</v>
      </c>
      <c r="AI101" s="4">
        <v>11</v>
      </c>
      <c r="AJ101" s="4">
        <v>19</v>
      </c>
      <c r="AK101" s="4">
        <v>65</v>
      </c>
      <c r="AL101" s="4">
        <v>16</v>
      </c>
      <c r="AM101" s="5">
        <v>7</v>
      </c>
      <c r="AN101" s="6">
        <v>1767</v>
      </c>
      <c r="AO101" s="5">
        <v>7</v>
      </c>
      <c r="AP101" s="5">
        <v>80</v>
      </c>
      <c r="AQ101" s="5">
        <v>75</v>
      </c>
    </row>
    <row r="102" spans="1:43" x14ac:dyDescent="0.25">
      <c r="A102" t="s">
        <v>205</v>
      </c>
      <c r="B102" t="str">
        <f>VLOOKUP('Data by country'!A102,Countries!A:B,2,FALSE)</f>
        <v>美国</v>
      </c>
      <c r="C102" s="2">
        <v>36708</v>
      </c>
      <c r="D102" s="3" t="str">
        <f t="shared" si="3"/>
        <v>2000年</v>
      </c>
      <c r="E102" s="10">
        <v>88</v>
      </c>
      <c r="F102" s="7">
        <v>9898800000000</v>
      </c>
      <c r="G102" s="7">
        <v>35082</v>
      </c>
      <c r="I102" s="4">
        <v>9</v>
      </c>
      <c r="J102" s="5">
        <v>15</v>
      </c>
      <c r="K102" s="5">
        <v>11</v>
      </c>
      <c r="L102" s="5">
        <v>26</v>
      </c>
      <c r="M102" s="6">
        <v>1093200000000</v>
      </c>
      <c r="N102" s="6">
        <v>1475300000000</v>
      </c>
      <c r="T102" s="6">
        <v>109478031</v>
      </c>
      <c r="U102" s="5">
        <v>43</v>
      </c>
      <c r="V102" s="6">
        <v>120912000000</v>
      </c>
      <c r="W102" s="6">
        <v>91473000000</v>
      </c>
      <c r="X102" s="7">
        <v>665327414</v>
      </c>
      <c r="AA102" s="9">
        <v>15104037000000</v>
      </c>
      <c r="AB102" s="9">
        <v>7524</v>
      </c>
      <c r="AC102" s="9">
        <v>31862485224522</v>
      </c>
      <c r="AD102" s="7">
        <v>1454800</v>
      </c>
      <c r="AE102" s="4">
        <v>3</v>
      </c>
      <c r="AF102" s="6">
        <v>192743</v>
      </c>
      <c r="AG102" s="7">
        <v>282162411</v>
      </c>
      <c r="AH102" s="7">
        <v>223190467</v>
      </c>
      <c r="AI102" s="4">
        <v>15</v>
      </c>
      <c r="AJ102" s="4">
        <v>21</v>
      </c>
      <c r="AK102" s="4">
        <v>66</v>
      </c>
      <c r="AL102" s="4">
        <v>12</v>
      </c>
      <c r="AM102" s="5">
        <v>9</v>
      </c>
      <c r="AN102" s="6">
        <v>4703</v>
      </c>
      <c r="AO102" s="5">
        <v>13</v>
      </c>
      <c r="AP102" s="5">
        <v>79</v>
      </c>
      <c r="AQ102" s="5">
        <v>74</v>
      </c>
    </row>
    <row r="103" spans="1:43" x14ac:dyDescent="0.25">
      <c r="A103" t="s">
        <v>205</v>
      </c>
      <c r="B103" t="str">
        <f>VLOOKUP('Data by country'!A103,Countries!A:B,2,FALSE)</f>
        <v>美国</v>
      </c>
      <c r="C103" s="2">
        <v>37073</v>
      </c>
      <c r="D103" s="3" t="str">
        <f t="shared" si="3"/>
        <v>2001年</v>
      </c>
      <c r="E103" s="10">
        <v>91</v>
      </c>
      <c r="F103" s="7">
        <v>10233900000000</v>
      </c>
      <c r="G103" s="7">
        <v>35912</v>
      </c>
      <c r="I103" s="4">
        <v>7</v>
      </c>
      <c r="J103" s="5">
        <v>14</v>
      </c>
      <c r="K103" s="5">
        <v>10</v>
      </c>
      <c r="L103" s="5">
        <v>24</v>
      </c>
      <c r="M103" s="6">
        <v>1027700000000</v>
      </c>
      <c r="N103" s="6">
        <v>1398700000000</v>
      </c>
      <c r="T103" s="6">
        <v>128500000</v>
      </c>
      <c r="U103" s="5">
        <v>49</v>
      </c>
      <c r="V103" s="6">
        <v>109103000000</v>
      </c>
      <c r="W103" s="6">
        <v>85610000000</v>
      </c>
      <c r="X103" s="7">
        <v>622187846</v>
      </c>
      <c r="AA103" s="9">
        <v>13854616194000</v>
      </c>
      <c r="AB103" s="9">
        <v>6355</v>
      </c>
      <c r="AC103" s="9">
        <v>29040739000000</v>
      </c>
      <c r="AD103" s="7">
        <v>1420700</v>
      </c>
      <c r="AE103" s="4">
        <v>3</v>
      </c>
      <c r="AF103" s="6">
        <v>190594</v>
      </c>
      <c r="AG103" s="7">
        <v>284968955</v>
      </c>
      <c r="AH103" s="7">
        <v>226379338</v>
      </c>
      <c r="AI103" s="4">
        <v>14</v>
      </c>
      <c r="AJ103" s="4">
        <v>21</v>
      </c>
      <c r="AK103" s="4">
        <v>66</v>
      </c>
      <c r="AL103" s="4">
        <v>12</v>
      </c>
      <c r="AM103" s="5">
        <v>8</v>
      </c>
      <c r="AN103" s="6">
        <v>5052</v>
      </c>
      <c r="AO103" s="5">
        <v>14</v>
      </c>
      <c r="AP103" s="5">
        <v>79</v>
      </c>
      <c r="AQ103" s="5">
        <v>74</v>
      </c>
    </row>
    <row r="104" spans="1:43" x14ac:dyDescent="0.25">
      <c r="A104" t="s">
        <v>205</v>
      </c>
      <c r="B104" t="str">
        <f>VLOOKUP('Data by country'!A104,Countries!A:B,2,FALSE)</f>
        <v>美国</v>
      </c>
      <c r="C104" s="2">
        <v>37438</v>
      </c>
      <c r="D104" s="3" t="str">
        <f t="shared" si="3"/>
        <v>2002年</v>
      </c>
      <c r="E104" s="10">
        <v>92</v>
      </c>
      <c r="F104" s="7">
        <v>10590200000000</v>
      </c>
      <c r="G104" s="7">
        <v>36819</v>
      </c>
      <c r="I104" s="4">
        <v>5</v>
      </c>
      <c r="J104" s="5">
        <v>14</v>
      </c>
      <c r="K104" s="5">
        <v>9</v>
      </c>
      <c r="L104" s="5">
        <v>23</v>
      </c>
      <c r="M104" s="6">
        <v>1003000000000</v>
      </c>
      <c r="N104" s="6">
        <v>1430200000000</v>
      </c>
      <c r="T104" s="6">
        <v>141800000</v>
      </c>
      <c r="U104" s="5">
        <v>59</v>
      </c>
      <c r="V104" s="6">
        <v>104427000000</v>
      </c>
      <c r="W104" s="6">
        <v>81860000000</v>
      </c>
      <c r="X104" s="7">
        <v>598410415</v>
      </c>
      <c r="AA104" s="9">
        <v>11098101530000</v>
      </c>
      <c r="AB104" s="9">
        <v>5685</v>
      </c>
      <c r="AC104" s="9">
        <v>25371270000000</v>
      </c>
      <c r="AD104" s="7">
        <v>1467000</v>
      </c>
      <c r="AE104" s="4">
        <v>3</v>
      </c>
      <c r="AF104" s="6">
        <v>190496</v>
      </c>
      <c r="AG104" s="7">
        <v>287625193</v>
      </c>
      <c r="AH104" s="7">
        <v>229467379</v>
      </c>
      <c r="AI104" s="4">
        <v>14</v>
      </c>
      <c r="AJ104" s="4">
        <v>21</v>
      </c>
      <c r="AK104" s="4">
        <v>67</v>
      </c>
      <c r="AL104" s="4">
        <v>12</v>
      </c>
      <c r="AM104" s="5">
        <v>8</v>
      </c>
      <c r="AN104" s="6">
        <v>5453</v>
      </c>
      <c r="AO104" s="5">
        <v>15</v>
      </c>
      <c r="AP104" s="5">
        <v>80</v>
      </c>
      <c r="AQ104" s="5">
        <v>74</v>
      </c>
    </row>
    <row r="105" spans="1:43" x14ac:dyDescent="0.25">
      <c r="A105" t="s">
        <v>205</v>
      </c>
      <c r="B105" t="str">
        <f>VLOOKUP('Data by country'!A105,Countries!A:B,2,FALSE)</f>
        <v>美国</v>
      </c>
      <c r="C105" s="2">
        <v>39630</v>
      </c>
      <c r="D105" s="3" t="str">
        <f t="shared" si="3"/>
        <v>2008年</v>
      </c>
      <c r="E105" s="10">
        <v>110</v>
      </c>
      <c r="F105" s="7">
        <v>14219300000000</v>
      </c>
      <c r="G105" s="7">
        <v>46760</v>
      </c>
      <c r="I105" s="4">
        <v>5</v>
      </c>
      <c r="J105" s="5">
        <v>18</v>
      </c>
      <c r="K105" s="5">
        <v>13</v>
      </c>
      <c r="L105" s="5">
        <v>31</v>
      </c>
      <c r="M105" s="6">
        <v>1846800000000</v>
      </c>
      <c r="N105" s="6">
        <v>2556500000000</v>
      </c>
      <c r="O105" s="5">
        <v>990</v>
      </c>
      <c r="P105" s="6">
        <v>1245</v>
      </c>
      <c r="R105" s="5">
        <v>9</v>
      </c>
      <c r="S105" s="5">
        <v>47</v>
      </c>
      <c r="T105" s="6">
        <v>261300000</v>
      </c>
      <c r="U105" s="5">
        <v>74</v>
      </c>
      <c r="V105" s="6">
        <v>170079000000</v>
      </c>
      <c r="W105" s="6">
        <v>118745000000</v>
      </c>
      <c r="X105" s="7">
        <v>701779551</v>
      </c>
      <c r="Y105" s="7">
        <v>9935</v>
      </c>
      <c r="Z105" s="4">
        <v>450</v>
      </c>
      <c r="AA105" s="9">
        <v>11737645610000</v>
      </c>
      <c r="AB105" s="9">
        <v>5603</v>
      </c>
      <c r="AC105" s="9">
        <v>64014243000000</v>
      </c>
      <c r="AD105" s="7">
        <v>1540000</v>
      </c>
      <c r="AE105" s="4">
        <v>4</v>
      </c>
      <c r="AF105" s="6">
        <v>212883</v>
      </c>
      <c r="AG105" s="7">
        <v>304093966</v>
      </c>
      <c r="AH105" s="7">
        <v>248444770</v>
      </c>
      <c r="AI105" s="4">
        <v>14</v>
      </c>
      <c r="AJ105" s="4">
        <v>20</v>
      </c>
      <c r="AK105" s="4">
        <v>67</v>
      </c>
      <c r="AL105" s="4">
        <v>13</v>
      </c>
      <c r="AM105" s="5">
        <v>8</v>
      </c>
      <c r="AN105" s="6">
        <v>7720</v>
      </c>
      <c r="AO105" s="5">
        <v>17</v>
      </c>
      <c r="AP105" s="5">
        <v>81</v>
      </c>
      <c r="AQ105" s="5">
        <v>76</v>
      </c>
    </row>
    <row r="106" spans="1:43" x14ac:dyDescent="0.25">
      <c r="A106" t="s">
        <v>205</v>
      </c>
      <c r="B106" t="str">
        <f>VLOOKUP('Data by country'!A106,Countries!A:B,2,FALSE)</f>
        <v>美国</v>
      </c>
      <c r="C106" s="2">
        <v>37803</v>
      </c>
      <c r="D106" s="3" t="str">
        <f t="shared" si="3"/>
        <v>2003年</v>
      </c>
      <c r="E106" s="10">
        <v>94</v>
      </c>
      <c r="F106" s="7">
        <v>11089300000000</v>
      </c>
      <c r="G106" s="7">
        <v>38225</v>
      </c>
      <c r="I106" s="4">
        <v>4</v>
      </c>
      <c r="J106" s="5">
        <v>14</v>
      </c>
      <c r="K106" s="5">
        <v>9</v>
      </c>
      <c r="L106" s="5">
        <v>23</v>
      </c>
      <c r="M106" s="6">
        <v>1041000000000</v>
      </c>
      <c r="N106" s="6">
        <v>1545100000000</v>
      </c>
      <c r="T106" s="6">
        <v>160637000</v>
      </c>
      <c r="U106" s="5">
        <v>62</v>
      </c>
      <c r="V106" s="6">
        <v>101535000000</v>
      </c>
      <c r="W106" s="6">
        <v>82091000000</v>
      </c>
      <c r="X106" s="7">
        <v>588997110</v>
      </c>
      <c r="Z106" s="4">
        <v>467</v>
      </c>
      <c r="AA106" s="9">
        <v>14266265700000</v>
      </c>
      <c r="AB106" s="9">
        <v>5295</v>
      </c>
      <c r="AC106" s="9">
        <v>15547431128389</v>
      </c>
      <c r="AD106" s="7">
        <v>1480000</v>
      </c>
      <c r="AE106" s="4">
        <v>4</v>
      </c>
      <c r="AF106" s="6">
        <v>196445</v>
      </c>
      <c r="AG106" s="7">
        <v>290107933</v>
      </c>
      <c r="AH106" s="7">
        <v>232434476</v>
      </c>
      <c r="AI106" s="4">
        <v>14</v>
      </c>
      <c r="AJ106" s="4">
        <v>21</v>
      </c>
      <c r="AK106" s="4">
        <v>67</v>
      </c>
      <c r="AL106" s="4">
        <v>12</v>
      </c>
      <c r="AM106" s="5">
        <v>8</v>
      </c>
      <c r="AN106" s="6">
        <v>5588</v>
      </c>
      <c r="AO106" s="5">
        <v>15</v>
      </c>
      <c r="AP106" s="5">
        <v>80</v>
      </c>
      <c r="AQ106" s="5">
        <v>75</v>
      </c>
    </row>
    <row r="107" spans="1:43" x14ac:dyDescent="0.25">
      <c r="A107" t="s">
        <v>205</v>
      </c>
      <c r="B107" t="str">
        <f>VLOOKUP('Data by country'!A107,Countries!A:B,2,FALSE)</f>
        <v>美国</v>
      </c>
      <c r="C107" s="2">
        <v>38169</v>
      </c>
      <c r="D107" s="3" t="str">
        <f t="shared" si="3"/>
        <v>2004年</v>
      </c>
      <c r="E107" s="10">
        <v>97</v>
      </c>
      <c r="F107" s="7">
        <v>11797800000000</v>
      </c>
      <c r="G107" s="7">
        <v>40292</v>
      </c>
      <c r="I107" s="4">
        <v>4</v>
      </c>
      <c r="J107" s="5">
        <v>15</v>
      </c>
      <c r="K107" s="5">
        <v>10</v>
      </c>
      <c r="L107" s="5">
        <v>25</v>
      </c>
      <c r="M107" s="6">
        <v>1180200000000</v>
      </c>
      <c r="N107" s="6">
        <v>1798900000000</v>
      </c>
      <c r="R107" s="5">
        <v>9</v>
      </c>
      <c r="T107" s="6">
        <v>184819000</v>
      </c>
      <c r="U107" s="5">
        <v>65</v>
      </c>
      <c r="V107" s="6">
        <v>115689000000</v>
      </c>
      <c r="W107" s="6">
        <v>94764000000</v>
      </c>
      <c r="X107" s="7">
        <v>678110608</v>
      </c>
      <c r="Z107" s="4">
        <v>466</v>
      </c>
      <c r="AA107" s="9">
        <v>16323726300000</v>
      </c>
      <c r="AB107" s="9">
        <v>5231</v>
      </c>
      <c r="AC107" s="9">
        <v>19354898688135</v>
      </c>
      <c r="AD107" s="7">
        <v>1473000</v>
      </c>
      <c r="AE107" s="4">
        <v>4</v>
      </c>
      <c r="AF107" s="6">
        <v>202097</v>
      </c>
      <c r="AG107" s="7">
        <v>292805298</v>
      </c>
      <c r="AH107" s="7">
        <v>235591143</v>
      </c>
      <c r="AI107" s="4">
        <v>14</v>
      </c>
      <c r="AJ107" s="4">
        <v>21</v>
      </c>
      <c r="AK107" s="4">
        <v>67</v>
      </c>
      <c r="AL107" s="4">
        <v>12</v>
      </c>
      <c r="AM107" s="5">
        <v>8</v>
      </c>
      <c r="AN107" s="6">
        <v>5911</v>
      </c>
      <c r="AO107" s="5">
        <v>15</v>
      </c>
      <c r="AP107" s="5">
        <v>80</v>
      </c>
      <c r="AQ107" s="5">
        <v>75</v>
      </c>
    </row>
    <row r="108" spans="1:43" x14ac:dyDescent="0.25">
      <c r="A108" t="s">
        <v>205</v>
      </c>
      <c r="B108" t="str">
        <f>VLOOKUP('Data by country'!A108,Countries!A:B,2,FALSE)</f>
        <v>美国</v>
      </c>
      <c r="C108" s="2">
        <v>38534</v>
      </c>
      <c r="D108" s="3" t="str">
        <f t="shared" si="3"/>
        <v>2005年</v>
      </c>
      <c r="E108" s="10">
        <v>100</v>
      </c>
      <c r="F108" s="7">
        <v>12564300000000</v>
      </c>
      <c r="G108" s="7">
        <v>42516</v>
      </c>
      <c r="I108" s="4">
        <v>6</v>
      </c>
      <c r="J108" s="5">
        <v>16</v>
      </c>
      <c r="K108" s="5">
        <v>10</v>
      </c>
      <c r="L108" s="5">
        <v>27</v>
      </c>
      <c r="M108" s="6">
        <v>1305100000000</v>
      </c>
      <c r="N108" s="6">
        <v>2027800000000</v>
      </c>
      <c r="O108" s="5">
        <v>960</v>
      </c>
      <c r="P108" s="6">
        <v>1160</v>
      </c>
      <c r="R108" s="5">
        <v>9</v>
      </c>
      <c r="S108" s="5">
        <v>46</v>
      </c>
      <c r="T108" s="6">
        <v>203700000</v>
      </c>
      <c r="U108" s="5">
        <v>68</v>
      </c>
      <c r="V108" s="6">
        <v>126770000000</v>
      </c>
      <c r="W108" s="6">
        <v>99979000000</v>
      </c>
      <c r="X108" s="7">
        <v>720547738</v>
      </c>
      <c r="Y108" s="7">
        <v>8869</v>
      </c>
      <c r="Z108" s="4">
        <v>462</v>
      </c>
      <c r="AA108" s="9">
        <v>16970864548060</v>
      </c>
      <c r="AB108" s="9">
        <v>5143</v>
      </c>
      <c r="AC108" s="9">
        <v>21509979445315</v>
      </c>
      <c r="AD108" s="7">
        <v>1546000</v>
      </c>
      <c r="AE108" s="4">
        <v>4</v>
      </c>
      <c r="AF108" s="6">
        <v>205565</v>
      </c>
      <c r="AG108" s="7">
        <v>295516599</v>
      </c>
      <c r="AH108" s="7">
        <v>238777412</v>
      </c>
      <c r="AI108" s="4">
        <v>14</v>
      </c>
      <c r="AJ108" s="4">
        <v>21</v>
      </c>
      <c r="AK108" s="4">
        <v>67</v>
      </c>
      <c r="AL108" s="4">
        <v>12</v>
      </c>
      <c r="AM108" s="5">
        <v>8</v>
      </c>
      <c r="AN108" s="6">
        <v>6259</v>
      </c>
      <c r="AO108" s="5">
        <v>15</v>
      </c>
      <c r="AP108" s="5">
        <v>80</v>
      </c>
      <c r="AQ108" s="5">
        <v>75</v>
      </c>
    </row>
    <row r="109" spans="1:43" x14ac:dyDescent="0.25">
      <c r="A109" t="s">
        <v>205</v>
      </c>
      <c r="B109" t="str">
        <f>VLOOKUP('Data by country'!A109,Countries!A:B,2,FALSE)</f>
        <v>美国</v>
      </c>
      <c r="C109" s="2">
        <v>38899</v>
      </c>
      <c r="D109" s="3" t="str">
        <f t="shared" si="3"/>
        <v>2006年</v>
      </c>
      <c r="E109" s="10">
        <v>103</v>
      </c>
      <c r="F109" s="7">
        <v>13314500000000</v>
      </c>
      <c r="G109" s="7">
        <v>44623</v>
      </c>
      <c r="I109" s="4">
        <v>8</v>
      </c>
      <c r="J109" s="5">
        <v>17</v>
      </c>
      <c r="K109" s="5">
        <v>11</v>
      </c>
      <c r="L109" s="5">
        <v>28</v>
      </c>
      <c r="M109" s="6">
        <v>1471000000000</v>
      </c>
      <c r="N109" s="6">
        <v>2240300000000</v>
      </c>
      <c r="O109" s="5">
        <v>960</v>
      </c>
      <c r="P109" s="6">
        <v>1160</v>
      </c>
      <c r="R109" s="5">
        <v>9</v>
      </c>
      <c r="S109" s="5">
        <v>48</v>
      </c>
      <c r="T109" s="6">
        <v>229600000</v>
      </c>
      <c r="U109" s="5">
        <v>69</v>
      </c>
      <c r="V109" s="6">
        <v>132914000000</v>
      </c>
      <c r="W109" s="6">
        <v>105102000000</v>
      </c>
      <c r="X109" s="7">
        <v>725530965</v>
      </c>
      <c r="Y109" s="7">
        <v>8660</v>
      </c>
      <c r="Z109" s="4">
        <v>453</v>
      </c>
      <c r="AA109" s="9">
        <v>19425854794360</v>
      </c>
      <c r="AB109" s="9">
        <v>5133</v>
      </c>
      <c r="AC109" s="9">
        <v>33267642577223</v>
      </c>
      <c r="AD109" s="7">
        <v>1498000</v>
      </c>
      <c r="AE109" s="4">
        <v>4</v>
      </c>
      <c r="AF109" s="6">
        <v>209272</v>
      </c>
      <c r="AG109" s="7">
        <v>298379912</v>
      </c>
      <c r="AH109" s="7">
        <v>241986109</v>
      </c>
      <c r="AI109" s="4">
        <v>14</v>
      </c>
      <c r="AJ109" s="4">
        <v>20</v>
      </c>
      <c r="AK109" s="4">
        <v>67</v>
      </c>
      <c r="AL109" s="4">
        <v>12</v>
      </c>
      <c r="AM109" s="5">
        <v>8</v>
      </c>
      <c r="AN109" s="6">
        <v>7073</v>
      </c>
      <c r="AO109" s="5">
        <v>16</v>
      </c>
      <c r="AP109" s="5">
        <v>80</v>
      </c>
      <c r="AQ109" s="5">
        <v>75</v>
      </c>
    </row>
    <row r="110" spans="1:43" x14ac:dyDescent="0.25">
      <c r="A110" t="s">
        <v>205</v>
      </c>
      <c r="B110" t="str">
        <f>VLOOKUP('Data by country'!A110,Countries!A:B,2,FALSE)</f>
        <v>美国</v>
      </c>
      <c r="C110" s="2">
        <v>39264</v>
      </c>
      <c r="D110" s="3" t="str">
        <f t="shared" si="3"/>
        <v>2007年</v>
      </c>
      <c r="E110" s="10">
        <v>106</v>
      </c>
      <c r="F110" s="7">
        <v>13961800000000</v>
      </c>
      <c r="G110" s="7">
        <v>46349</v>
      </c>
      <c r="I110" s="4">
        <v>8</v>
      </c>
      <c r="J110" s="5">
        <v>17</v>
      </c>
      <c r="K110" s="5">
        <v>12</v>
      </c>
      <c r="L110" s="5">
        <v>29</v>
      </c>
      <c r="M110" s="6">
        <v>1661700000000</v>
      </c>
      <c r="N110" s="6">
        <v>2374800000000</v>
      </c>
      <c r="O110" s="5">
        <v>960</v>
      </c>
      <c r="P110" s="6">
        <v>1160</v>
      </c>
      <c r="R110" s="5">
        <v>9</v>
      </c>
      <c r="S110" s="5">
        <v>46</v>
      </c>
      <c r="T110" s="6">
        <v>249300000</v>
      </c>
      <c r="U110" s="5">
        <v>75</v>
      </c>
      <c r="V110" s="6">
        <v>148448000000</v>
      </c>
      <c r="W110" s="6">
        <v>110693000000</v>
      </c>
      <c r="X110" s="7">
        <v>744302310</v>
      </c>
      <c r="Y110" s="7">
        <v>9059</v>
      </c>
      <c r="Z110" s="4">
        <v>451</v>
      </c>
      <c r="AA110" s="9">
        <v>19947283820000</v>
      </c>
      <c r="AB110" s="9">
        <v>5130</v>
      </c>
      <c r="AC110" s="9">
        <v>42613206245155</v>
      </c>
      <c r="AD110" s="7">
        <v>1555000</v>
      </c>
      <c r="AE110" s="4">
        <v>4</v>
      </c>
      <c r="AF110" s="6">
        <v>209898</v>
      </c>
      <c r="AG110" s="7">
        <v>301231207</v>
      </c>
      <c r="AH110" s="7">
        <v>245202202</v>
      </c>
      <c r="AI110" s="4">
        <v>14</v>
      </c>
      <c r="AJ110" s="4">
        <v>20</v>
      </c>
      <c r="AK110" s="4">
        <v>67</v>
      </c>
      <c r="AL110" s="4">
        <v>13</v>
      </c>
      <c r="AM110" s="5">
        <v>8</v>
      </c>
      <c r="AN110" s="6">
        <v>7437</v>
      </c>
      <c r="AO110" s="5">
        <v>16</v>
      </c>
      <c r="AP110" s="5">
        <v>80</v>
      </c>
      <c r="AQ110" s="5">
        <v>75</v>
      </c>
    </row>
    <row r="111" spans="1:43" x14ac:dyDescent="0.25">
      <c r="A111" t="s">
        <v>205</v>
      </c>
      <c r="B111" t="str">
        <f>VLOOKUP('Data by country'!A111,Countries!A:B,2,FALSE)</f>
        <v>美国</v>
      </c>
      <c r="C111" s="2">
        <v>39995</v>
      </c>
      <c r="D111" s="3" t="str">
        <f t="shared" si="3"/>
        <v>2009年</v>
      </c>
      <c r="E111" s="10">
        <v>110</v>
      </c>
      <c r="F111" s="7">
        <v>13863600000000</v>
      </c>
      <c r="G111" s="7">
        <v>45192</v>
      </c>
      <c r="I111" s="4">
        <v>3</v>
      </c>
      <c r="J111" s="5">
        <v>14</v>
      </c>
      <c r="K111" s="5">
        <v>11</v>
      </c>
      <c r="L111" s="5">
        <v>26</v>
      </c>
      <c r="M111" s="6">
        <v>1583000000000</v>
      </c>
      <c r="N111" s="6">
        <v>1974600000000</v>
      </c>
      <c r="O111" s="6">
        <v>1050</v>
      </c>
      <c r="P111" s="6">
        <v>1315</v>
      </c>
      <c r="R111" s="5">
        <v>9</v>
      </c>
      <c r="S111" s="5">
        <v>46</v>
      </c>
      <c r="T111" s="6">
        <v>274300000</v>
      </c>
      <c r="U111" s="5">
        <v>71</v>
      </c>
      <c r="V111" s="6">
        <v>149957000000</v>
      </c>
      <c r="W111" s="6">
        <v>105966000000</v>
      </c>
      <c r="X111" s="7">
        <v>679423408</v>
      </c>
      <c r="Y111" s="7">
        <v>9476</v>
      </c>
      <c r="Z111" s="4">
        <v>439</v>
      </c>
      <c r="AA111" s="9">
        <v>15077285740000</v>
      </c>
      <c r="AB111" s="9">
        <v>4401</v>
      </c>
      <c r="AC111" s="9">
        <v>46735934700000</v>
      </c>
      <c r="AD111" s="7">
        <v>1563996</v>
      </c>
      <c r="AE111" s="4">
        <v>5</v>
      </c>
      <c r="AF111" s="6">
        <v>208601</v>
      </c>
      <c r="AG111" s="7">
        <v>306771529</v>
      </c>
      <c r="AH111" s="7">
        <v>251552654</v>
      </c>
      <c r="AI111" s="4">
        <v>14</v>
      </c>
      <c r="AJ111" s="4">
        <v>20</v>
      </c>
      <c r="AK111" s="4">
        <v>67</v>
      </c>
      <c r="AL111" s="4">
        <v>13</v>
      </c>
      <c r="AM111" s="5">
        <v>8</v>
      </c>
      <c r="AN111" s="6">
        <v>7960</v>
      </c>
      <c r="AO111" s="5">
        <v>18</v>
      </c>
      <c r="AP111" s="5">
        <v>81</v>
      </c>
      <c r="AQ111" s="5">
        <v>76</v>
      </c>
    </row>
    <row r="112" spans="1:43" x14ac:dyDescent="0.25">
      <c r="A112" t="s">
        <v>205</v>
      </c>
      <c r="B112" t="str">
        <f>VLOOKUP('Data by country'!A112,Countries!A:B,2,FALSE)</f>
        <v>美国</v>
      </c>
      <c r="C112" s="2">
        <v>40360</v>
      </c>
      <c r="D112" s="3" t="str">
        <f t="shared" si="3"/>
        <v>2010年</v>
      </c>
      <c r="E112" s="10">
        <v>112</v>
      </c>
      <c r="F112" s="7">
        <v>14447100000000</v>
      </c>
      <c r="G112" s="7">
        <v>46702</v>
      </c>
      <c r="I112" s="4">
        <v>3</v>
      </c>
      <c r="J112" s="5">
        <v>16</v>
      </c>
      <c r="K112" s="5">
        <v>13</v>
      </c>
      <c r="L112" s="5">
        <v>29</v>
      </c>
      <c r="M112" s="6">
        <v>1839800000000</v>
      </c>
      <c r="N112" s="6">
        <v>2356700000000</v>
      </c>
      <c r="O112" s="6">
        <v>1050</v>
      </c>
      <c r="P112" s="6">
        <v>1315</v>
      </c>
      <c r="Q112" s="5">
        <v>4</v>
      </c>
      <c r="R112" s="5">
        <v>9</v>
      </c>
      <c r="S112" s="5">
        <v>47</v>
      </c>
      <c r="T112" s="6">
        <v>278900000</v>
      </c>
      <c r="U112" s="5">
        <v>74</v>
      </c>
      <c r="V112" s="6">
        <v>165777000000</v>
      </c>
      <c r="W112" s="6">
        <v>109975000000</v>
      </c>
      <c r="X112" s="7">
        <v>707426165</v>
      </c>
      <c r="Y112" s="7">
        <v>9518</v>
      </c>
      <c r="AA112" s="9">
        <v>17138978000000</v>
      </c>
      <c r="AB112" s="9">
        <v>4279</v>
      </c>
      <c r="AC112" s="9">
        <v>30454798000000</v>
      </c>
      <c r="AD112" s="7">
        <v>1569417</v>
      </c>
      <c r="AE112" s="4">
        <v>5</v>
      </c>
      <c r="AG112" s="7">
        <v>309349689</v>
      </c>
      <c r="AH112" s="7">
        <v>254594794</v>
      </c>
      <c r="AI112" s="4">
        <v>14</v>
      </c>
      <c r="AJ112" s="4">
        <v>20</v>
      </c>
      <c r="AK112" s="4">
        <v>67</v>
      </c>
      <c r="AL112" s="4">
        <v>13</v>
      </c>
      <c r="AM112" s="5">
        <v>8</v>
      </c>
      <c r="AN112" s="6">
        <v>8362</v>
      </c>
      <c r="AO112" s="5">
        <v>18</v>
      </c>
      <c r="AP112" s="5">
        <v>81</v>
      </c>
      <c r="AQ112" s="5">
        <v>76</v>
      </c>
    </row>
  </sheetData>
  <sortState ref="A2:BG1244">
    <sortCondition ref="A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"/>
  <sheetViews>
    <sheetView workbookViewId="0">
      <selection activeCell="D25" sqref="D25"/>
    </sheetView>
  </sheetViews>
  <sheetFormatPr defaultRowHeight="15" x14ac:dyDescent="0.25"/>
  <cols>
    <col min="1" max="1" width="12.7109375" bestFit="1" customWidth="1"/>
    <col min="2" max="2" width="8.5703125" bestFit="1" customWidth="1"/>
    <col min="3" max="3" width="32.42578125" bestFit="1" customWidth="1"/>
    <col min="4" max="4" width="50.85546875" bestFit="1" customWidth="1"/>
    <col min="5" max="5" width="37.5703125" bestFit="1" customWidth="1"/>
    <col min="6" max="6" width="48.7109375" bestFit="1" customWidth="1"/>
    <col min="7" max="7" width="35.5703125" bestFit="1" customWidth="1"/>
    <col min="8" max="8" width="32" bestFit="1" customWidth="1"/>
    <col min="9" max="9" width="43.7109375" bestFit="1" customWidth="1"/>
    <col min="10" max="10" width="49.85546875" bestFit="1" customWidth="1"/>
    <col min="11" max="11" width="32.7109375" bestFit="1" customWidth="1"/>
    <col min="12" max="13" width="24.42578125" bestFit="1" customWidth="1"/>
    <col min="14" max="14" width="21.7109375" bestFit="1" customWidth="1"/>
    <col min="15" max="15" width="52.140625" bestFit="1" customWidth="1"/>
    <col min="16" max="16" width="32.42578125" bestFit="1" customWidth="1"/>
    <col min="17" max="17" width="32.5703125" bestFit="1" customWidth="1"/>
    <col min="18" max="18" width="59.42578125" bestFit="1" customWidth="1"/>
    <col min="19" max="19" width="46.42578125" bestFit="1" customWidth="1"/>
    <col min="20" max="20" width="46.7109375" bestFit="1" customWidth="1"/>
    <col min="21" max="21" width="36.28515625" bestFit="1" customWidth="1"/>
    <col min="22" max="22" width="35.42578125" bestFit="1" customWidth="1"/>
    <col min="23" max="23" width="36.7109375" bestFit="1" customWidth="1"/>
    <col min="24" max="24" width="27.28515625" bestFit="1" customWidth="1"/>
    <col min="25" max="25" width="35.7109375" bestFit="1" customWidth="1"/>
    <col min="26" max="26" width="30.5703125" bestFit="1" customWidth="1"/>
    <col min="27" max="27" width="46.5703125" bestFit="1" customWidth="1"/>
    <col min="28" max="28" width="31.42578125" bestFit="1" customWidth="1"/>
    <col min="29" max="29" width="27.42578125" bestFit="1" customWidth="1"/>
    <col min="30" max="30" width="29.28515625" bestFit="1" customWidth="1"/>
    <col min="31" max="31" width="29.7109375" bestFit="1" customWidth="1"/>
    <col min="32" max="32" width="31" bestFit="1" customWidth="1"/>
    <col min="33" max="33" width="54.28515625" bestFit="1" customWidth="1"/>
    <col min="34" max="34" width="38.7109375" bestFit="1" customWidth="1"/>
    <col min="35" max="35" width="38.85546875" bestFit="1" customWidth="1"/>
    <col min="36" max="36" width="18.7109375" bestFit="1" customWidth="1"/>
    <col min="37" max="37" width="40.7109375" bestFit="1" customWidth="1"/>
    <col min="38" max="38" width="40.85546875" bestFit="1" customWidth="1"/>
    <col min="39" max="39" width="19.5703125" bestFit="1" customWidth="1"/>
    <col min="40" max="40" width="28.28515625" bestFit="1" customWidth="1"/>
    <col min="41" max="41" width="36.7109375" bestFit="1" customWidth="1"/>
    <col min="42" max="42" width="56.28515625" bestFit="1" customWidth="1"/>
    <col min="43" max="43" width="41.28515625" bestFit="1" customWidth="1"/>
    <col min="44" max="44" width="40.42578125" bestFit="1" customWidth="1"/>
    <col min="45" max="45" width="34.5703125" bestFit="1" customWidth="1"/>
    <col min="46" max="46" width="18.140625" bestFit="1" customWidth="1"/>
    <col min="47" max="47" width="18.7109375" bestFit="1" customWidth="1"/>
    <col min="48" max="48" width="33.140625" bestFit="1" customWidth="1"/>
    <col min="49" max="49" width="36.42578125" bestFit="1" customWidth="1"/>
    <col min="50" max="51" width="34.7109375" bestFit="1" customWidth="1"/>
    <col min="52" max="52" width="31.42578125" bestFit="1" customWidth="1"/>
    <col min="53" max="53" width="32.42578125" bestFit="1" customWidth="1"/>
    <col min="54" max="54" width="38.85546875" bestFit="1" customWidth="1"/>
    <col min="55" max="55" width="40.7109375" bestFit="1" customWidth="1"/>
    <col min="56" max="56" width="44.85546875" bestFit="1" customWidth="1"/>
  </cols>
  <sheetData>
    <row r="1" spans="1:56" x14ac:dyDescent="0.25">
      <c r="A1" t="s">
        <v>0</v>
      </c>
      <c r="B1" t="s">
        <v>271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t="s">
        <v>250</v>
      </c>
      <c r="AK1" t="s">
        <v>251</v>
      </c>
      <c r="AL1" t="s">
        <v>252</v>
      </c>
      <c r="AM1" t="s">
        <v>253</v>
      </c>
      <c r="AN1" t="s">
        <v>254</v>
      </c>
      <c r="AO1" t="s">
        <v>255</v>
      </c>
      <c r="AP1" t="s">
        <v>256</v>
      </c>
      <c r="AQ1" t="s">
        <v>257</v>
      </c>
      <c r="AR1" t="s">
        <v>258</v>
      </c>
      <c r="AS1" t="s">
        <v>259</v>
      </c>
      <c r="AT1" t="s">
        <v>260</v>
      </c>
      <c r="AU1" t="s">
        <v>261</v>
      </c>
      <c r="AV1" t="s">
        <v>262</v>
      </c>
      <c r="AW1" t="s">
        <v>263</v>
      </c>
      <c r="AX1" t="s">
        <v>264</v>
      </c>
      <c r="AY1" t="s">
        <v>265</v>
      </c>
      <c r="AZ1" t="s">
        <v>266</v>
      </c>
      <c r="BA1" t="s">
        <v>267</v>
      </c>
      <c r="BB1" t="s">
        <v>268</v>
      </c>
      <c r="BC1" t="s">
        <v>269</v>
      </c>
      <c r="BD1" t="s">
        <v>270</v>
      </c>
    </row>
    <row r="2" spans="1:56" x14ac:dyDescent="0.25">
      <c r="A2" t="s">
        <v>213</v>
      </c>
      <c r="B2" s="2">
        <v>36708</v>
      </c>
      <c r="C2" s="1">
        <v>47751</v>
      </c>
      <c r="D2" s="1">
        <v>32187124264980</v>
      </c>
      <c r="E2" s="1">
        <v>47866477325594</v>
      </c>
      <c r="F2">
        <v>101</v>
      </c>
      <c r="G2">
        <v>151</v>
      </c>
      <c r="H2">
        <v>140</v>
      </c>
      <c r="K2">
        <v>84</v>
      </c>
      <c r="Y2" s="1">
        <v>629903</v>
      </c>
      <c r="Z2" s="1">
        <v>1674064712</v>
      </c>
      <c r="AA2" s="1">
        <v>1389</v>
      </c>
      <c r="AC2" s="1">
        <v>738137212</v>
      </c>
      <c r="AD2">
        <v>7</v>
      </c>
      <c r="AE2" s="1">
        <v>29353100</v>
      </c>
      <c r="AF2">
        <v>2</v>
      </c>
      <c r="AH2">
        <v>25</v>
      </c>
      <c r="AI2">
        <v>25</v>
      </c>
      <c r="AJ2">
        <v>50</v>
      </c>
      <c r="AK2" s="1">
        <v>7996008679129</v>
      </c>
      <c r="AL2" s="1">
        <v>7992913123306</v>
      </c>
      <c r="AM2" s="1">
        <v>32329346815104</v>
      </c>
      <c r="AN2" s="1">
        <v>5284</v>
      </c>
      <c r="AP2">
        <v>14</v>
      </c>
      <c r="AQ2">
        <v>75</v>
      </c>
      <c r="AR2">
        <v>484</v>
      </c>
      <c r="AS2">
        <v>9</v>
      </c>
      <c r="AT2" s="1">
        <v>6118131262</v>
      </c>
      <c r="AU2" s="1">
        <v>2836569510</v>
      </c>
      <c r="AV2">
        <v>21</v>
      </c>
      <c r="AW2">
        <v>69</v>
      </c>
      <c r="AX2">
        <v>65</v>
      </c>
      <c r="AY2">
        <v>67</v>
      </c>
      <c r="AZ2">
        <v>30</v>
      </c>
      <c r="BA2">
        <v>63</v>
      </c>
      <c r="BB2">
        <v>7</v>
      </c>
      <c r="BC2" s="1">
        <v>572401296194</v>
      </c>
      <c r="BD2" s="1">
        <v>531799717096</v>
      </c>
    </row>
    <row r="3" spans="1:56" x14ac:dyDescent="0.25">
      <c r="A3" t="s">
        <v>213</v>
      </c>
      <c r="B3" s="2">
        <v>37073</v>
      </c>
      <c r="C3" s="1">
        <v>45969</v>
      </c>
      <c r="D3" s="1">
        <v>27906267675672</v>
      </c>
      <c r="E3" s="1">
        <v>42073587929859</v>
      </c>
      <c r="F3">
        <v>88</v>
      </c>
      <c r="G3">
        <v>133</v>
      </c>
      <c r="H3">
        <v>140</v>
      </c>
      <c r="K3">
        <v>87</v>
      </c>
      <c r="Y3" s="1">
        <v>628857</v>
      </c>
      <c r="Z3" s="1">
        <v>1655230214</v>
      </c>
      <c r="AC3" s="1">
        <v>960957398</v>
      </c>
      <c r="AD3">
        <v>8</v>
      </c>
      <c r="AE3" s="1">
        <v>28211700</v>
      </c>
      <c r="AF3">
        <v>2</v>
      </c>
      <c r="AG3">
        <v>11</v>
      </c>
      <c r="AH3">
        <v>24</v>
      </c>
      <c r="AI3">
        <v>24</v>
      </c>
      <c r="AJ3">
        <v>48</v>
      </c>
      <c r="AK3" s="1">
        <v>7754484954255</v>
      </c>
      <c r="AL3" s="1">
        <v>7799470751420</v>
      </c>
      <c r="AM3" s="1">
        <v>32137056641076</v>
      </c>
      <c r="AN3" s="1">
        <v>5187</v>
      </c>
      <c r="AP3">
        <v>14</v>
      </c>
      <c r="AQ3">
        <v>73</v>
      </c>
      <c r="AR3">
        <v>498</v>
      </c>
      <c r="AS3">
        <v>10</v>
      </c>
      <c r="AT3" s="1">
        <v>6195665261</v>
      </c>
      <c r="AU3" s="1">
        <v>2897062754</v>
      </c>
      <c r="AV3">
        <v>21</v>
      </c>
      <c r="AW3">
        <v>70</v>
      </c>
      <c r="AX3">
        <v>65</v>
      </c>
      <c r="AY3">
        <v>67</v>
      </c>
      <c r="AZ3">
        <v>30</v>
      </c>
      <c r="BA3">
        <v>63</v>
      </c>
      <c r="BB3">
        <v>7</v>
      </c>
      <c r="BC3" s="1">
        <v>563231996904</v>
      </c>
      <c r="BD3" s="1">
        <v>522617937183</v>
      </c>
    </row>
    <row r="4" spans="1:56" x14ac:dyDescent="0.25">
      <c r="A4" t="s">
        <v>213</v>
      </c>
      <c r="B4" s="2">
        <v>37438</v>
      </c>
      <c r="C4" s="1">
        <v>50086</v>
      </c>
      <c r="D4" s="1">
        <v>23509265889629</v>
      </c>
      <c r="E4" s="1">
        <v>37774989725716</v>
      </c>
      <c r="F4">
        <v>72</v>
      </c>
      <c r="G4">
        <v>115</v>
      </c>
      <c r="H4">
        <v>147</v>
      </c>
      <c r="K4">
        <v>89</v>
      </c>
      <c r="Y4" s="1">
        <v>637895</v>
      </c>
      <c r="Z4" s="1">
        <v>1627404873</v>
      </c>
      <c r="AC4" s="1">
        <v>1156955080</v>
      </c>
      <c r="AD4">
        <v>11</v>
      </c>
      <c r="AE4" s="1">
        <v>28306950</v>
      </c>
      <c r="AF4">
        <v>2</v>
      </c>
      <c r="AG4">
        <v>11</v>
      </c>
      <c r="AH4">
        <v>24</v>
      </c>
      <c r="AI4">
        <v>24</v>
      </c>
      <c r="AJ4">
        <v>48</v>
      </c>
      <c r="AK4" s="1">
        <v>8137900128561</v>
      </c>
      <c r="AL4" s="1">
        <v>8104010368877</v>
      </c>
      <c r="AM4" s="1">
        <v>33395534236850</v>
      </c>
      <c r="AN4" s="1">
        <v>5324</v>
      </c>
      <c r="AP4">
        <v>15</v>
      </c>
      <c r="AQ4">
        <v>71</v>
      </c>
      <c r="AR4">
        <v>527</v>
      </c>
      <c r="AS4">
        <v>10</v>
      </c>
      <c r="AT4" s="1">
        <v>6272454870</v>
      </c>
      <c r="AU4" s="1">
        <v>2957742953</v>
      </c>
      <c r="AV4">
        <v>21</v>
      </c>
      <c r="AW4">
        <v>70</v>
      </c>
      <c r="AX4">
        <v>66</v>
      </c>
      <c r="AY4">
        <v>68</v>
      </c>
      <c r="AZ4">
        <v>29</v>
      </c>
      <c r="BA4">
        <v>64</v>
      </c>
      <c r="BB4">
        <v>7</v>
      </c>
      <c r="BC4" s="1">
        <v>589893910472</v>
      </c>
      <c r="BD4" s="1">
        <v>547719808961</v>
      </c>
    </row>
    <row r="5" spans="1:56" x14ac:dyDescent="0.25">
      <c r="A5" t="s">
        <v>213</v>
      </c>
      <c r="B5" s="2">
        <v>37803</v>
      </c>
      <c r="C5" s="1">
        <v>50554</v>
      </c>
      <c r="D5" s="1">
        <v>32036192418902</v>
      </c>
      <c r="E5" s="1">
        <v>29846309164879</v>
      </c>
      <c r="F5">
        <v>87</v>
      </c>
      <c r="G5">
        <v>81</v>
      </c>
      <c r="H5">
        <v>108</v>
      </c>
      <c r="K5">
        <v>93</v>
      </c>
      <c r="O5">
        <v>97</v>
      </c>
      <c r="S5">
        <v>10</v>
      </c>
      <c r="U5">
        <v>51</v>
      </c>
      <c r="X5">
        <v>50</v>
      </c>
      <c r="Y5" s="1">
        <v>661159</v>
      </c>
      <c r="Z5" s="1">
        <v>1665309283</v>
      </c>
      <c r="AB5">
        <v>117</v>
      </c>
      <c r="AC5" s="1">
        <v>1415188727</v>
      </c>
      <c r="AD5">
        <v>12</v>
      </c>
      <c r="AE5" s="1">
        <v>28161400</v>
      </c>
      <c r="AF5">
        <v>2</v>
      </c>
      <c r="AG5">
        <v>11</v>
      </c>
      <c r="AH5">
        <v>24</v>
      </c>
      <c r="AI5">
        <v>24</v>
      </c>
      <c r="AJ5">
        <v>48</v>
      </c>
      <c r="AK5" s="1">
        <v>9440356575982</v>
      </c>
      <c r="AL5" s="1">
        <v>9389982551968</v>
      </c>
      <c r="AM5" s="1">
        <v>37566829745596</v>
      </c>
      <c r="AN5" s="1">
        <v>5917</v>
      </c>
      <c r="AP5">
        <v>15</v>
      </c>
      <c r="AQ5">
        <v>69</v>
      </c>
      <c r="AR5">
        <v>584</v>
      </c>
      <c r="AS5">
        <v>10</v>
      </c>
      <c r="AT5" s="1">
        <v>6349177990</v>
      </c>
      <c r="AU5" s="1">
        <v>3019074701</v>
      </c>
      <c r="AV5">
        <v>21</v>
      </c>
      <c r="AW5">
        <v>70</v>
      </c>
      <c r="AX5">
        <v>66</v>
      </c>
      <c r="AY5">
        <v>68</v>
      </c>
      <c r="AZ5">
        <v>29</v>
      </c>
      <c r="BA5">
        <v>64</v>
      </c>
      <c r="BB5">
        <v>7</v>
      </c>
      <c r="BC5" s="1">
        <v>647812492893</v>
      </c>
      <c r="BD5" s="1">
        <v>603026216523</v>
      </c>
    </row>
    <row r="6" spans="1:56" x14ac:dyDescent="0.25">
      <c r="A6" t="s">
        <v>213</v>
      </c>
      <c r="B6" s="2">
        <v>38169</v>
      </c>
      <c r="C6" s="1">
        <v>49441</v>
      </c>
      <c r="D6" s="1">
        <v>38151366282170</v>
      </c>
      <c r="E6" s="1">
        <v>39460333039043</v>
      </c>
      <c r="F6">
        <v>92</v>
      </c>
      <c r="G6">
        <v>95</v>
      </c>
      <c r="H6">
        <v>112</v>
      </c>
      <c r="I6">
        <v>11</v>
      </c>
      <c r="J6">
        <v>24</v>
      </c>
      <c r="K6">
        <v>96</v>
      </c>
      <c r="O6">
        <v>86</v>
      </c>
      <c r="S6">
        <v>10</v>
      </c>
      <c r="T6">
        <v>5</v>
      </c>
      <c r="U6">
        <v>49</v>
      </c>
      <c r="X6">
        <v>51</v>
      </c>
      <c r="Y6" s="1">
        <v>687890</v>
      </c>
      <c r="Z6" s="1">
        <v>1888695284</v>
      </c>
      <c r="AB6">
        <v>110</v>
      </c>
      <c r="AC6" s="1">
        <v>1761574754</v>
      </c>
      <c r="AD6">
        <v>14</v>
      </c>
      <c r="AE6" s="1">
        <v>27081142</v>
      </c>
      <c r="AF6">
        <v>2</v>
      </c>
      <c r="AG6">
        <v>11</v>
      </c>
      <c r="AH6">
        <v>26</v>
      </c>
      <c r="AI6">
        <v>26</v>
      </c>
      <c r="AJ6">
        <v>51</v>
      </c>
      <c r="AK6" s="1">
        <v>11435715962877</v>
      </c>
      <c r="AL6" s="1">
        <v>11355067337963</v>
      </c>
      <c r="AM6" s="1">
        <v>42269420333689</v>
      </c>
      <c r="AN6" s="1">
        <v>6578</v>
      </c>
      <c r="AP6">
        <v>15</v>
      </c>
      <c r="AQ6">
        <v>68</v>
      </c>
      <c r="AR6">
        <v>640</v>
      </c>
      <c r="AS6">
        <v>10</v>
      </c>
      <c r="AT6" s="1">
        <v>6426093254</v>
      </c>
      <c r="AU6" s="1">
        <v>3081362739</v>
      </c>
      <c r="AV6">
        <v>20</v>
      </c>
      <c r="AW6">
        <v>70</v>
      </c>
      <c r="AX6">
        <v>66</v>
      </c>
      <c r="AY6">
        <v>68</v>
      </c>
      <c r="AZ6">
        <v>29</v>
      </c>
      <c r="BA6">
        <v>64</v>
      </c>
      <c r="BB6">
        <v>7</v>
      </c>
      <c r="BC6" s="1">
        <v>771682068256</v>
      </c>
      <c r="BD6" s="1">
        <v>704988921151</v>
      </c>
    </row>
    <row r="7" spans="1:56" x14ac:dyDescent="0.25">
      <c r="A7" t="s">
        <v>213</v>
      </c>
      <c r="B7" s="2">
        <v>38534</v>
      </c>
      <c r="C7" s="1">
        <v>50936</v>
      </c>
      <c r="D7" s="1">
        <v>43319351791380</v>
      </c>
      <c r="E7" s="1">
        <v>47385972690640</v>
      </c>
      <c r="F7">
        <v>97</v>
      </c>
      <c r="G7">
        <v>106</v>
      </c>
      <c r="H7">
        <v>116</v>
      </c>
      <c r="I7">
        <v>11</v>
      </c>
      <c r="J7">
        <v>26</v>
      </c>
      <c r="K7">
        <v>100</v>
      </c>
      <c r="O7">
        <v>89</v>
      </c>
      <c r="P7" s="1">
        <v>1215</v>
      </c>
      <c r="Q7" s="1">
        <v>1435</v>
      </c>
      <c r="S7">
        <v>10</v>
      </c>
      <c r="T7">
        <v>5</v>
      </c>
      <c r="U7">
        <v>50</v>
      </c>
      <c r="V7">
        <v>330</v>
      </c>
      <c r="W7">
        <v>53</v>
      </c>
      <c r="X7">
        <v>52</v>
      </c>
      <c r="Y7" s="1">
        <v>709431</v>
      </c>
      <c r="Z7" s="1">
        <v>1970142144</v>
      </c>
      <c r="AA7" s="1">
        <v>2012</v>
      </c>
      <c r="AB7">
        <v>112</v>
      </c>
      <c r="AC7" s="1">
        <v>2206821924</v>
      </c>
      <c r="AD7">
        <v>16</v>
      </c>
      <c r="AE7" s="1">
        <v>28539442</v>
      </c>
      <c r="AF7">
        <v>2</v>
      </c>
      <c r="AG7">
        <v>11</v>
      </c>
      <c r="AH7">
        <v>27</v>
      </c>
      <c r="AI7">
        <v>27</v>
      </c>
      <c r="AJ7">
        <v>54</v>
      </c>
      <c r="AK7" s="1">
        <v>12977853624113</v>
      </c>
      <c r="AL7" s="1">
        <v>12861119829936</v>
      </c>
      <c r="AM7" s="1">
        <v>45674383151959</v>
      </c>
      <c r="AN7" s="1">
        <v>7023</v>
      </c>
      <c r="AP7">
        <v>16</v>
      </c>
      <c r="AQ7">
        <v>66</v>
      </c>
      <c r="AR7">
        <v>682</v>
      </c>
      <c r="AS7">
        <v>10</v>
      </c>
      <c r="AT7" s="1">
        <v>6503186030</v>
      </c>
      <c r="AU7" s="1">
        <v>3144520693</v>
      </c>
      <c r="AV7">
        <v>20</v>
      </c>
      <c r="AW7">
        <v>70</v>
      </c>
      <c r="AX7">
        <v>66</v>
      </c>
      <c r="AY7">
        <v>68</v>
      </c>
      <c r="AZ7">
        <v>28</v>
      </c>
      <c r="BA7">
        <v>64</v>
      </c>
      <c r="BB7">
        <v>7</v>
      </c>
      <c r="BC7" s="1">
        <v>831676527790</v>
      </c>
      <c r="BD7" s="1">
        <v>770832672599</v>
      </c>
    </row>
    <row r="8" spans="1:56" x14ac:dyDescent="0.25">
      <c r="A8" t="s">
        <v>213</v>
      </c>
      <c r="B8" s="2">
        <v>38899</v>
      </c>
      <c r="C8" s="1">
        <v>50120</v>
      </c>
      <c r="D8" s="1">
        <v>53375286389491</v>
      </c>
      <c r="E8" s="1">
        <v>67485359454310</v>
      </c>
      <c r="F8">
        <v>110</v>
      </c>
      <c r="G8">
        <v>139</v>
      </c>
      <c r="H8">
        <v>140</v>
      </c>
      <c r="I8">
        <v>12</v>
      </c>
      <c r="J8">
        <v>28</v>
      </c>
      <c r="K8">
        <v>104</v>
      </c>
      <c r="O8">
        <v>109</v>
      </c>
      <c r="P8" s="1">
        <v>1208</v>
      </c>
      <c r="Q8" s="1">
        <v>1426</v>
      </c>
      <c r="S8">
        <v>9</v>
      </c>
      <c r="T8">
        <v>5</v>
      </c>
      <c r="U8">
        <v>46</v>
      </c>
      <c r="V8">
        <v>329</v>
      </c>
      <c r="W8">
        <v>52</v>
      </c>
      <c r="X8">
        <v>52</v>
      </c>
      <c r="Y8" s="1">
        <v>739985</v>
      </c>
      <c r="Z8" s="1">
        <v>2072995909</v>
      </c>
      <c r="AA8" s="1">
        <v>2135</v>
      </c>
      <c r="AB8">
        <v>115</v>
      </c>
      <c r="AC8" s="1">
        <v>2746505650</v>
      </c>
      <c r="AD8">
        <v>18</v>
      </c>
      <c r="AE8" s="1">
        <v>27029682</v>
      </c>
      <c r="AF8">
        <v>2</v>
      </c>
      <c r="AG8">
        <v>11</v>
      </c>
      <c r="AH8">
        <v>28</v>
      </c>
      <c r="AI8">
        <v>28</v>
      </c>
      <c r="AJ8">
        <v>56</v>
      </c>
      <c r="AK8" s="1">
        <v>14914864217134</v>
      </c>
      <c r="AL8" s="1">
        <v>14692381487724</v>
      </c>
      <c r="AM8" s="1">
        <v>49485990917678</v>
      </c>
      <c r="AN8" s="1">
        <v>7520</v>
      </c>
      <c r="AP8">
        <v>17</v>
      </c>
      <c r="AQ8">
        <v>64</v>
      </c>
      <c r="AR8">
        <v>747</v>
      </c>
      <c r="AS8">
        <v>10</v>
      </c>
      <c r="AT8" s="1">
        <v>6580545179</v>
      </c>
      <c r="AU8" s="1">
        <v>3209444104</v>
      </c>
      <c r="AV8">
        <v>20</v>
      </c>
      <c r="AW8">
        <v>71</v>
      </c>
      <c r="AX8">
        <v>67</v>
      </c>
      <c r="AY8">
        <v>69</v>
      </c>
      <c r="AZ8">
        <v>28</v>
      </c>
      <c r="BA8">
        <v>65</v>
      </c>
      <c r="BB8">
        <v>7</v>
      </c>
      <c r="BC8" s="1">
        <v>902895836661</v>
      </c>
      <c r="BD8" s="1">
        <v>823736358703</v>
      </c>
    </row>
    <row r="9" spans="1:56" x14ac:dyDescent="0.25">
      <c r="A9" t="s">
        <v>213</v>
      </c>
      <c r="B9" s="2">
        <v>39264</v>
      </c>
      <c r="C9" s="1">
        <v>51388</v>
      </c>
      <c r="D9" s="1">
        <v>64575372716979</v>
      </c>
      <c r="E9" s="1">
        <v>98816391364122</v>
      </c>
      <c r="F9">
        <v>119</v>
      </c>
      <c r="G9">
        <v>182</v>
      </c>
      <c r="H9">
        <v>168</v>
      </c>
      <c r="I9">
        <v>13</v>
      </c>
      <c r="J9">
        <v>35</v>
      </c>
      <c r="K9">
        <v>109</v>
      </c>
      <c r="O9">
        <v>68</v>
      </c>
      <c r="P9" s="1">
        <v>1201</v>
      </c>
      <c r="Q9" s="1">
        <v>1408</v>
      </c>
      <c r="S9">
        <v>9</v>
      </c>
      <c r="T9">
        <v>5</v>
      </c>
      <c r="U9">
        <v>43</v>
      </c>
      <c r="V9">
        <v>318</v>
      </c>
      <c r="W9">
        <v>51</v>
      </c>
      <c r="X9">
        <v>52</v>
      </c>
      <c r="Y9" s="1">
        <v>758567</v>
      </c>
      <c r="Z9" s="1">
        <v>2209136496</v>
      </c>
      <c r="AB9">
        <v>134</v>
      </c>
      <c r="AC9" s="1">
        <v>3369091807</v>
      </c>
      <c r="AD9">
        <v>21</v>
      </c>
      <c r="AE9" s="1">
        <v>27253882</v>
      </c>
      <c r="AF9">
        <v>2</v>
      </c>
      <c r="AG9">
        <v>10</v>
      </c>
      <c r="AH9">
        <v>29</v>
      </c>
      <c r="AI9">
        <v>29</v>
      </c>
      <c r="AJ9">
        <v>57</v>
      </c>
      <c r="AK9" s="1">
        <v>17336064918501</v>
      </c>
      <c r="AL9" s="1">
        <v>16994055581785</v>
      </c>
      <c r="AM9" s="1">
        <v>55794944297681</v>
      </c>
      <c r="AN9" s="1">
        <v>8380</v>
      </c>
      <c r="AP9">
        <v>18</v>
      </c>
      <c r="AQ9">
        <v>62</v>
      </c>
      <c r="AR9">
        <v>819</v>
      </c>
      <c r="AS9">
        <v>10</v>
      </c>
      <c r="AT9" s="1">
        <v>6658468720</v>
      </c>
      <c r="AU9" s="1">
        <v>3275537030</v>
      </c>
      <c r="AV9">
        <v>20</v>
      </c>
      <c r="AW9">
        <v>71</v>
      </c>
      <c r="AX9">
        <v>67</v>
      </c>
      <c r="AY9">
        <v>69</v>
      </c>
      <c r="AZ9">
        <v>28</v>
      </c>
      <c r="BA9">
        <v>65</v>
      </c>
      <c r="BB9">
        <v>7</v>
      </c>
      <c r="BC9" s="1">
        <v>1041330300972</v>
      </c>
      <c r="BD9" s="1">
        <v>947831772627</v>
      </c>
    </row>
    <row r="10" spans="1:56" x14ac:dyDescent="0.25">
      <c r="A10" t="s">
        <v>213</v>
      </c>
      <c r="B10" s="2">
        <v>39630</v>
      </c>
      <c r="C10" s="1">
        <v>49692</v>
      </c>
      <c r="D10" s="1">
        <v>34900892787655</v>
      </c>
      <c r="E10" s="1">
        <v>108066332046301</v>
      </c>
      <c r="F10">
        <v>59</v>
      </c>
      <c r="G10">
        <v>182</v>
      </c>
      <c r="H10">
        <v>217</v>
      </c>
      <c r="I10">
        <v>13</v>
      </c>
      <c r="J10">
        <v>40</v>
      </c>
      <c r="K10">
        <v>119</v>
      </c>
      <c r="O10">
        <v>52</v>
      </c>
      <c r="P10" s="1">
        <v>1337</v>
      </c>
      <c r="Q10" s="1">
        <v>1564</v>
      </c>
      <c r="S10">
        <v>8</v>
      </c>
      <c r="T10">
        <v>5</v>
      </c>
      <c r="U10">
        <v>39</v>
      </c>
      <c r="V10">
        <v>299</v>
      </c>
      <c r="W10">
        <v>50</v>
      </c>
      <c r="X10">
        <v>51</v>
      </c>
      <c r="Y10" s="1">
        <v>783313</v>
      </c>
      <c r="Z10" s="1">
        <v>2208218737</v>
      </c>
      <c r="AA10" s="1">
        <v>2134</v>
      </c>
      <c r="AB10">
        <v>122</v>
      </c>
      <c r="AC10" s="1">
        <v>4033868016</v>
      </c>
      <c r="AD10">
        <v>23</v>
      </c>
      <c r="AE10" s="1">
        <v>27493342</v>
      </c>
      <c r="AF10">
        <v>2</v>
      </c>
      <c r="AG10">
        <v>11</v>
      </c>
      <c r="AH10">
        <v>30</v>
      </c>
      <c r="AI10">
        <v>30</v>
      </c>
      <c r="AJ10">
        <v>60</v>
      </c>
      <c r="AK10" s="1">
        <v>19727605002494</v>
      </c>
      <c r="AL10" s="1">
        <v>19437232586401</v>
      </c>
      <c r="AM10" s="1">
        <v>61213153395371</v>
      </c>
      <c r="AN10" s="1">
        <v>9086</v>
      </c>
      <c r="AP10">
        <v>19</v>
      </c>
      <c r="AQ10">
        <v>61</v>
      </c>
      <c r="AR10">
        <v>889</v>
      </c>
      <c r="AS10">
        <v>10</v>
      </c>
      <c r="AT10" s="1">
        <v>6737188032</v>
      </c>
      <c r="AU10" s="1">
        <v>3342564114</v>
      </c>
      <c r="AV10">
        <v>20</v>
      </c>
      <c r="AW10">
        <v>71</v>
      </c>
      <c r="AX10">
        <v>67</v>
      </c>
      <c r="AY10">
        <v>69</v>
      </c>
      <c r="AZ10">
        <v>27</v>
      </c>
      <c r="BA10">
        <v>65</v>
      </c>
      <c r="BB10">
        <v>7</v>
      </c>
      <c r="BC10" s="1">
        <v>1147078192648</v>
      </c>
      <c r="BD10" s="1">
        <v>1036023930758</v>
      </c>
    </row>
    <row r="11" spans="1:56" x14ac:dyDescent="0.25">
      <c r="A11" t="s">
        <v>213</v>
      </c>
      <c r="B11" s="2">
        <v>39995</v>
      </c>
      <c r="C11" s="1">
        <v>48732</v>
      </c>
      <c r="D11" s="1">
        <v>47379868924518</v>
      </c>
      <c r="E11" s="1">
        <v>81329718072250</v>
      </c>
      <c r="F11">
        <v>84</v>
      </c>
      <c r="G11">
        <v>144</v>
      </c>
      <c r="H11">
        <v>198</v>
      </c>
      <c r="I11">
        <v>14</v>
      </c>
      <c r="J11">
        <v>44</v>
      </c>
      <c r="K11">
        <v>122</v>
      </c>
      <c r="O11">
        <v>43</v>
      </c>
      <c r="P11" s="1">
        <v>1365</v>
      </c>
      <c r="Q11" s="1">
        <v>1593</v>
      </c>
      <c r="S11">
        <v>8</v>
      </c>
      <c r="T11">
        <v>6</v>
      </c>
      <c r="U11">
        <v>36</v>
      </c>
      <c r="V11">
        <v>287</v>
      </c>
      <c r="W11">
        <v>49</v>
      </c>
      <c r="X11">
        <v>51</v>
      </c>
      <c r="Y11" s="1">
        <v>788333</v>
      </c>
      <c r="Z11" s="1">
        <v>2270900807</v>
      </c>
      <c r="AB11">
        <v>125</v>
      </c>
      <c r="AC11" s="1">
        <v>4648088856</v>
      </c>
      <c r="AD11">
        <v>26</v>
      </c>
      <c r="AE11" s="1">
        <v>27924096</v>
      </c>
      <c r="AF11">
        <v>3</v>
      </c>
      <c r="AG11">
        <v>10</v>
      </c>
      <c r="AH11">
        <v>25</v>
      </c>
      <c r="AI11">
        <v>26</v>
      </c>
      <c r="AJ11">
        <v>51</v>
      </c>
      <c r="AK11" s="1">
        <v>15745374987249</v>
      </c>
      <c r="AL11" s="1">
        <v>15572876720639</v>
      </c>
      <c r="AM11" s="1">
        <v>57875512955651</v>
      </c>
      <c r="AN11" s="1">
        <v>8491</v>
      </c>
      <c r="AP11">
        <v>19</v>
      </c>
      <c r="AQ11">
        <v>59</v>
      </c>
      <c r="AR11">
        <v>901</v>
      </c>
      <c r="AS11">
        <v>11</v>
      </c>
      <c r="AT11" s="1">
        <v>6815849599</v>
      </c>
      <c r="AU11" s="1">
        <v>3409850313</v>
      </c>
      <c r="AV11">
        <v>20</v>
      </c>
      <c r="AW11">
        <v>72</v>
      </c>
      <c r="AX11">
        <v>67</v>
      </c>
      <c r="AY11">
        <v>69</v>
      </c>
      <c r="AZ11">
        <v>27</v>
      </c>
      <c r="BA11">
        <v>65</v>
      </c>
      <c r="BB11">
        <v>8</v>
      </c>
      <c r="BC11" s="1">
        <v>1027531907891</v>
      </c>
      <c r="BD11" s="1">
        <v>928592705623</v>
      </c>
    </row>
    <row r="12" spans="1:56" x14ac:dyDescent="0.25">
      <c r="A12" t="s">
        <v>213</v>
      </c>
      <c r="B12" s="2">
        <v>40360</v>
      </c>
      <c r="C12" s="1">
        <v>48785</v>
      </c>
      <c r="D12" s="1">
        <v>54511412159462</v>
      </c>
      <c r="E12" s="1">
        <v>65031977179802</v>
      </c>
      <c r="F12">
        <v>89</v>
      </c>
      <c r="G12">
        <v>106</v>
      </c>
      <c r="H12">
        <v>128</v>
      </c>
      <c r="K12">
        <v>128</v>
      </c>
      <c r="O12">
        <v>41</v>
      </c>
      <c r="P12" s="1">
        <v>1383</v>
      </c>
      <c r="Q12" s="1">
        <v>1637</v>
      </c>
      <c r="R12">
        <v>92</v>
      </c>
      <c r="S12">
        <v>8</v>
      </c>
      <c r="T12">
        <v>6</v>
      </c>
      <c r="U12">
        <v>34</v>
      </c>
      <c r="V12">
        <v>282</v>
      </c>
      <c r="W12">
        <v>48</v>
      </c>
      <c r="Z12" s="1">
        <v>2595448937</v>
      </c>
      <c r="AC12" s="1">
        <v>5382959890</v>
      </c>
      <c r="AD12">
        <v>30</v>
      </c>
      <c r="AE12" s="1">
        <v>28133971</v>
      </c>
      <c r="AF12">
        <v>3</v>
      </c>
      <c r="AG12">
        <v>10</v>
      </c>
      <c r="AH12">
        <v>28</v>
      </c>
      <c r="AI12">
        <v>28</v>
      </c>
      <c r="AJ12">
        <v>56</v>
      </c>
      <c r="AK12" s="1">
        <v>18813972097509</v>
      </c>
      <c r="AL12" s="1">
        <v>18382391941373</v>
      </c>
      <c r="AM12" s="1">
        <v>63134667511740</v>
      </c>
      <c r="AN12" s="1">
        <v>9157</v>
      </c>
      <c r="AP12">
        <v>19</v>
      </c>
      <c r="AQ12">
        <v>58</v>
      </c>
      <c r="AR12">
        <v>950</v>
      </c>
      <c r="AS12">
        <v>10</v>
      </c>
      <c r="AT12" s="1">
        <v>6894377794</v>
      </c>
      <c r="AU12" s="1">
        <v>3477891425</v>
      </c>
      <c r="AV12">
        <v>20</v>
      </c>
      <c r="AW12">
        <v>72</v>
      </c>
      <c r="AX12">
        <v>68</v>
      </c>
      <c r="AY12">
        <v>70</v>
      </c>
      <c r="AZ12">
        <v>27</v>
      </c>
      <c r="BA12">
        <v>66</v>
      </c>
      <c r="BB12">
        <v>8</v>
      </c>
      <c r="BC12" s="1">
        <v>1111906557010</v>
      </c>
      <c r="BD12" s="1">
        <v>996192220155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>
      <pane xSplit="1" ySplit="1" topLeftCell="B205" activePane="bottomRight" state="frozen"/>
      <selection pane="topRight" activeCell="B1" sqref="B1"/>
      <selection pane="bottomLeft" activeCell="A2" sqref="A2"/>
      <selection pane="bottomRight" activeCell="C235" sqref="C235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29.7109375" bestFit="1" customWidth="1"/>
  </cols>
  <sheetData>
    <row r="1" spans="1:3" ht="14.45" x14ac:dyDescent="0.3">
      <c r="A1" t="s">
        <v>312</v>
      </c>
      <c r="B1" t="s">
        <v>311</v>
      </c>
      <c r="C1" t="s">
        <v>310</v>
      </c>
    </row>
    <row r="2" spans="1:3" ht="14.45" x14ac:dyDescent="0.3">
      <c r="A2" t="s">
        <v>284</v>
      </c>
      <c r="C2" t="s">
        <v>1</v>
      </c>
    </row>
    <row r="3" spans="1:3" ht="14.45" x14ac:dyDescent="0.3">
      <c r="A3" t="s">
        <v>277</v>
      </c>
      <c r="B3" t="s">
        <v>279</v>
      </c>
      <c r="C3" t="s">
        <v>2</v>
      </c>
    </row>
    <row r="4" spans="1:3" ht="14.45" x14ac:dyDescent="0.3">
      <c r="A4" t="s">
        <v>301</v>
      </c>
      <c r="B4" t="s">
        <v>305</v>
      </c>
      <c r="C4" t="s">
        <v>3</v>
      </c>
    </row>
    <row r="5" spans="1:3" ht="14.45" x14ac:dyDescent="0.3">
      <c r="A5" t="s">
        <v>277</v>
      </c>
      <c r="B5" t="s">
        <v>279</v>
      </c>
      <c r="C5" t="s">
        <v>5</v>
      </c>
    </row>
    <row r="6" spans="1:3" ht="14.45" x14ac:dyDescent="0.3">
      <c r="A6" t="s">
        <v>301</v>
      </c>
      <c r="B6" t="s">
        <v>306</v>
      </c>
      <c r="C6" t="s">
        <v>6</v>
      </c>
    </row>
    <row r="7" spans="1:3" ht="14.45" x14ac:dyDescent="0.3">
      <c r="A7" t="s">
        <v>286</v>
      </c>
      <c r="B7" t="s">
        <v>292</v>
      </c>
      <c r="C7" t="s">
        <v>299</v>
      </c>
    </row>
    <row r="8" spans="1:3" ht="14.45" x14ac:dyDescent="0.3">
      <c r="A8" t="s">
        <v>286</v>
      </c>
      <c r="B8" t="s">
        <v>292</v>
      </c>
      <c r="C8" t="s">
        <v>7</v>
      </c>
    </row>
    <row r="9" spans="1:3" ht="14.45" x14ac:dyDescent="0.3">
      <c r="A9" t="s">
        <v>286</v>
      </c>
      <c r="B9" t="s">
        <v>288</v>
      </c>
      <c r="C9" t="s">
        <v>8</v>
      </c>
    </row>
    <row r="10" spans="1:3" ht="14.45" x14ac:dyDescent="0.3">
      <c r="A10" t="s">
        <v>284</v>
      </c>
      <c r="C10" t="s">
        <v>9</v>
      </c>
    </row>
    <row r="11" spans="1:3" ht="14.45" x14ac:dyDescent="0.3">
      <c r="A11" t="s">
        <v>286</v>
      </c>
      <c r="B11" t="s">
        <v>292</v>
      </c>
      <c r="C11" t="s">
        <v>10</v>
      </c>
    </row>
    <row r="12" spans="1:3" ht="14.45" x14ac:dyDescent="0.3">
      <c r="A12" t="s">
        <v>273</v>
      </c>
      <c r="C12" t="s">
        <v>11</v>
      </c>
    </row>
    <row r="13" spans="1:3" ht="14.45" x14ac:dyDescent="0.3">
      <c r="A13" t="s">
        <v>277</v>
      </c>
      <c r="B13" t="s">
        <v>276</v>
      </c>
      <c r="C13" t="s">
        <v>12</v>
      </c>
    </row>
    <row r="14" spans="1:3" ht="14.45" x14ac:dyDescent="0.3">
      <c r="A14" t="s">
        <v>284</v>
      </c>
      <c r="C14" t="s">
        <v>13</v>
      </c>
    </row>
    <row r="15" spans="1:3" ht="14.45" x14ac:dyDescent="0.3">
      <c r="A15" t="s">
        <v>286</v>
      </c>
      <c r="B15" t="s">
        <v>292</v>
      </c>
      <c r="C15" t="s">
        <v>14</v>
      </c>
    </row>
    <row r="16" spans="1:3" x14ac:dyDescent="0.25">
      <c r="A16" t="s">
        <v>274</v>
      </c>
      <c r="C16" t="s">
        <v>15</v>
      </c>
    </row>
    <row r="17" spans="1:3" x14ac:dyDescent="0.25">
      <c r="A17" t="s">
        <v>284</v>
      </c>
      <c r="C17" t="s">
        <v>16</v>
      </c>
    </row>
    <row r="18" spans="1:3" x14ac:dyDescent="0.25">
      <c r="A18" t="s">
        <v>286</v>
      </c>
      <c r="B18" t="s">
        <v>292</v>
      </c>
      <c r="C18" t="s">
        <v>17</v>
      </c>
    </row>
    <row r="19" spans="1:3" x14ac:dyDescent="0.25">
      <c r="A19" t="s">
        <v>277</v>
      </c>
      <c r="B19" t="s">
        <v>279</v>
      </c>
      <c r="C19" t="s">
        <v>18</v>
      </c>
    </row>
    <row r="20" spans="1:3" x14ac:dyDescent="0.25">
      <c r="A20" t="s">
        <v>277</v>
      </c>
      <c r="B20" t="s">
        <v>276</v>
      </c>
      <c r="C20" t="s">
        <v>19</v>
      </c>
    </row>
    <row r="21" spans="1:3" x14ac:dyDescent="0.25">
      <c r="A21" t="s">
        <v>286</v>
      </c>
      <c r="B21" t="s">
        <v>291</v>
      </c>
      <c r="C21" t="s">
        <v>20</v>
      </c>
    </row>
    <row r="22" spans="1:3" x14ac:dyDescent="0.25">
      <c r="A22" t="s">
        <v>301</v>
      </c>
      <c r="B22" t="s">
        <v>300</v>
      </c>
      <c r="C22" t="s">
        <v>21</v>
      </c>
    </row>
    <row r="23" spans="1:3" x14ac:dyDescent="0.25">
      <c r="A23" t="s">
        <v>286</v>
      </c>
      <c r="B23" t="s">
        <v>143</v>
      </c>
      <c r="C23" t="s">
        <v>22</v>
      </c>
    </row>
    <row r="24" spans="1:3" x14ac:dyDescent="0.25">
      <c r="A24" t="s">
        <v>284</v>
      </c>
      <c r="C24" t="s">
        <v>23</v>
      </c>
    </row>
    <row r="25" spans="1:3" x14ac:dyDescent="0.25">
      <c r="A25" t="s">
        <v>286</v>
      </c>
      <c r="B25" t="s">
        <v>288</v>
      </c>
      <c r="C25" t="s">
        <v>24</v>
      </c>
    </row>
    <row r="26" spans="1:3" x14ac:dyDescent="0.25">
      <c r="A26" t="s">
        <v>286</v>
      </c>
      <c r="B26" t="s">
        <v>292</v>
      </c>
      <c r="C26" t="s">
        <v>298</v>
      </c>
    </row>
    <row r="27" spans="1:3" x14ac:dyDescent="0.25">
      <c r="A27" t="s">
        <v>277</v>
      </c>
      <c r="B27" t="s">
        <v>279</v>
      </c>
      <c r="C27" t="s">
        <v>25</v>
      </c>
    </row>
    <row r="28" spans="1:3" x14ac:dyDescent="0.25">
      <c r="A28" t="s">
        <v>301</v>
      </c>
      <c r="B28" t="s">
        <v>303</v>
      </c>
      <c r="C28" t="s">
        <v>26</v>
      </c>
    </row>
    <row r="29" spans="1:3" x14ac:dyDescent="0.25">
      <c r="A29" t="s">
        <v>286</v>
      </c>
      <c r="B29" t="s">
        <v>288</v>
      </c>
      <c r="C29" t="s">
        <v>27</v>
      </c>
    </row>
    <row r="30" spans="1:3" x14ac:dyDescent="0.25">
      <c r="A30" t="s">
        <v>286</v>
      </c>
      <c r="B30" t="s">
        <v>292</v>
      </c>
      <c r="C30" t="s">
        <v>297</v>
      </c>
    </row>
    <row r="31" spans="1:3" x14ac:dyDescent="0.25">
      <c r="A31" t="s">
        <v>284</v>
      </c>
      <c r="C31" t="s">
        <v>28</v>
      </c>
    </row>
    <row r="32" spans="1:3" x14ac:dyDescent="0.25">
      <c r="A32" t="s">
        <v>277</v>
      </c>
      <c r="B32" t="s">
        <v>276</v>
      </c>
      <c r="C32" t="s">
        <v>29</v>
      </c>
    </row>
    <row r="33" spans="1:3" x14ac:dyDescent="0.25">
      <c r="A33" t="s">
        <v>301</v>
      </c>
      <c r="B33" t="s">
        <v>300</v>
      </c>
      <c r="C33" t="s">
        <v>30</v>
      </c>
    </row>
    <row r="34" spans="1:3" x14ac:dyDescent="0.25">
      <c r="A34" t="s">
        <v>301</v>
      </c>
      <c r="B34" t="s">
        <v>307</v>
      </c>
      <c r="C34" t="s">
        <v>31</v>
      </c>
    </row>
    <row r="35" spans="1:3" x14ac:dyDescent="0.25">
      <c r="A35" t="s">
        <v>284</v>
      </c>
      <c r="C35" t="s">
        <v>32</v>
      </c>
    </row>
    <row r="36" spans="1:3" x14ac:dyDescent="0.25">
      <c r="A36" t="s">
        <v>301</v>
      </c>
      <c r="B36" t="s">
        <v>306</v>
      </c>
      <c r="C36" t="s">
        <v>33</v>
      </c>
    </row>
    <row r="37" spans="1:3" x14ac:dyDescent="0.25">
      <c r="A37" t="s">
        <v>286</v>
      </c>
      <c r="B37" t="s">
        <v>143</v>
      </c>
      <c r="C37" t="s">
        <v>34</v>
      </c>
    </row>
    <row r="38" spans="1:3" x14ac:dyDescent="0.25">
      <c r="A38" t="s">
        <v>301</v>
      </c>
      <c r="B38" t="s">
        <v>300</v>
      </c>
      <c r="C38" t="s">
        <v>35</v>
      </c>
    </row>
    <row r="39" spans="1:3" x14ac:dyDescent="0.25">
      <c r="A39" t="s">
        <v>286</v>
      </c>
      <c r="B39" t="s">
        <v>292</v>
      </c>
      <c r="C39" t="s">
        <v>36</v>
      </c>
    </row>
    <row r="40" spans="1:3" x14ac:dyDescent="0.25">
      <c r="A40" t="s">
        <v>301</v>
      </c>
      <c r="B40" t="s">
        <v>306</v>
      </c>
      <c r="C40" t="s">
        <v>37</v>
      </c>
    </row>
    <row r="41" spans="1:3" x14ac:dyDescent="0.25">
      <c r="A41" t="s">
        <v>301</v>
      </c>
      <c r="B41" t="s">
        <v>306</v>
      </c>
      <c r="C41" t="s">
        <v>38</v>
      </c>
    </row>
    <row r="42" spans="1:3" x14ac:dyDescent="0.25">
      <c r="A42" t="s">
        <v>286</v>
      </c>
      <c r="B42" t="s">
        <v>288</v>
      </c>
      <c r="C42" t="s">
        <v>40</v>
      </c>
    </row>
    <row r="43" spans="1:3" x14ac:dyDescent="0.25">
      <c r="A43" t="s">
        <v>284</v>
      </c>
      <c r="C43" t="s">
        <v>41</v>
      </c>
    </row>
    <row r="44" spans="1:3" x14ac:dyDescent="0.25">
      <c r="A44" t="s">
        <v>286</v>
      </c>
      <c r="B44" t="s">
        <v>288</v>
      </c>
      <c r="C44" t="s">
        <v>42</v>
      </c>
    </row>
    <row r="45" spans="1:3" x14ac:dyDescent="0.25">
      <c r="A45" t="s">
        <v>301</v>
      </c>
      <c r="B45" t="s">
        <v>307</v>
      </c>
      <c r="C45" t="s">
        <v>43</v>
      </c>
    </row>
    <row r="46" spans="1:3" x14ac:dyDescent="0.25">
      <c r="A46" t="s">
        <v>301</v>
      </c>
      <c r="B46" t="s">
        <v>306</v>
      </c>
      <c r="C46" t="s">
        <v>44</v>
      </c>
    </row>
    <row r="47" spans="1:3" x14ac:dyDescent="0.25">
      <c r="A47" t="s">
        <v>301</v>
      </c>
      <c r="B47" t="s">
        <v>306</v>
      </c>
      <c r="C47" t="s">
        <v>45</v>
      </c>
    </row>
    <row r="48" spans="1:3" x14ac:dyDescent="0.25">
      <c r="A48" t="s">
        <v>286</v>
      </c>
      <c r="B48" t="s">
        <v>291</v>
      </c>
      <c r="C48" t="s">
        <v>46</v>
      </c>
    </row>
    <row r="49" spans="1:3" x14ac:dyDescent="0.25">
      <c r="A49" t="s">
        <v>301</v>
      </c>
      <c r="B49" t="s">
        <v>300</v>
      </c>
      <c r="C49" t="s">
        <v>47</v>
      </c>
    </row>
    <row r="50" spans="1:3" x14ac:dyDescent="0.25">
      <c r="A50" t="s">
        <v>277</v>
      </c>
      <c r="B50" t="s">
        <v>279</v>
      </c>
      <c r="C50" t="s">
        <v>48</v>
      </c>
    </row>
    <row r="51" spans="1:3" x14ac:dyDescent="0.25">
      <c r="A51" t="s">
        <v>286</v>
      </c>
      <c r="B51" t="s">
        <v>292</v>
      </c>
      <c r="C51" t="s">
        <v>49</v>
      </c>
    </row>
    <row r="52" spans="1:3" x14ac:dyDescent="0.25">
      <c r="A52" t="s">
        <v>286</v>
      </c>
      <c r="B52" t="s">
        <v>292</v>
      </c>
      <c r="C52" t="s">
        <v>50</v>
      </c>
    </row>
    <row r="53" spans="1:3" x14ac:dyDescent="0.25">
      <c r="A53" t="s">
        <v>277</v>
      </c>
      <c r="B53" t="s">
        <v>276</v>
      </c>
      <c r="C53" t="s">
        <v>51</v>
      </c>
    </row>
    <row r="54" spans="1:3" x14ac:dyDescent="0.25">
      <c r="A54" t="s">
        <v>277</v>
      </c>
      <c r="B54" t="s">
        <v>276</v>
      </c>
      <c r="C54" t="s">
        <v>52</v>
      </c>
    </row>
    <row r="55" spans="1:3" x14ac:dyDescent="0.25">
      <c r="A55" t="s">
        <v>277</v>
      </c>
      <c r="B55" t="s">
        <v>276</v>
      </c>
      <c r="C55" t="s">
        <v>53</v>
      </c>
    </row>
    <row r="56" spans="1:3" x14ac:dyDescent="0.25">
      <c r="A56" t="s">
        <v>301</v>
      </c>
      <c r="B56" t="s">
        <v>307</v>
      </c>
      <c r="C56" t="s">
        <v>54</v>
      </c>
    </row>
    <row r="57" spans="1:3" x14ac:dyDescent="0.25">
      <c r="A57" t="s">
        <v>286</v>
      </c>
      <c r="B57" t="s">
        <v>292</v>
      </c>
      <c r="C57" t="s">
        <v>55</v>
      </c>
    </row>
    <row r="58" spans="1:3" x14ac:dyDescent="0.25">
      <c r="A58" t="s">
        <v>286</v>
      </c>
      <c r="B58" t="s">
        <v>292</v>
      </c>
      <c r="C58" t="s">
        <v>56</v>
      </c>
    </row>
    <row r="59" spans="1:3" x14ac:dyDescent="0.25">
      <c r="A59" t="s">
        <v>286</v>
      </c>
      <c r="B59" t="s">
        <v>288</v>
      </c>
      <c r="C59" t="s">
        <v>57</v>
      </c>
    </row>
    <row r="60" spans="1:3" x14ac:dyDescent="0.25">
      <c r="A60" t="s">
        <v>301</v>
      </c>
      <c r="B60" t="s">
        <v>305</v>
      </c>
      <c r="C60" t="s">
        <v>58</v>
      </c>
    </row>
    <row r="61" spans="1:3" x14ac:dyDescent="0.25">
      <c r="A61" t="s">
        <v>286</v>
      </c>
      <c r="B61" t="s">
        <v>291</v>
      </c>
      <c r="C61" t="s">
        <v>59</v>
      </c>
    </row>
    <row r="62" spans="1:3" x14ac:dyDescent="0.25">
      <c r="A62" t="s">
        <v>301</v>
      </c>
      <c r="B62" t="s">
        <v>306</v>
      </c>
      <c r="C62" t="s">
        <v>60</v>
      </c>
    </row>
    <row r="63" spans="1:3" x14ac:dyDescent="0.25">
      <c r="A63" t="s">
        <v>301</v>
      </c>
      <c r="B63" t="s">
        <v>307</v>
      </c>
      <c r="C63" t="s">
        <v>61</v>
      </c>
    </row>
    <row r="64" spans="1:3" x14ac:dyDescent="0.25">
      <c r="A64" t="s">
        <v>277</v>
      </c>
      <c r="B64" t="s">
        <v>276</v>
      </c>
      <c r="C64" t="s">
        <v>62</v>
      </c>
    </row>
    <row r="65" spans="1:3" x14ac:dyDescent="0.25">
      <c r="A65" t="s">
        <v>301</v>
      </c>
      <c r="B65" t="s">
        <v>307</v>
      </c>
      <c r="C65" t="s">
        <v>63</v>
      </c>
    </row>
    <row r="66" spans="1:3" x14ac:dyDescent="0.25">
      <c r="A66" t="s">
        <v>277</v>
      </c>
      <c r="B66" t="s">
        <v>279</v>
      </c>
      <c r="C66" t="s">
        <v>276</v>
      </c>
    </row>
    <row r="67" spans="1:3" x14ac:dyDescent="0.25">
      <c r="A67" t="s">
        <v>286</v>
      </c>
      <c r="B67" t="s">
        <v>288</v>
      </c>
      <c r="C67" t="s">
        <v>290</v>
      </c>
    </row>
    <row r="68" spans="1:3" x14ac:dyDescent="0.25">
      <c r="A68" t="s">
        <v>277</v>
      </c>
      <c r="B68" t="s">
        <v>279</v>
      </c>
      <c r="C68" t="s">
        <v>64</v>
      </c>
    </row>
    <row r="69" spans="1:3" x14ac:dyDescent="0.25">
      <c r="A69" t="s">
        <v>273</v>
      </c>
      <c r="C69" t="s">
        <v>65</v>
      </c>
    </row>
    <row r="70" spans="1:3" x14ac:dyDescent="0.25">
      <c r="A70" t="s">
        <v>277</v>
      </c>
      <c r="B70" t="s">
        <v>276</v>
      </c>
      <c r="C70" t="s">
        <v>66</v>
      </c>
    </row>
    <row r="71" spans="1:3" x14ac:dyDescent="0.25">
      <c r="A71" t="s">
        <v>277</v>
      </c>
      <c r="B71" t="s">
        <v>276</v>
      </c>
      <c r="C71" t="s">
        <v>67</v>
      </c>
    </row>
    <row r="72" spans="1:3" x14ac:dyDescent="0.25">
      <c r="A72" t="s">
        <v>286</v>
      </c>
      <c r="B72" t="s">
        <v>288</v>
      </c>
      <c r="C72" t="s">
        <v>289</v>
      </c>
    </row>
    <row r="73" spans="1:3" x14ac:dyDescent="0.25">
      <c r="A73" t="s">
        <v>273</v>
      </c>
      <c r="C73" t="s">
        <v>68</v>
      </c>
    </row>
    <row r="74" spans="1:3" x14ac:dyDescent="0.25">
      <c r="A74" t="s">
        <v>301</v>
      </c>
      <c r="B74" t="s">
        <v>306</v>
      </c>
      <c r="C74" t="s">
        <v>69</v>
      </c>
    </row>
    <row r="75" spans="1:3" x14ac:dyDescent="0.25">
      <c r="A75" t="s">
        <v>301</v>
      </c>
      <c r="B75" t="s">
        <v>300</v>
      </c>
      <c r="C75" t="s">
        <v>70</v>
      </c>
    </row>
    <row r="76" spans="1:3" x14ac:dyDescent="0.25">
      <c r="A76" t="s">
        <v>284</v>
      </c>
      <c r="C76" t="s">
        <v>71</v>
      </c>
    </row>
    <row r="77" spans="1:3" x14ac:dyDescent="0.25">
      <c r="A77" t="s">
        <v>277</v>
      </c>
      <c r="B77" t="s">
        <v>276</v>
      </c>
      <c r="C77" t="s">
        <v>72</v>
      </c>
    </row>
    <row r="78" spans="1:3" x14ac:dyDescent="0.25">
      <c r="A78" t="s">
        <v>301</v>
      </c>
      <c r="B78" t="s">
        <v>300</v>
      </c>
      <c r="C78" t="s">
        <v>73</v>
      </c>
    </row>
    <row r="79" spans="1:3" x14ac:dyDescent="0.25">
      <c r="A79" t="s">
        <v>277</v>
      </c>
      <c r="B79" t="s">
        <v>279</v>
      </c>
      <c r="C79" t="s">
        <v>283</v>
      </c>
    </row>
    <row r="80" spans="1:3" x14ac:dyDescent="0.25">
      <c r="A80" t="s">
        <v>277</v>
      </c>
      <c r="B80" t="s">
        <v>276</v>
      </c>
      <c r="C80" t="s">
        <v>74</v>
      </c>
    </row>
    <row r="81" spans="1:3" x14ac:dyDescent="0.25">
      <c r="A81" t="s">
        <v>286</v>
      </c>
      <c r="B81" t="s">
        <v>143</v>
      </c>
      <c r="C81" t="s">
        <v>75</v>
      </c>
    </row>
    <row r="82" spans="1:3" x14ac:dyDescent="0.25">
      <c r="A82" t="s">
        <v>286</v>
      </c>
      <c r="B82" t="s">
        <v>292</v>
      </c>
      <c r="C82" t="s">
        <v>76</v>
      </c>
    </row>
    <row r="83" spans="1:3" x14ac:dyDescent="0.25">
      <c r="A83" t="s">
        <v>286</v>
      </c>
      <c r="B83" t="s">
        <v>292</v>
      </c>
      <c r="C83" t="s">
        <v>296</v>
      </c>
    </row>
    <row r="84" spans="1:3" x14ac:dyDescent="0.25">
      <c r="A84" t="s">
        <v>273</v>
      </c>
      <c r="C84" t="s">
        <v>77</v>
      </c>
    </row>
    <row r="85" spans="1:3" x14ac:dyDescent="0.25">
      <c r="A85" t="s">
        <v>286</v>
      </c>
      <c r="B85" t="s">
        <v>291</v>
      </c>
      <c r="C85" t="s">
        <v>78</v>
      </c>
    </row>
    <row r="86" spans="1:3" x14ac:dyDescent="0.25">
      <c r="A86" t="s">
        <v>277</v>
      </c>
      <c r="B86" t="s">
        <v>279</v>
      </c>
      <c r="C86" t="s">
        <v>282</v>
      </c>
    </row>
    <row r="87" spans="1:3" x14ac:dyDescent="0.25">
      <c r="A87" t="s">
        <v>301</v>
      </c>
      <c r="B87" t="s">
        <v>300</v>
      </c>
      <c r="C87" t="s">
        <v>79</v>
      </c>
    </row>
    <row r="88" spans="1:3" x14ac:dyDescent="0.25">
      <c r="A88" t="s">
        <v>301</v>
      </c>
      <c r="B88" t="s">
        <v>300</v>
      </c>
      <c r="C88" t="s">
        <v>80</v>
      </c>
    </row>
    <row r="89" spans="1:3" x14ac:dyDescent="0.25">
      <c r="A89" t="s">
        <v>286</v>
      </c>
      <c r="B89" t="s">
        <v>288</v>
      </c>
      <c r="C89" t="s">
        <v>81</v>
      </c>
    </row>
    <row r="90" spans="1:3" x14ac:dyDescent="0.25">
      <c r="A90" t="s">
        <v>286</v>
      </c>
      <c r="B90" t="s">
        <v>292</v>
      </c>
      <c r="C90" t="s">
        <v>82</v>
      </c>
    </row>
    <row r="91" spans="1:3" x14ac:dyDescent="0.25">
      <c r="A91" t="s">
        <v>286</v>
      </c>
      <c r="B91" t="s">
        <v>291</v>
      </c>
      <c r="C91" t="s">
        <v>83</v>
      </c>
    </row>
    <row r="92" spans="1:3" x14ac:dyDescent="0.25">
      <c r="A92" t="s">
        <v>284</v>
      </c>
      <c r="C92" t="s">
        <v>84</v>
      </c>
    </row>
    <row r="93" spans="1:3" x14ac:dyDescent="0.25">
      <c r="A93" t="s">
        <v>277</v>
      </c>
      <c r="B93" t="s">
        <v>276</v>
      </c>
      <c r="C93" t="s">
        <v>85</v>
      </c>
    </row>
    <row r="94" spans="1:3" x14ac:dyDescent="0.25">
      <c r="A94" t="s">
        <v>277</v>
      </c>
      <c r="B94" t="s">
        <v>279</v>
      </c>
      <c r="C94" t="s">
        <v>86</v>
      </c>
    </row>
    <row r="95" spans="1:3" x14ac:dyDescent="0.25">
      <c r="A95" t="s">
        <v>284</v>
      </c>
      <c r="C95" t="s">
        <v>87</v>
      </c>
    </row>
    <row r="96" spans="1:3" x14ac:dyDescent="0.25">
      <c r="A96" t="s">
        <v>284</v>
      </c>
      <c r="C96" t="s">
        <v>88</v>
      </c>
    </row>
    <row r="97" spans="1:3" x14ac:dyDescent="0.25">
      <c r="A97" t="s">
        <v>274</v>
      </c>
      <c r="C97" t="s">
        <v>89</v>
      </c>
    </row>
    <row r="98" spans="1:3" x14ac:dyDescent="0.25">
      <c r="A98" t="s">
        <v>274</v>
      </c>
      <c r="C98" t="s">
        <v>90</v>
      </c>
    </row>
    <row r="99" spans="1:3" x14ac:dyDescent="0.25">
      <c r="A99" t="s">
        <v>277</v>
      </c>
      <c r="B99" t="s">
        <v>276</v>
      </c>
      <c r="C99" t="s">
        <v>91</v>
      </c>
    </row>
    <row r="100" spans="1:3" x14ac:dyDescent="0.25">
      <c r="A100" t="s">
        <v>274</v>
      </c>
      <c r="C100" t="s">
        <v>93</v>
      </c>
    </row>
    <row r="101" spans="1:3" x14ac:dyDescent="0.25">
      <c r="A101" t="s">
        <v>277</v>
      </c>
      <c r="B101" t="s">
        <v>276</v>
      </c>
      <c r="C101" t="s">
        <v>94</v>
      </c>
    </row>
    <row r="102" spans="1:3" x14ac:dyDescent="0.25">
      <c r="A102" t="s">
        <v>286</v>
      </c>
      <c r="B102" t="s">
        <v>292</v>
      </c>
      <c r="C102" t="s">
        <v>95</v>
      </c>
    </row>
    <row r="103" spans="1:3" x14ac:dyDescent="0.25">
      <c r="A103" t="s">
        <v>284</v>
      </c>
      <c r="C103" t="s">
        <v>96</v>
      </c>
    </row>
    <row r="104" spans="1:3" x14ac:dyDescent="0.25">
      <c r="A104" t="s">
        <v>277</v>
      </c>
      <c r="B104" t="s">
        <v>279</v>
      </c>
      <c r="C104" t="s">
        <v>281</v>
      </c>
    </row>
    <row r="105" spans="1:3" x14ac:dyDescent="0.25">
      <c r="A105" t="s">
        <v>274</v>
      </c>
      <c r="C105" t="s">
        <v>97</v>
      </c>
    </row>
    <row r="106" spans="1:3" x14ac:dyDescent="0.25">
      <c r="A106" t="s">
        <v>284</v>
      </c>
      <c r="C106" t="s">
        <v>98</v>
      </c>
    </row>
    <row r="107" spans="1:3" x14ac:dyDescent="0.25">
      <c r="A107" t="s">
        <v>301</v>
      </c>
      <c r="B107" t="s">
        <v>307</v>
      </c>
      <c r="C107" t="s">
        <v>99</v>
      </c>
    </row>
    <row r="108" spans="1:3" x14ac:dyDescent="0.25">
      <c r="A108" t="s">
        <v>273</v>
      </c>
      <c r="C108" t="s">
        <v>100</v>
      </c>
    </row>
    <row r="109" spans="1:3" x14ac:dyDescent="0.25">
      <c r="A109" t="s">
        <v>284</v>
      </c>
      <c r="C109" t="s">
        <v>101</v>
      </c>
    </row>
    <row r="110" spans="1:3" x14ac:dyDescent="0.25">
      <c r="A110" t="s">
        <v>284</v>
      </c>
      <c r="C110" t="s">
        <v>102</v>
      </c>
    </row>
    <row r="111" spans="1:3" x14ac:dyDescent="0.25">
      <c r="A111" t="s">
        <v>277</v>
      </c>
      <c r="B111" t="s">
        <v>279</v>
      </c>
      <c r="C111" t="s">
        <v>103</v>
      </c>
    </row>
    <row r="112" spans="1:3" x14ac:dyDescent="0.25">
      <c r="A112" t="s">
        <v>274</v>
      </c>
      <c r="C112" t="s">
        <v>104</v>
      </c>
    </row>
    <row r="113" spans="1:3" x14ac:dyDescent="0.25">
      <c r="A113" t="s">
        <v>284</v>
      </c>
      <c r="C113" t="s">
        <v>105</v>
      </c>
    </row>
    <row r="114" spans="1:3" x14ac:dyDescent="0.25">
      <c r="A114" t="s">
        <v>284</v>
      </c>
      <c r="C114" t="s">
        <v>106</v>
      </c>
    </row>
    <row r="115" spans="1:3" x14ac:dyDescent="0.25">
      <c r="A115" t="s">
        <v>277</v>
      </c>
      <c r="B115" t="s">
        <v>276</v>
      </c>
      <c r="C115" t="s">
        <v>107</v>
      </c>
    </row>
    <row r="116" spans="1:3" x14ac:dyDescent="0.25">
      <c r="A116" t="s">
        <v>274</v>
      </c>
      <c r="C116" t="s">
        <v>108</v>
      </c>
    </row>
    <row r="117" spans="1:3" x14ac:dyDescent="0.25">
      <c r="A117" t="s">
        <v>301</v>
      </c>
      <c r="B117" t="s">
        <v>303</v>
      </c>
      <c r="C117" t="s">
        <v>109</v>
      </c>
    </row>
    <row r="118" spans="1:3" x14ac:dyDescent="0.25">
      <c r="A118" t="s">
        <v>301</v>
      </c>
      <c r="B118" t="s">
        <v>300</v>
      </c>
      <c r="C118" t="s">
        <v>110</v>
      </c>
    </row>
    <row r="119" spans="1:3" x14ac:dyDescent="0.25">
      <c r="A119" t="s">
        <v>301</v>
      </c>
      <c r="B119" t="s">
        <v>305</v>
      </c>
      <c r="C119" t="s">
        <v>111</v>
      </c>
    </row>
    <row r="120" spans="1:3" x14ac:dyDescent="0.25">
      <c r="A120" t="s">
        <v>277</v>
      </c>
      <c r="B120" t="s">
        <v>279</v>
      </c>
      <c r="C120" t="s">
        <v>112</v>
      </c>
    </row>
    <row r="121" spans="1:3" x14ac:dyDescent="0.25">
      <c r="A121" t="s">
        <v>277</v>
      </c>
      <c r="B121" t="s">
        <v>276</v>
      </c>
      <c r="C121" t="s">
        <v>113</v>
      </c>
    </row>
    <row r="122" spans="1:3" x14ac:dyDescent="0.25">
      <c r="A122" t="s">
        <v>277</v>
      </c>
      <c r="B122" t="s">
        <v>276</v>
      </c>
      <c r="C122" t="s">
        <v>114</v>
      </c>
    </row>
    <row r="123" spans="1:3" x14ac:dyDescent="0.25">
      <c r="A123" t="s">
        <v>284</v>
      </c>
      <c r="C123" t="s">
        <v>115</v>
      </c>
    </row>
    <row r="124" spans="1:3" x14ac:dyDescent="0.25">
      <c r="A124" t="s">
        <v>277</v>
      </c>
      <c r="B124" t="s">
        <v>279</v>
      </c>
      <c r="C124" t="s">
        <v>116</v>
      </c>
    </row>
    <row r="125" spans="1:3" x14ac:dyDescent="0.25">
      <c r="A125" t="s">
        <v>301</v>
      </c>
      <c r="B125" t="s">
        <v>307</v>
      </c>
      <c r="C125" t="s">
        <v>117</v>
      </c>
    </row>
    <row r="126" spans="1:3" x14ac:dyDescent="0.25">
      <c r="A126" t="s">
        <v>301</v>
      </c>
      <c r="B126" t="s">
        <v>307</v>
      </c>
      <c r="C126" t="s">
        <v>118</v>
      </c>
    </row>
    <row r="127" spans="1:3" x14ac:dyDescent="0.25">
      <c r="A127" t="s">
        <v>284</v>
      </c>
      <c r="C127" t="s">
        <v>119</v>
      </c>
    </row>
    <row r="128" spans="1:3" x14ac:dyDescent="0.25">
      <c r="A128" t="s">
        <v>284</v>
      </c>
      <c r="C128" t="s">
        <v>120</v>
      </c>
    </row>
    <row r="129" spans="1:3" x14ac:dyDescent="0.25">
      <c r="A129" t="s">
        <v>301</v>
      </c>
      <c r="B129" t="s">
        <v>300</v>
      </c>
      <c r="C129" t="s">
        <v>121</v>
      </c>
    </row>
    <row r="130" spans="1:3" x14ac:dyDescent="0.25">
      <c r="A130" t="s">
        <v>277</v>
      </c>
      <c r="B130" t="s">
        <v>276</v>
      </c>
      <c r="C130" t="s">
        <v>122</v>
      </c>
    </row>
    <row r="131" spans="1:3" x14ac:dyDescent="0.25">
      <c r="A131" t="s">
        <v>277</v>
      </c>
      <c r="B131" t="s">
        <v>279</v>
      </c>
      <c r="C131" t="s">
        <v>92</v>
      </c>
    </row>
    <row r="132" spans="1:3" x14ac:dyDescent="0.25">
      <c r="A132" t="s">
        <v>273</v>
      </c>
      <c r="C132" t="s">
        <v>123</v>
      </c>
    </row>
    <row r="133" spans="1:3" x14ac:dyDescent="0.25">
      <c r="A133" t="s">
        <v>286</v>
      </c>
      <c r="B133" t="s">
        <v>292</v>
      </c>
      <c r="C133" t="s">
        <v>295</v>
      </c>
    </row>
    <row r="134" spans="1:3" x14ac:dyDescent="0.25">
      <c r="A134" t="s">
        <v>301</v>
      </c>
      <c r="B134" t="s">
        <v>300</v>
      </c>
      <c r="C134" t="s">
        <v>124</v>
      </c>
    </row>
    <row r="135" spans="1:3" x14ac:dyDescent="0.25">
      <c r="A135" t="s">
        <v>301</v>
      </c>
      <c r="B135" t="s">
        <v>307</v>
      </c>
      <c r="C135" t="s">
        <v>125</v>
      </c>
    </row>
    <row r="136" spans="1:3" x14ac:dyDescent="0.25">
      <c r="A136" t="s">
        <v>301</v>
      </c>
      <c r="B136" t="s">
        <v>307</v>
      </c>
      <c r="C136" t="s">
        <v>309</v>
      </c>
    </row>
    <row r="137" spans="1:3" x14ac:dyDescent="0.25">
      <c r="A137" t="s">
        <v>286</v>
      </c>
      <c r="B137" t="s">
        <v>291</v>
      </c>
      <c r="C137" t="s">
        <v>126</v>
      </c>
    </row>
    <row r="138" spans="1:3" x14ac:dyDescent="0.25">
      <c r="A138" t="s">
        <v>273</v>
      </c>
      <c r="C138" t="s">
        <v>127</v>
      </c>
    </row>
    <row r="139" spans="1:3" x14ac:dyDescent="0.25">
      <c r="A139" t="s">
        <v>277</v>
      </c>
      <c r="B139" t="s">
        <v>279</v>
      </c>
      <c r="C139" t="s">
        <v>128</v>
      </c>
    </row>
    <row r="140" spans="1:3" x14ac:dyDescent="0.25">
      <c r="A140" t="s">
        <v>277</v>
      </c>
      <c r="B140" t="s">
        <v>279</v>
      </c>
      <c r="C140" t="s">
        <v>129</v>
      </c>
    </row>
    <row r="141" spans="1:3" x14ac:dyDescent="0.25">
      <c r="A141" t="s">
        <v>284</v>
      </c>
      <c r="C141" t="s">
        <v>130</v>
      </c>
    </row>
    <row r="142" spans="1:3" x14ac:dyDescent="0.25">
      <c r="A142" t="s">
        <v>286</v>
      </c>
      <c r="B142" t="s">
        <v>292</v>
      </c>
      <c r="C142" t="s">
        <v>294</v>
      </c>
    </row>
    <row r="143" spans="1:3" x14ac:dyDescent="0.25">
      <c r="A143" t="s">
        <v>277</v>
      </c>
      <c r="B143" t="s">
        <v>279</v>
      </c>
      <c r="C143" t="s">
        <v>131</v>
      </c>
    </row>
    <row r="144" spans="1:3" x14ac:dyDescent="0.25">
      <c r="A144" t="s">
        <v>301</v>
      </c>
      <c r="B144" t="s">
        <v>305</v>
      </c>
      <c r="C144" t="s">
        <v>132</v>
      </c>
    </row>
    <row r="145" spans="1:3" x14ac:dyDescent="0.25">
      <c r="A145" t="s">
        <v>301</v>
      </c>
      <c r="B145" t="s">
        <v>307</v>
      </c>
      <c r="C145" t="s">
        <v>133</v>
      </c>
    </row>
    <row r="146" spans="1:3" x14ac:dyDescent="0.25">
      <c r="A146" t="s">
        <v>284</v>
      </c>
      <c r="C146" t="s">
        <v>134</v>
      </c>
    </row>
    <row r="147" spans="1:3" x14ac:dyDescent="0.25">
      <c r="A147" t="s">
        <v>301</v>
      </c>
      <c r="B147" t="s">
        <v>303</v>
      </c>
      <c r="C147" t="s">
        <v>135</v>
      </c>
    </row>
    <row r="148" spans="1:3" x14ac:dyDescent="0.25">
      <c r="A148" t="s">
        <v>284</v>
      </c>
      <c r="C148" t="s">
        <v>136</v>
      </c>
    </row>
    <row r="149" spans="1:3" x14ac:dyDescent="0.25">
      <c r="A149" t="s">
        <v>277</v>
      </c>
      <c r="B149" t="s">
        <v>276</v>
      </c>
      <c r="C149" t="s">
        <v>137</v>
      </c>
    </row>
    <row r="150" spans="1:3" x14ac:dyDescent="0.25">
      <c r="A150" t="s">
        <v>273</v>
      </c>
      <c r="C150" t="s">
        <v>138</v>
      </c>
    </row>
    <row r="151" spans="1:3" x14ac:dyDescent="0.25">
      <c r="A151" t="s">
        <v>273</v>
      </c>
      <c r="C151" t="s">
        <v>139</v>
      </c>
    </row>
    <row r="152" spans="1:3" x14ac:dyDescent="0.25">
      <c r="A152" t="s">
        <v>286</v>
      </c>
      <c r="B152" t="s">
        <v>291</v>
      </c>
      <c r="C152" t="s">
        <v>140</v>
      </c>
    </row>
    <row r="153" spans="1:3" x14ac:dyDescent="0.25">
      <c r="A153" t="s">
        <v>301</v>
      </c>
      <c r="B153" t="s">
        <v>300</v>
      </c>
      <c r="C153" t="s">
        <v>141</v>
      </c>
    </row>
    <row r="154" spans="1:3" x14ac:dyDescent="0.25">
      <c r="A154" t="s">
        <v>301</v>
      </c>
      <c r="B154" t="s">
        <v>300</v>
      </c>
      <c r="C154" t="s">
        <v>142</v>
      </c>
    </row>
    <row r="155" spans="1:3" x14ac:dyDescent="0.25">
      <c r="A155" t="s">
        <v>301</v>
      </c>
      <c r="B155" t="s">
        <v>305</v>
      </c>
      <c r="C155" t="s">
        <v>305</v>
      </c>
    </row>
    <row r="156" spans="1:3" x14ac:dyDescent="0.25">
      <c r="A156" t="s">
        <v>277</v>
      </c>
      <c r="B156" t="s">
        <v>279</v>
      </c>
      <c r="C156" t="s">
        <v>145</v>
      </c>
    </row>
    <row r="157" spans="1:3" x14ac:dyDescent="0.25">
      <c r="A157" t="s">
        <v>274</v>
      </c>
      <c r="C157" t="s">
        <v>146</v>
      </c>
    </row>
    <row r="158" spans="1:3" x14ac:dyDescent="0.25">
      <c r="A158" t="s">
        <v>284</v>
      </c>
      <c r="C158" t="s">
        <v>147</v>
      </c>
    </row>
    <row r="159" spans="1:3" x14ac:dyDescent="0.25">
      <c r="A159" t="s">
        <v>274</v>
      </c>
      <c r="C159" t="s">
        <v>275</v>
      </c>
    </row>
    <row r="160" spans="1:3" x14ac:dyDescent="0.25">
      <c r="A160" t="s">
        <v>286</v>
      </c>
      <c r="B160" t="s">
        <v>291</v>
      </c>
      <c r="C160" t="s">
        <v>149</v>
      </c>
    </row>
    <row r="161" spans="1:3" x14ac:dyDescent="0.25">
      <c r="A161" t="s">
        <v>273</v>
      </c>
      <c r="C161" t="s">
        <v>150</v>
      </c>
    </row>
    <row r="162" spans="1:3" x14ac:dyDescent="0.25">
      <c r="A162" t="s">
        <v>286</v>
      </c>
      <c r="B162" t="s">
        <v>288</v>
      </c>
      <c r="C162" t="s">
        <v>151</v>
      </c>
    </row>
    <row r="163" spans="1:3" x14ac:dyDescent="0.25">
      <c r="A163" t="s">
        <v>286</v>
      </c>
      <c r="B163" t="s">
        <v>288</v>
      </c>
      <c r="C163" t="s">
        <v>152</v>
      </c>
    </row>
    <row r="164" spans="1:3" x14ac:dyDescent="0.25">
      <c r="A164" t="s">
        <v>284</v>
      </c>
      <c r="C164" t="s">
        <v>153</v>
      </c>
    </row>
    <row r="165" spans="1:3" x14ac:dyDescent="0.25">
      <c r="A165" t="s">
        <v>277</v>
      </c>
      <c r="B165" t="s">
        <v>276</v>
      </c>
      <c r="C165" t="s">
        <v>154</v>
      </c>
    </row>
    <row r="166" spans="1:3" x14ac:dyDescent="0.25">
      <c r="A166" t="s">
        <v>277</v>
      </c>
      <c r="B166" t="s">
        <v>276</v>
      </c>
      <c r="C166" t="s">
        <v>155</v>
      </c>
    </row>
    <row r="167" spans="1:3" x14ac:dyDescent="0.25">
      <c r="A167" t="s">
        <v>286</v>
      </c>
      <c r="B167" t="s">
        <v>292</v>
      </c>
      <c r="C167" t="s">
        <v>156</v>
      </c>
    </row>
    <row r="168" spans="1:3" x14ac:dyDescent="0.25">
      <c r="A168" t="s">
        <v>274</v>
      </c>
      <c r="C168" t="s">
        <v>157</v>
      </c>
    </row>
    <row r="169" spans="1:3" x14ac:dyDescent="0.25">
      <c r="A169" t="s">
        <v>301</v>
      </c>
      <c r="B169" t="s">
        <v>307</v>
      </c>
      <c r="C169" t="s">
        <v>308</v>
      </c>
    </row>
    <row r="170" spans="1:3" x14ac:dyDescent="0.25">
      <c r="A170" t="s">
        <v>277</v>
      </c>
      <c r="B170" t="s">
        <v>276</v>
      </c>
      <c r="C170" t="s">
        <v>158</v>
      </c>
    </row>
    <row r="171" spans="1:3" x14ac:dyDescent="0.25">
      <c r="A171" t="s">
        <v>277</v>
      </c>
      <c r="B171" t="s">
        <v>279</v>
      </c>
      <c r="C171" t="s">
        <v>159</v>
      </c>
    </row>
    <row r="172" spans="1:3" x14ac:dyDescent="0.25">
      <c r="A172" t="s">
        <v>301</v>
      </c>
      <c r="B172" t="s">
        <v>307</v>
      </c>
      <c r="C172" t="s">
        <v>160</v>
      </c>
    </row>
    <row r="173" spans="1:3" x14ac:dyDescent="0.25">
      <c r="A173" t="s">
        <v>301</v>
      </c>
      <c r="B173" t="s">
        <v>300</v>
      </c>
      <c r="C173" t="s">
        <v>302</v>
      </c>
    </row>
    <row r="174" spans="1:3" x14ac:dyDescent="0.25">
      <c r="A174" t="s">
        <v>286</v>
      </c>
      <c r="B174" t="s">
        <v>292</v>
      </c>
      <c r="C174" t="s">
        <v>180</v>
      </c>
    </row>
    <row r="175" spans="1:3" x14ac:dyDescent="0.25">
      <c r="A175" t="s">
        <v>286</v>
      </c>
      <c r="B175" t="s">
        <v>292</v>
      </c>
      <c r="C175" t="s">
        <v>181</v>
      </c>
    </row>
    <row r="176" spans="1:3" x14ac:dyDescent="0.25">
      <c r="A176" t="s">
        <v>286</v>
      </c>
      <c r="B176" t="s">
        <v>143</v>
      </c>
      <c r="C176" t="s">
        <v>287</v>
      </c>
    </row>
    <row r="177" spans="1:3" x14ac:dyDescent="0.25">
      <c r="A177" t="s">
        <v>286</v>
      </c>
      <c r="B177" t="s">
        <v>292</v>
      </c>
      <c r="C177" t="s">
        <v>182</v>
      </c>
    </row>
    <row r="178" spans="1:3" x14ac:dyDescent="0.25">
      <c r="A178" t="s">
        <v>286</v>
      </c>
      <c r="B178" t="s">
        <v>292</v>
      </c>
      <c r="C178" t="s">
        <v>293</v>
      </c>
    </row>
    <row r="179" spans="1:3" x14ac:dyDescent="0.25">
      <c r="A179" t="s">
        <v>273</v>
      </c>
      <c r="C179" t="s">
        <v>161</v>
      </c>
    </row>
    <row r="180" spans="1:3" x14ac:dyDescent="0.25">
      <c r="A180" t="s">
        <v>273</v>
      </c>
      <c r="C180" t="s">
        <v>4</v>
      </c>
    </row>
    <row r="181" spans="1:3" x14ac:dyDescent="0.25">
      <c r="A181" t="s">
        <v>277</v>
      </c>
      <c r="B181" t="s">
        <v>279</v>
      </c>
      <c r="C181" t="s">
        <v>162</v>
      </c>
    </row>
    <row r="182" spans="1:3" x14ac:dyDescent="0.25">
      <c r="A182" t="s">
        <v>301</v>
      </c>
      <c r="B182" t="s">
        <v>306</v>
      </c>
      <c r="C182" t="s">
        <v>163</v>
      </c>
    </row>
    <row r="183" spans="1:3" x14ac:dyDescent="0.25">
      <c r="A183" t="s">
        <v>274</v>
      </c>
      <c r="C183" t="s">
        <v>164</v>
      </c>
    </row>
    <row r="184" spans="1:3" x14ac:dyDescent="0.25">
      <c r="A184" t="s">
        <v>301</v>
      </c>
      <c r="B184" t="s">
        <v>300</v>
      </c>
      <c r="C184" t="s">
        <v>165</v>
      </c>
    </row>
    <row r="185" spans="1:3" x14ac:dyDescent="0.25">
      <c r="A185" t="s">
        <v>277</v>
      </c>
      <c r="B185" t="s">
        <v>279</v>
      </c>
      <c r="C185" t="s">
        <v>166</v>
      </c>
    </row>
    <row r="186" spans="1:3" x14ac:dyDescent="0.25">
      <c r="A186" t="s">
        <v>301</v>
      </c>
      <c r="B186" t="s">
        <v>307</v>
      </c>
      <c r="C186" t="s">
        <v>167</v>
      </c>
    </row>
    <row r="187" spans="1:3" x14ac:dyDescent="0.25">
      <c r="A187" t="s">
        <v>301</v>
      </c>
      <c r="B187" t="s">
        <v>300</v>
      </c>
      <c r="C187" t="s">
        <v>168</v>
      </c>
    </row>
    <row r="188" spans="1:3" x14ac:dyDescent="0.25">
      <c r="A188" t="s">
        <v>284</v>
      </c>
      <c r="C188" t="s">
        <v>169</v>
      </c>
    </row>
    <row r="189" spans="1:3" x14ac:dyDescent="0.25">
      <c r="A189" t="s">
        <v>286</v>
      </c>
      <c r="B189" t="s">
        <v>292</v>
      </c>
      <c r="C189" t="s">
        <v>170</v>
      </c>
    </row>
    <row r="190" spans="1:3" x14ac:dyDescent="0.25">
      <c r="A190" t="s">
        <v>277</v>
      </c>
      <c r="B190" t="s">
        <v>276</v>
      </c>
      <c r="C190" t="s">
        <v>171</v>
      </c>
    </row>
    <row r="191" spans="1:3" x14ac:dyDescent="0.25">
      <c r="A191" t="s">
        <v>277</v>
      </c>
      <c r="B191" t="s">
        <v>276</v>
      </c>
      <c r="C191" t="s">
        <v>172</v>
      </c>
    </row>
    <row r="192" spans="1:3" x14ac:dyDescent="0.25">
      <c r="A192" t="s">
        <v>273</v>
      </c>
      <c r="C192" t="s">
        <v>173</v>
      </c>
    </row>
    <row r="193" spans="1:3" x14ac:dyDescent="0.25">
      <c r="A193" t="s">
        <v>301</v>
      </c>
      <c r="B193" t="s">
        <v>307</v>
      </c>
      <c r="C193" t="s">
        <v>174</v>
      </c>
    </row>
    <row r="194" spans="1:3" x14ac:dyDescent="0.25">
      <c r="A194" t="s">
        <v>301</v>
      </c>
      <c r="B194" t="s">
        <v>303</v>
      </c>
      <c r="C194" t="s">
        <v>175</v>
      </c>
    </row>
    <row r="195" spans="1:3" x14ac:dyDescent="0.25">
      <c r="A195" t="s">
        <v>301</v>
      </c>
      <c r="B195" t="s">
        <v>305</v>
      </c>
      <c r="C195" t="s">
        <v>176</v>
      </c>
    </row>
    <row r="196" spans="1:3" x14ac:dyDescent="0.25">
      <c r="A196" t="s">
        <v>301</v>
      </c>
      <c r="B196" t="s">
        <v>303</v>
      </c>
      <c r="C196" t="s">
        <v>303</v>
      </c>
    </row>
    <row r="197" spans="1:3" x14ac:dyDescent="0.25">
      <c r="A197" t="s">
        <v>277</v>
      </c>
      <c r="B197" t="s">
        <v>276</v>
      </c>
      <c r="C197" t="s">
        <v>177</v>
      </c>
    </row>
    <row r="198" spans="1:3" x14ac:dyDescent="0.25">
      <c r="A198" t="s">
        <v>284</v>
      </c>
      <c r="C198" t="s">
        <v>178</v>
      </c>
    </row>
    <row r="199" spans="1:3" x14ac:dyDescent="0.25">
      <c r="A199" t="s">
        <v>286</v>
      </c>
      <c r="B199" t="s">
        <v>292</v>
      </c>
      <c r="C199" t="s">
        <v>179</v>
      </c>
    </row>
    <row r="200" spans="1:3" x14ac:dyDescent="0.25">
      <c r="A200" t="s">
        <v>301</v>
      </c>
      <c r="B200" t="s">
        <v>305</v>
      </c>
      <c r="C200" t="s">
        <v>183</v>
      </c>
    </row>
    <row r="201" spans="1:3" x14ac:dyDescent="0.25">
      <c r="A201" t="s">
        <v>286</v>
      </c>
      <c r="B201" t="s">
        <v>288</v>
      </c>
      <c r="C201" t="s">
        <v>184</v>
      </c>
    </row>
    <row r="202" spans="1:3" x14ac:dyDescent="0.25">
      <c r="A202" t="s">
        <v>277</v>
      </c>
      <c r="B202" t="s">
        <v>279</v>
      </c>
      <c r="C202" t="s">
        <v>280</v>
      </c>
    </row>
    <row r="203" spans="1:3" x14ac:dyDescent="0.25">
      <c r="A203" t="s">
        <v>301</v>
      </c>
      <c r="B203" t="s">
        <v>303</v>
      </c>
      <c r="C203" t="s">
        <v>185</v>
      </c>
    </row>
    <row r="204" spans="1:3" x14ac:dyDescent="0.25">
      <c r="A204" t="s">
        <v>277</v>
      </c>
      <c r="B204" t="s">
        <v>276</v>
      </c>
      <c r="C204" t="s">
        <v>186</v>
      </c>
    </row>
    <row r="205" spans="1:3" x14ac:dyDescent="0.25">
      <c r="A205" t="s">
        <v>277</v>
      </c>
      <c r="B205" t="s">
        <v>279</v>
      </c>
      <c r="C205" t="s">
        <v>187</v>
      </c>
    </row>
    <row r="206" spans="1:3" x14ac:dyDescent="0.25">
      <c r="A206" t="s">
        <v>274</v>
      </c>
      <c r="C206" t="s">
        <v>188</v>
      </c>
    </row>
    <row r="207" spans="1:3" x14ac:dyDescent="0.25">
      <c r="A207" t="s">
        <v>284</v>
      </c>
      <c r="C207" t="s">
        <v>285</v>
      </c>
    </row>
    <row r="208" spans="1:3" x14ac:dyDescent="0.25">
      <c r="A208" t="s">
        <v>284</v>
      </c>
      <c r="C208" t="s">
        <v>189</v>
      </c>
    </row>
    <row r="209" spans="1:3" x14ac:dyDescent="0.25">
      <c r="A209" t="s">
        <v>301</v>
      </c>
      <c r="B209" t="s">
        <v>307</v>
      </c>
      <c r="C209" t="s">
        <v>190</v>
      </c>
    </row>
    <row r="210" spans="1:3" x14ac:dyDescent="0.25">
      <c r="A210" t="s">
        <v>284</v>
      </c>
      <c r="C210" t="s">
        <v>191</v>
      </c>
    </row>
    <row r="211" spans="1:3" x14ac:dyDescent="0.25">
      <c r="A211" t="s">
        <v>284</v>
      </c>
      <c r="C211" t="s">
        <v>192</v>
      </c>
    </row>
    <row r="212" spans="1:3" x14ac:dyDescent="0.25">
      <c r="A212" t="s">
        <v>301</v>
      </c>
      <c r="B212" t="s">
        <v>300</v>
      </c>
      <c r="C212" t="s">
        <v>193</v>
      </c>
    </row>
    <row r="213" spans="1:3" x14ac:dyDescent="0.25">
      <c r="A213" t="s">
        <v>273</v>
      </c>
      <c r="C213" t="s">
        <v>194</v>
      </c>
    </row>
    <row r="214" spans="1:3" x14ac:dyDescent="0.25">
      <c r="A214" t="s">
        <v>286</v>
      </c>
      <c r="B214" t="s">
        <v>292</v>
      </c>
      <c r="C214" t="s">
        <v>195</v>
      </c>
    </row>
    <row r="215" spans="1:3" x14ac:dyDescent="0.25">
      <c r="A215" t="s">
        <v>301</v>
      </c>
      <c r="B215" t="s">
        <v>305</v>
      </c>
      <c r="C215" t="s">
        <v>196</v>
      </c>
    </row>
    <row r="216" spans="1:3" x14ac:dyDescent="0.25">
      <c r="A216" t="s">
        <v>277</v>
      </c>
      <c r="B216" t="s">
        <v>279</v>
      </c>
      <c r="C216" t="s">
        <v>197</v>
      </c>
    </row>
    <row r="217" spans="1:3" x14ac:dyDescent="0.25">
      <c r="A217" t="s">
        <v>284</v>
      </c>
      <c r="C217" t="s">
        <v>198</v>
      </c>
    </row>
    <row r="218" spans="1:3" x14ac:dyDescent="0.25">
      <c r="A218" t="s">
        <v>286</v>
      </c>
      <c r="B218" t="s">
        <v>292</v>
      </c>
      <c r="C218" t="s">
        <v>199</v>
      </c>
    </row>
    <row r="219" spans="1:3" x14ac:dyDescent="0.25">
      <c r="A219" t="s">
        <v>301</v>
      </c>
      <c r="B219" t="s">
        <v>307</v>
      </c>
      <c r="C219" t="s">
        <v>201</v>
      </c>
    </row>
    <row r="220" spans="1:3" x14ac:dyDescent="0.25">
      <c r="A220" t="s">
        <v>277</v>
      </c>
      <c r="B220" t="s">
        <v>279</v>
      </c>
      <c r="C220" t="s">
        <v>202</v>
      </c>
    </row>
    <row r="221" spans="1:3" x14ac:dyDescent="0.25">
      <c r="A221" t="s">
        <v>274</v>
      </c>
      <c r="C221" t="s">
        <v>203</v>
      </c>
    </row>
    <row r="222" spans="1:3" x14ac:dyDescent="0.25">
      <c r="A222" t="s">
        <v>277</v>
      </c>
      <c r="B222" t="s">
        <v>276</v>
      </c>
      <c r="C222" t="s">
        <v>204</v>
      </c>
    </row>
    <row r="223" spans="1:3" x14ac:dyDescent="0.25">
      <c r="A223" t="s">
        <v>286</v>
      </c>
      <c r="B223" t="s">
        <v>143</v>
      </c>
      <c r="C223" t="s">
        <v>205</v>
      </c>
    </row>
    <row r="224" spans="1:3" x14ac:dyDescent="0.25">
      <c r="A224" t="s">
        <v>286</v>
      </c>
      <c r="B224" t="s">
        <v>288</v>
      </c>
      <c r="C224" t="s">
        <v>206</v>
      </c>
    </row>
    <row r="225" spans="1:3" x14ac:dyDescent="0.25">
      <c r="A225" t="s">
        <v>284</v>
      </c>
      <c r="C225" t="s">
        <v>207</v>
      </c>
    </row>
    <row r="226" spans="1:3" x14ac:dyDescent="0.25">
      <c r="A226" t="s">
        <v>273</v>
      </c>
      <c r="C226" t="s">
        <v>208</v>
      </c>
    </row>
    <row r="227" spans="1:3" x14ac:dyDescent="0.25">
      <c r="A227" t="s">
        <v>277</v>
      </c>
      <c r="B227" t="s">
        <v>279</v>
      </c>
      <c r="C227" t="s">
        <v>278</v>
      </c>
    </row>
    <row r="228" spans="1:3" x14ac:dyDescent="0.25">
      <c r="A228" t="s">
        <v>286</v>
      </c>
      <c r="B228" t="s">
        <v>288</v>
      </c>
      <c r="C228" t="s">
        <v>209</v>
      </c>
    </row>
    <row r="229" spans="1:3" x14ac:dyDescent="0.25">
      <c r="A229" t="s">
        <v>284</v>
      </c>
      <c r="C229" t="s">
        <v>210</v>
      </c>
    </row>
    <row r="230" spans="1:3" x14ac:dyDescent="0.25">
      <c r="A230" t="s">
        <v>286</v>
      </c>
      <c r="B230" t="s">
        <v>292</v>
      </c>
      <c r="C230" t="s">
        <v>211</v>
      </c>
    </row>
    <row r="231" spans="1:3" x14ac:dyDescent="0.25">
      <c r="A231" t="s">
        <v>301</v>
      </c>
      <c r="B231" t="s">
        <v>300</v>
      </c>
      <c r="C231" t="s">
        <v>300</v>
      </c>
    </row>
    <row r="232" spans="1:3" x14ac:dyDescent="0.25">
      <c r="A232" t="s">
        <v>301</v>
      </c>
      <c r="B232" t="s">
        <v>305</v>
      </c>
      <c r="C232" t="s">
        <v>304</v>
      </c>
    </row>
    <row r="233" spans="1:3" x14ac:dyDescent="0.25">
      <c r="A233" t="s">
        <v>274</v>
      </c>
      <c r="C233" t="s">
        <v>214</v>
      </c>
    </row>
    <row r="234" spans="1:3" x14ac:dyDescent="0.25">
      <c r="A234" t="s">
        <v>301</v>
      </c>
      <c r="B234" t="s">
        <v>307</v>
      </c>
      <c r="C234" t="s">
        <v>215</v>
      </c>
    </row>
    <row r="235" spans="1:3" x14ac:dyDescent="0.25">
      <c r="A235" t="s">
        <v>301</v>
      </c>
      <c r="B235" t="s">
        <v>307</v>
      </c>
      <c r="C235" t="s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1" sqref="C1"/>
    </sheetView>
  </sheetViews>
  <sheetFormatPr defaultRowHeight="15" x14ac:dyDescent="0.25"/>
  <cols>
    <col min="1" max="1" width="59.42578125" bestFit="1" customWidth="1"/>
    <col min="3" max="3" width="41.28515625" customWidth="1"/>
  </cols>
  <sheetData>
    <row r="1" spans="1:3" ht="14.45" x14ac:dyDescent="0.3">
      <c r="A1" t="s">
        <v>217</v>
      </c>
      <c r="C1" t="s">
        <v>318</v>
      </c>
    </row>
    <row r="2" spans="1:3" ht="14.45" x14ac:dyDescent="0.3">
      <c r="A2" t="s">
        <v>218</v>
      </c>
      <c r="C2" t="s">
        <v>314</v>
      </c>
    </row>
    <row r="3" spans="1:3" ht="14.45" x14ac:dyDescent="0.3">
      <c r="A3" t="s">
        <v>219</v>
      </c>
      <c r="C3" t="s">
        <v>315</v>
      </c>
    </row>
    <row r="4" spans="1:3" ht="14.45" x14ac:dyDescent="0.3">
      <c r="A4" t="s">
        <v>220</v>
      </c>
      <c r="C4" t="s">
        <v>313</v>
      </c>
    </row>
    <row r="5" spans="1:3" ht="14.45" x14ac:dyDescent="0.3">
      <c r="A5" t="s">
        <v>221</v>
      </c>
      <c r="C5" t="s">
        <v>316</v>
      </c>
    </row>
    <row r="6" spans="1:3" ht="14.45" x14ac:dyDescent="0.3">
      <c r="A6" t="s">
        <v>222</v>
      </c>
      <c r="C6" t="s">
        <v>317</v>
      </c>
    </row>
    <row r="7" spans="1:3" ht="14.45" x14ac:dyDescent="0.3">
      <c r="A7" t="s">
        <v>223</v>
      </c>
      <c r="C7" t="s">
        <v>321</v>
      </c>
    </row>
    <row r="8" spans="1:3" ht="14.45" x14ac:dyDescent="0.3">
      <c r="A8" t="s">
        <v>224</v>
      </c>
      <c r="C8" t="s">
        <v>320</v>
      </c>
    </row>
    <row r="9" spans="1:3" ht="14.45" x14ac:dyDescent="0.3">
      <c r="A9" t="s">
        <v>225</v>
      </c>
      <c r="C9" t="s">
        <v>319</v>
      </c>
    </row>
    <row r="10" spans="1:3" ht="14.45" x14ac:dyDescent="0.3">
      <c r="A10" t="s">
        <v>226</v>
      </c>
      <c r="C10" t="s">
        <v>322</v>
      </c>
    </row>
    <row r="11" spans="1:3" ht="14.45" x14ac:dyDescent="0.3">
      <c r="A11" t="s">
        <v>227</v>
      </c>
      <c r="C11" t="s">
        <v>323</v>
      </c>
    </row>
    <row r="12" spans="1:3" ht="14.45" x14ac:dyDescent="0.3">
      <c r="A12" t="s">
        <v>228</v>
      </c>
      <c r="C12" t="s">
        <v>324</v>
      </c>
    </row>
    <row r="13" spans="1:3" ht="14.45" x14ac:dyDescent="0.3">
      <c r="A13" t="s">
        <v>229</v>
      </c>
      <c r="C13" t="s">
        <v>325</v>
      </c>
    </row>
    <row r="14" spans="1:3" ht="14.45" x14ac:dyDescent="0.3">
      <c r="A14" t="s">
        <v>230</v>
      </c>
      <c r="C14" t="s">
        <v>328</v>
      </c>
    </row>
    <row r="15" spans="1:3" x14ac:dyDescent="0.25">
      <c r="A15" t="s">
        <v>231</v>
      </c>
      <c r="C15" t="s">
        <v>329</v>
      </c>
    </row>
    <row r="16" spans="1:3" x14ac:dyDescent="0.25">
      <c r="A16" t="s">
        <v>232</v>
      </c>
      <c r="C16" t="s">
        <v>330</v>
      </c>
    </row>
    <row r="17" spans="1:3" x14ac:dyDescent="0.25">
      <c r="A17" t="s">
        <v>233</v>
      </c>
      <c r="C17" t="s">
        <v>331</v>
      </c>
    </row>
    <row r="18" spans="1:3" x14ac:dyDescent="0.25">
      <c r="A18" t="s">
        <v>234</v>
      </c>
      <c r="C18" t="s">
        <v>332</v>
      </c>
    </row>
    <row r="19" spans="1:3" x14ac:dyDescent="0.25">
      <c r="A19" t="s">
        <v>235</v>
      </c>
      <c r="C19" t="s">
        <v>333</v>
      </c>
    </row>
    <row r="20" spans="1:3" x14ac:dyDescent="0.25">
      <c r="A20" t="s">
        <v>236</v>
      </c>
      <c r="C20" t="s">
        <v>334</v>
      </c>
    </row>
    <row r="21" spans="1:3" x14ac:dyDescent="0.25">
      <c r="A21" t="s">
        <v>237</v>
      </c>
      <c r="C21" t="s">
        <v>326</v>
      </c>
    </row>
    <row r="22" spans="1:3" x14ac:dyDescent="0.25">
      <c r="A22" t="s">
        <v>238</v>
      </c>
      <c r="C22" t="s">
        <v>327</v>
      </c>
    </row>
    <row r="23" spans="1:3" x14ac:dyDescent="0.25">
      <c r="A23" t="s">
        <v>239</v>
      </c>
      <c r="C23" t="s">
        <v>335</v>
      </c>
    </row>
    <row r="24" spans="1:3" x14ac:dyDescent="0.25">
      <c r="A24" t="s">
        <v>240</v>
      </c>
      <c r="C24" t="s">
        <v>336</v>
      </c>
    </row>
    <row r="25" spans="1:3" x14ac:dyDescent="0.25">
      <c r="A25" t="s">
        <v>241</v>
      </c>
      <c r="C25" t="s">
        <v>337</v>
      </c>
    </row>
    <row r="26" spans="1:3" x14ac:dyDescent="0.25">
      <c r="A26" t="s">
        <v>242</v>
      </c>
      <c r="C26" t="s">
        <v>338</v>
      </c>
    </row>
    <row r="27" spans="1:3" x14ac:dyDescent="0.25">
      <c r="A27" t="s">
        <v>243</v>
      </c>
      <c r="C27" t="s">
        <v>340</v>
      </c>
    </row>
    <row r="28" spans="1:3" x14ac:dyDescent="0.25">
      <c r="A28" t="s">
        <v>244</v>
      </c>
      <c r="C28" t="s">
        <v>339</v>
      </c>
    </row>
    <row r="29" spans="1:3" x14ac:dyDescent="0.25">
      <c r="A29" t="s">
        <v>245</v>
      </c>
      <c r="C29" t="s">
        <v>341</v>
      </c>
    </row>
    <row r="30" spans="1:3" x14ac:dyDescent="0.25">
      <c r="A30" t="s">
        <v>246</v>
      </c>
      <c r="C30" t="s">
        <v>342</v>
      </c>
    </row>
    <row r="31" spans="1:3" x14ac:dyDescent="0.25">
      <c r="A31" t="s">
        <v>247</v>
      </c>
      <c r="C31" t="s">
        <v>343</v>
      </c>
    </row>
    <row r="32" spans="1:3" x14ac:dyDescent="0.25">
      <c r="A32" t="s">
        <v>248</v>
      </c>
      <c r="C32" t="s">
        <v>345</v>
      </c>
    </row>
    <row r="33" spans="1:3" x14ac:dyDescent="0.25">
      <c r="A33" t="s">
        <v>249</v>
      </c>
      <c r="C33" t="s">
        <v>346</v>
      </c>
    </row>
    <row r="34" spans="1:3" x14ac:dyDescent="0.25">
      <c r="A34" t="s">
        <v>250</v>
      </c>
      <c r="C34" t="s">
        <v>344</v>
      </c>
    </row>
    <row r="35" spans="1:3" x14ac:dyDescent="0.25">
      <c r="A35" t="s">
        <v>251</v>
      </c>
      <c r="C35" t="s">
        <v>347</v>
      </c>
    </row>
    <row r="36" spans="1:3" x14ac:dyDescent="0.25">
      <c r="A36" t="s">
        <v>252</v>
      </c>
      <c r="C36" t="s">
        <v>348</v>
      </c>
    </row>
    <row r="37" spans="1:3" x14ac:dyDescent="0.25">
      <c r="A37" t="s">
        <v>253</v>
      </c>
      <c r="C37" t="s">
        <v>349</v>
      </c>
    </row>
    <row r="38" spans="1:3" x14ac:dyDescent="0.25">
      <c r="A38" t="s">
        <v>254</v>
      </c>
      <c r="C38" t="s">
        <v>350</v>
      </c>
    </row>
    <row r="39" spans="1:3" x14ac:dyDescent="0.25">
      <c r="A39" t="s">
        <v>255</v>
      </c>
      <c r="C39" t="s">
        <v>351</v>
      </c>
    </row>
    <row r="40" spans="1:3" x14ac:dyDescent="0.25">
      <c r="A40" t="s">
        <v>256</v>
      </c>
      <c r="C40" t="s">
        <v>352</v>
      </c>
    </row>
    <row r="41" spans="1:3" x14ac:dyDescent="0.25">
      <c r="A41" t="s">
        <v>257</v>
      </c>
      <c r="C41" t="s">
        <v>353</v>
      </c>
    </row>
    <row r="42" spans="1:3" x14ac:dyDescent="0.25">
      <c r="A42" t="s">
        <v>258</v>
      </c>
      <c r="C42" t="s">
        <v>354</v>
      </c>
    </row>
    <row r="43" spans="1:3" x14ac:dyDescent="0.25">
      <c r="A43" t="s">
        <v>259</v>
      </c>
      <c r="C43" t="s">
        <v>355</v>
      </c>
    </row>
    <row r="44" spans="1:3" x14ac:dyDescent="0.25">
      <c r="A44" t="s">
        <v>260</v>
      </c>
      <c r="C44" t="s">
        <v>357</v>
      </c>
    </row>
    <row r="45" spans="1:3" x14ac:dyDescent="0.25">
      <c r="A45" t="s">
        <v>261</v>
      </c>
      <c r="C45" t="s">
        <v>356</v>
      </c>
    </row>
    <row r="46" spans="1:3" x14ac:dyDescent="0.25">
      <c r="A46" t="s">
        <v>262</v>
      </c>
      <c r="C46" t="s">
        <v>358</v>
      </c>
    </row>
    <row r="47" spans="1:3" x14ac:dyDescent="0.25">
      <c r="A47" t="s">
        <v>263</v>
      </c>
      <c r="C47" t="s">
        <v>359</v>
      </c>
    </row>
    <row r="48" spans="1:3" x14ac:dyDescent="0.25">
      <c r="A48" t="s">
        <v>264</v>
      </c>
      <c r="C48" t="s">
        <v>360</v>
      </c>
    </row>
    <row r="49" spans="1:3" x14ac:dyDescent="0.25">
      <c r="A49" t="s">
        <v>265</v>
      </c>
      <c r="C49" t="s">
        <v>361</v>
      </c>
    </row>
    <row r="50" spans="1:3" x14ac:dyDescent="0.25">
      <c r="A50" t="s">
        <v>266</v>
      </c>
      <c r="C50" t="s">
        <v>362</v>
      </c>
    </row>
    <row r="51" spans="1:3" x14ac:dyDescent="0.25">
      <c r="A51" t="s">
        <v>267</v>
      </c>
      <c r="C51" t="s">
        <v>363</v>
      </c>
    </row>
    <row r="52" spans="1:3" x14ac:dyDescent="0.25">
      <c r="A52" t="s">
        <v>268</v>
      </c>
      <c r="C52" t="s">
        <v>364</v>
      </c>
    </row>
    <row r="53" spans="1:3" x14ac:dyDescent="0.25">
      <c r="A53" t="s">
        <v>269</v>
      </c>
      <c r="C53" t="s">
        <v>365</v>
      </c>
    </row>
    <row r="54" spans="1:3" x14ac:dyDescent="0.25">
      <c r="A54" t="s">
        <v>270</v>
      </c>
      <c r="C54" t="s">
        <v>366</v>
      </c>
    </row>
    <row r="55" spans="1:3" x14ac:dyDescent="0.25">
      <c r="A55" t="s">
        <v>272</v>
      </c>
      <c r="C55" t="s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65" zoomScaleNormal="100" workbookViewId="0">
      <selection activeCell="B85" sqref="B85"/>
    </sheetView>
  </sheetViews>
  <sheetFormatPr defaultRowHeight="15" x14ac:dyDescent="0.25"/>
  <cols>
    <col min="1" max="1" width="28.85546875" bestFit="1" customWidth="1"/>
    <col min="2" max="2" width="26.425781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368</v>
      </c>
    </row>
    <row r="3" spans="1:2" x14ac:dyDescent="0.25">
      <c r="A3" t="s">
        <v>2</v>
      </c>
      <c r="B3" t="s">
        <v>369</v>
      </c>
    </row>
    <row r="4" spans="1:2" x14ac:dyDescent="0.25">
      <c r="A4" t="s">
        <v>3</v>
      </c>
      <c r="B4" t="s">
        <v>370</v>
      </c>
    </row>
    <row r="5" spans="1:2" x14ac:dyDescent="0.25">
      <c r="A5" t="s">
        <v>4</v>
      </c>
      <c r="B5" t="s">
        <v>371</v>
      </c>
    </row>
    <row r="6" spans="1:2" x14ac:dyDescent="0.25">
      <c r="A6" t="s">
        <v>5</v>
      </c>
      <c r="B6" t="s">
        <v>578</v>
      </c>
    </row>
    <row r="7" spans="1:2" x14ac:dyDescent="0.25">
      <c r="A7" t="s">
        <v>6</v>
      </c>
      <c r="B7" t="s">
        <v>372</v>
      </c>
    </row>
    <row r="8" spans="1:2" x14ac:dyDescent="0.25">
      <c r="A8" t="s">
        <v>7</v>
      </c>
      <c r="B8" t="s">
        <v>373</v>
      </c>
    </row>
    <row r="9" spans="1:2" x14ac:dyDescent="0.25">
      <c r="A9" t="s">
        <v>8</v>
      </c>
      <c r="B9" t="s">
        <v>374</v>
      </c>
    </row>
    <row r="10" spans="1:2" x14ac:dyDescent="0.25">
      <c r="A10" t="s">
        <v>9</v>
      </c>
      <c r="B10" t="s">
        <v>375</v>
      </c>
    </row>
    <row r="11" spans="1:2" x14ac:dyDescent="0.25">
      <c r="A11" t="s">
        <v>10</v>
      </c>
      <c r="B11" t="s">
        <v>376</v>
      </c>
    </row>
    <row r="12" spans="1:2" x14ac:dyDescent="0.25">
      <c r="A12" t="s">
        <v>11</v>
      </c>
      <c r="B12" t="s">
        <v>377</v>
      </c>
    </row>
    <row r="13" spans="1:2" x14ac:dyDescent="0.25">
      <c r="A13" t="s">
        <v>12</v>
      </c>
      <c r="B13" t="s">
        <v>378</v>
      </c>
    </row>
    <row r="14" spans="1:2" x14ac:dyDescent="0.25">
      <c r="A14" t="s">
        <v>13</v>
      </c>
      <c r="B14" t="s">
        <v>379</v>
      </c>
    </row>
    <row r="15" spans="1:2" x14ac:dyDescent="0.25">
      <c r="A15" t="s">
        <v>14</v>
      </c>
      <c r="B15" t="s">
        <v>380</v>
      </c>
    </row>
    <row r="16" spans="1:2" x14ac:dyDescent="0.25">
      <c r="A16" t="s">
        <v>15</v>
      </c>
      <c r="B16" t="s">
        <v>381</v>
      </c>
    </row>
    <row r="17" spans="1:2" x14ac:dyDescent="0.25">
      <c r="A17" t="s">
        <v>16</v>
      </c>
      <c r="B17" t="s">
        <v>382</v>
      </c>
    </row>
    <row r="18" spans="1:2" x14ac:dyDescent="0.25">
      <c r="A18" t="s">
        <v>17</v>
      </c>
      <c r="B18" t="s">
        <v>383</v>
      </c>
    </row>
    <row r="19" spans="1:2" x14ac:dyDescent="0.25">
      <c r="A19" t="s">
        <v>18</v>
      </c>
      <c r="B19" t="s">
        <v>384</v>
      </c>
    </row>
    <row r="20" spans="1:2" x14ac:dyDescent="0.25">
      <c r="A20" t="s">
        <v>19</v>
      </c>
      <c r="B20" t="s">
        <v>385</v>
      </c>
    </row>
    <row r="21" spans="1:2" x14ac:dyDescent="0.25">
      <c r="A21" t="s">
        <v>20</v>
      </c>
      <c r="B21" t="s">
        <v>386</v>
      </c>
    </row>
    <row r="22" spans="1:2" x14ac:dyDescent="0.25">
      <c r="A22" t="s">
        <v>21</v>
      </c>
      <c r="B22" t="s">
        <v>387</v>
      </c>
    </row>
    <row r="23" spans="1:2" x14ac:dyDescent="0.25">
      <c r="A23" t="s">
        <v>22</v>
      </c>
      <c r="B23" t="s">
        <v>388</v>
      </c>
    </row>
    <row r="24" spans="1:2" x14ac:dyDescent="0.25">
      <c r="A24" t="s">
        <v>23</v>
      </c>
      <c r="B24" t="s">
        <v>389</v>
      </c>
    </row>
    <row r="25" spans="1:2" x14ac:dyDescent="0.25">
      <c r="A25" t="s">
        <v>24</v>
      </c>
      <c r="B25" t="s">
        <v>390</v>
      </c>
    </row>
    <row r="26" spans="1:2" x14ac:dyDescent="0.25">
      <c r="A26" t="s">
        <v>25</v>
      </c>
      <c r="B26" t="s">
        <v>391</v>
      </c>
    </row>
    <row r="27" spans="1:2" x14ac:dyDescent="0.25">
      <c r="A27" t="s">
        <v>26</v>
      </c>
      <c r="B27" t="s">
        <v>392</v>
      </c>
    </row>
    <row r="28" spans="1:2" x14ac:dyDescent="0.25">
      <c r="A28" t="s">
        <v>27</v>
      </c>
      <c r="B28" t="s">
        <v>393</v>
      </c>
    </row>
    <row r="29" spans="1:2" x14ac:dyDescent="0.25">
      <c r="A29" t="s">
        <v>28</v>
      </c>
      <c r="B29" t="s">
        <v>394</v>
      </c>
    </row>
    <row r="30" spans="1:2" x14ac:dyDescent="0.25">
      <c r="A30" t="s">
        <v>29</v>
      </c>
      <c r="B30" t="s">
        <v>395</v>
      </c>
    </row>
    <row r="31" spans="1:2" x14ac:dyDescent="0.25">
      <c r="A31" t="s">
        <v>30</v>
      </c>
      <c r="B31" t="s">
        <v>396</v>
      </c>
    </row>
    <row r="32" spans="1:2" x14ac:dyDescent="0.25">
      <c r="A32" t="s">
        <v>31</v>
      </c>
      <c r="B32" t="s">
        <v>397</v>
      </c>
    </row>
    <row r="33" spans="1:2" x14ac:dyDescent="0.25">
      <c r="A33" t="s">
        <v>32</v>
      </c>
      <c r="B33" t="s">
        <v>398</v>
      </c>
    </row>
    <row r="34" spans="1:2" x14ac:dyDescent="0.25">
      <c r="A34" t="s">
        <v>33</v>
      </c>
      <c r="B34" t="s">
        <v>399</v>
      </c>
    </row>
    <row r="35" spans="1:2" x14ac:dyDescent="0.25">
      <c r="A35" t="s">
        <v>34</v>
      </c>
      <c r="B35" t="s">
        <v>400</v>
      </c>
    </row>
    <row r="36" spans="1:2" x14ac:dyDescent="0.25">
      <c r="A36" t="s">
        <v>35</v>
      </c>
      <c r="B36" t="s">
        <v>401</v>
      </c>
    </row>
    <row r="37" spans="1:2" x14ac:dyDescent="0.25">
      <c r="A37" t="s">
        <v>36</v>
      </c>
      <c r="B37" t="s">
        <v>402</v>
      </c>
    </row>
    <row r="38" spans="1:2" x14ac:dyDescent="0.25">
      <c r="A38" t="s">
        <v>37</v>
      </c>
      <c r="B38" t="s">
        <v>403</v>
      </c>
    </row>
    <row r="39" spans="1:2" x14ac:dyDescent="0.25">
      <c r="A39" t="s">
        <v>38</v>
      </c>
      <c r="B39" t="s">
        <v>404</v>
      </c>
    </row>
    <row r="40" spans="1:2" x14ac:dyDescent="0.25">
      <c r="A40" t="s">
        <v>39</v>
      </c>
      <c r="B40" t="s">
        <v>405</v>
      </c>
    </row>
    <row r="41" spans="1:2" x14ac:dyDescent="0.25">
      <c r="A41" t="s">
        <v>40</v>
      </c>
      <c r="B41" t="s">
        <v>406</v>
      </c>
    </row>
    <row r="42" spans="1:2" x14ac:dyDescent="0.25">
      <c r="A42" t="s">
        <v>41</v>
      </c>
      <c r="B42" t="s">
        <v>407</v>
      </c>
    </row>
    <row r="43" spans="1:2" x14ac:dyDescent="0.25">
      <c r="A43" t="s">
        <v>42</v>
      </c>
      <c r="B43" t="s">
        <v>408</v>
      </c>
    </row>
    <row r="44" spans="1:2" x14ac:dyDescent="0.25">
      <c r="A44" t="s">
        <v>43</v>
      </c>
      <c r="B44" t="s">
        <v>409</v>
      </c>
    </row>
    <row r="45" spans="1:2" x14ac:dyDescent="0.25">
      <c r="A45" t="s">
        <v>44</v>
      </c>
      <c r="B45" t="s">
        <v>410</v>
      </c>
    </row>
    <row r="46" spans="1:2" x14ac:dyDescent="0.25">
      <c r="A46" t="s">
        <v>45</v>
      </c>
      <c r="B46" t="s">
        <v>411</v>
      </c>
    </row>
    <row r="47" spans="1:2" x14ac:dyDescent="0.25">
      <c r="A47" t="s">
        <v>46</v>
      </c>
      <c r="B47" t="s">
        <v>412</v>
      </c>
    </row>
    <row r="48" spans="1:2" x14ac:dyDescent="0.25">
      <c r="A48" t="s">
        <v>47</v>
      </c>
      <c r="B48" t="s">
        <v>413</v>
      </c>
    </row>
    <row r="49" spans="1:2" x14ac:dyDescent="0.25">
      <c r="A49" t="s">
        <v>48</v>
      </c>
      <c r="B49" t="s">
        <v>414</v>
      </c>
    </row>
    <row r="50" spans="1:2" x14ac:dyDescent="0.25">
      <c r="A50" t="s">
        <v>49</v>
      </c>
      <c r="B50" t="s">
        <v>415</v>
      </c>
    </row>
    <row r="51" spans="1:2" x14ac:dyDescent="0.25">
      <c r="A51" t="s">
        <v>50</v>
      </c>
      <c r="B51" t="s">
        <v>416</v>
      </c>
    </row>
    <row r="52" spans="1:2" x14ac:dyDescent="0.25">
      <c r="A52" t="s">
        <v>51</v>
      </c>
      <c r="B52" t="s">
        <v>417</v>
      </c>
    </row>
    <row r="53" spans="1:2" x14ac:dyDescent="0.25">
      <c r="A53" t="s">
        <v>52</v>
      </c>
      <c r="B53" t="s">
        <v>418</v>
      </c>
    </row>
    <row r="54" spans="1:2" x14ac:dyDescent="0.25">
      <c r="A54" t="s">
        <v>53</v>
      </c>
      <c r="B54" t="s">
        <v>419</v>
      </c>
    </row>
    <row r="55" spans="1:2" x14ac:dyDescent="0.25">
      <c r="A55" t="s">
        <v>54</v>
      </c>
      <c r="B55" t="s">
        <v>420</v>
      </c>
    </row>
    <row r="56" spans="1:2" x14ac:dyDescent="0.25">
      <c r="A56" t="s">
        <v>55</v>
      </c>
      <c r="B56" t="s">
        <v>421</v>
      </c>
    </row>
    <row r="57" spans="1:2" x14ac:dyDescent="0.25">
      <c r="A57" t="s">
        <v>56</v>
      </c>
      <c r="B57" t="s">
        <v>422</v>
      </c>
    </row>
    <row r="58" spans="1:2" x14ac:dyDescent="0.25">
      <c r="A58" t="s">
        <v>57</v>
      </c>
      <c r="B58" t="s">
        <v>423</v>
      </c>
    </row>
    <row r="59" spans="1:2" x14ac:dyDescent="0.25">
      <c r="A59" t="s">
        <v>58</v>
      </c>
      <c r="B59" t="s">
        <v>424</v>
      </c>
    </row>
    <row r="60" spans="1:2" x14ac:dyDescent="0.25">
      <c r="A60" t="s">
        <v>59</v>
      </c>
      <c r="B60" t="s">
        <v>425</v>
      </c>
    </row>
    <row r="61" spans="1:2" x14ac:dyDescent="0.25">
      <c r="A61" t="s">
        <v>60</v>
      </c>
      <c r="B61" t="s">
        <v>426</v>
      </c>
    </row>
    <row r="62" spans="1:2" x14ac:dyDescent="0.25">
      <c r="A62" t="s">
        <v>61</v>
      </c>
      <c r="B62" t="s">
        <v>427</v>
      </c>
    </row>
    <row r="63" spans="1:2" x14ac:dyDescent="0.25">
      <c r="A63" t="s">
        <v>62</v>
      </c>
      <c r="B63" t="s">
        <v>428</v>
      </c>
    </row>
    <row r="64" spans="1:2" x14ac:dyDescent="0.25">
      <c r="A64" t="s">
        <v>63</v>
      </c>
      <c r="B64" t="s">
        <v>429</v>
      </c>
    </row>
    <row r="65" spans="1:2" x14ac:dyDescent="0.25">
      <c r="A65" t="s">
        <v>64</v>
      </c>
      <c r="B65" t="s">
        <v>430</v>
      </c>
    </row>
    <row r="66" spans="1:2" x14ac:dyDescent="0.25">
      <c r="A66" t="s">
        <v>65</v>
      </c>
      <c r="B66" t="s">
        <v>583</v>
      </c>
    </row>
    <row r="67" spans="1:2" x14ac:dyDescent="0.25">
      <c r="A67" t="s">
        <v>66</v>
      </c>
      <c r="B67" t="s">
        <v>431</v>
      </c>
    </row>
    <row r="68" spans="1:2" x14ac:dyDescent="0.25">
      <c r="A68" t="s">
        <v>67</v>
      </c>
      <c r="B68" t="s">
        <v>432</v>
      </c>
    </row>
    <row r="69" spans="1:2" x14ac:dyDescent="0.25">
      <c r="A69" t="s">
        <v>68</v>
      </c>
      <c r="B69" t="s">
        <v>433</v>
      </c>
    </row>
    <row r="70" spans="1:2" x14ac:dyDescent="0.25">
      <c r="A70" t="s">
        <v>69</v>
      </c>
      <c r="B70" t="s">
        <v>434</v>
      </c>
    </row>
    <row r="71" spans="1:2" x14ac:dyDescent="0.25">
      <c r="A71" t="s">
        <v>70</v>
      </c>
      <c r="B71" t="s">
        <v>435</v>
      </c>
    </row>
    <row r="72" spans="1:2" x14ac:dyDescent="0.25">
      <c r="A72" t="s">
        <v>71</v>
      </c>
      <c r="B72" t="s">
        <v>436</v>
      </c>
    </row>
    <row r="73" spans="1:2" x14ac:dyDescent="0.25">
      <c r="A73" t="s">
        <v>72</v>
      </c>
      <c r="B73" t="s">
        <v>437</v>
      </c>
    </row>
    <row r="74" spans="1:2" x14ac:dyDescent="0.25">
      <c r="A74" t="s">
        <v>73</v>
      </c>
      <c r="B74" t="s">
        <v>438</v>
      </c>
    </row>
    <row r="75" spans="1:2" x14ac:dyDescent="0.25">
      <c r="A75" t="s">
        <v>74</v>
      </c>
      <c r="B75" t="s">
        <v>439</v>
      </c>
    </row>
    <row r="76" spans="1:2" x14ac:dyDescent="0.25">
      <c r="A76" t="s">
        <v>75</v>
      </c>
      <c r="B76" t="s">
        <v>440</v>
      </c>
    </row>
    <row r="77" spans="1:2" x14ac:dyDescent="0.25">
      <c r="A77" t="s">
        <v>76</v>
      </c>
      <c r="B77" t="s">
        <v>441</v>
      </c>
    </row>
    <row r="78" spans="1:2" x14ac:dyDescent="0.25">
      <c r="A78" t="s">
        <v>77</v>
      </c>
      <c r="B78" t="s">
        <v>442</v>
      </c>
    </row>
    <row r="79" spans="1:2" x14ac:dyDescent="0.25">
      <c r="A79" t="s">
        <v>78</v>
      </c>
      <c r="B79" t="s">
        <v>443</v>
      </c>
    </row>
    <row r="80" spans="1:2" x14ac:dyDescent="0.25">
      <c r="A80" t="s">
        <v>79</v>
      </c>
      <c r="B80" t="s">
        <v>444</v>
      </c>
    </row>
    <row r="81" spans="1:2" x14ac:dyDescent="0.25">
      <c r="A81" t="s">
        <v>80</v>
      </c>
      <c r="B81" t="s">
        <v>445</v>
      </c>
    </row>
    <row r="82" spans="1:2" x14ac:dyDescent="0.25">
      <c r="A82" t="s">
        <v>81</v>
      </c>
      <c r="B82" t="s">
        <v>446</v>
      </c>
    </row>
    <row r="83" spans="1:2" x14ac:dyDescent="0.25">
      <c r="A83" t="s">
        <v>82</v>
      </c>
      <c r="B83" t="s">
        <v>447</v>
      </c>
    </row>
    <row r="84" spans="1:2" x14ac:dyDescent="0.25">
      <c r="A84" t="s">
        <v>83</v>
      </c>
      <c r="B84" t="s">
        <v>448</v>
      </c>
    </row>
    <row r="85" spans="1:2" x14ac:dyDescent="0.25">
      <c r="A85" t="s">
        <v>84</v>
      </c>
      <c r="B85" t="s">
        <v>586</v>
      </c>
    </row>
    <row r="86" spans="1:2" x14ac:dyDescent="0.25">
      <c r="A86" t="s">
        <v>85</v>
      </c>
      <c r="B86" t="s">
        <v>449</v>
      </c>
    </row>
    <row r="87" spans="1:2" x14ac:dyDescent="0.25">
      <c r="A87" t="s">
        <v>86</v>
      </c>
      <c r="B87" t="s">
        <v>450</v>
      </c>
    </row>
    <row r="88" spans="1:2" x14ac:dyDescent="0.25">
      <c r="A88" t="s">
        <v>87</v>
      </c>
      <c r="B88" t="s">
        <v>451</v>
      </c>
    </row>
    <row r="89" spans="1:2" x14ac:dyDescent="0.25">
      <c r="A89" t="s">
        <v>88</v>
      </c>
      <c r="B89" t="s">
        <v>452</v>
      </c>
    </row>
    <row r="90" spans="1:2" x14ac:dyDescent="0.25">
      <c r="A90" t="s">
        <v>89</v>
      </c>
      <c r="B90" t="s">
        <v>453</v>
      </c>
    </row>
    <row r="91" spans="1:2" x14ac:dyDescent="0.25">
      <c r="A91" t="s">
        <v>90</v>
      </c>
      <c r="B91" t="s">
        <v>454</v>
      </c>
    </row>
    <row r="92" spans="1:2" x14ac:dyDescent="0.25">
      <c r="A92" t="s">
        <v>91</v>
      </c>
      <c r="B92" t="s">
        <v>455</v>
      </c>
    </row>
    <row r="93" spans="1:2" x14ac:dyDescent="0.25">
      <c r="A93" t="s">
        <v>92</v>
      </c>
      <c r="B93" t="s">
        <v>456</v>
      </c>
    </row>
    <row r="94" spans="1:2" x14ac:dyDescent="0.25">
      <c r="A94" t="s">
        <v>93</v>
      </c>
      <c r="B94" t="s">
        <v>457</v>
      </c>
    </row>
    <row r="95" spans="1:2" x14ac:dyDescent="0.25">
      <c r="A95" t="s">
        <v>94</v>
      </c>
      <c r="B95" t="s">
        <v>458</v>
      </c>
    </row>
    <row r="96" spans="1:2" x14ac:dyDescent="0.25">
      <c r="A96" t="s">
        <v>95</v>
      </c>
      <c r="B96" t="s">
        <v>459</v>
      </c>
    </row>
    <row r="97" spans="1:2" x14ac:dyDescent="0.25">
      <c r="A97" t="s">
        <v>96</v>
      </c>
      <c r="B97" t="s">
        <v>460</v>
      </c>
    </row>
    <row r="98" spans="1:2" x14ac:dyDescent="0.25">
      <c r="A98" t="s">
        <v>97</v>
      </c>
      <c r="B98" t="s">
        <v>461</v>
      </c>
    </row>
    <row r="99" spans="1:2" x14ac:dyDescent="0.25">
      <c r="A99" t="s">
        <v>98</v>
      </c>
      <c r="B99" t="s">
        <v>462</v>
      </c>
    </row>
    <row r="100" spans="1:2" x14ac:dyDescent="0.25">
      <c r="A100" t="s">
        <v>99</v>
      </c>
      <c r="B100" t="s">
        <v>463</v>
      </c>
    </row>
    <row r="101" spans="1:2" x14ac:dyDescent="0.25">
      <c r="A101" t="s">
        <v>100</v>
      </c>
      <c r="B101" t="s">
        <v>464</v>
      </c>
    </row>
    <row r="102" spans="1:2" x14ac:dyDescent="0.25">
      <c r="A102" t="s">
        <v>101</v>
      </c>
      <c r="B102" t="s">
        <v>465</v>
      </c>
    </row>
    <row r="103" spans="1:2" x14ac:dyDescent="0.25">
      <c r="A103" t="s">
        <v>102</v>
      </c>
      <c r="B103" t="s">
        <v>466</v>
      </c>
    </row>
    <row r="104" spans="1:2" x14ac:dyDescent="0.25">
      <c r="A104" t="s">
        <v>103</v>
      </c>
      <c r="B104" t="s">
        <v>467</v>
      </c>
    </row>
    <row r="105" spans="1:2" x14ac:dyDescent="0.25">
      <c r="A105" t="s">
        <v>104</v>
      </c>
      <c r="B105" t="s">
        <v>468</v>
      </c>
    </row>
    <row r="106" spans="1:2" x14ac:dyDescent="0.25">
      <c r="A106" t="s">
        <v>105</v>
      </c>
      <c r="B106" t="s">
        <v>469</v>
      </c>
    </row>
    <row r="107" spans="1:2" x14ac:dyDescent="0.25">
      <c r="A107" t="s">
        <v>106</v>
      </c>
      <c r="B107" t="s">
        <v>470</v>
      </c>
    </row>
    <row r="108" spans="1:2" x14ac:dyDescent="0.25">
      <c r="A108" t="s">
        <v>107</v>
      </c>
      <c r="B108" t="s">
        <v>471</v>
      </c>
    </row>
    <row r="109" spans="1:2" x14ac:dyDescent="0.25">
      <c r="A109" t="s">
        <v>108</v>
      </c>
      <c r="B109" t="s">
        <v>472</v>
      </c>
    </row>
    <row r="110" spans="1:2" x14ac:dyDescent="0.25">
      <c r="A110" t="s">
        <v>109</v>
      </c>
      <c r="B110" t="s">
        <v>473</v>
      </c>
    </row>
    <row r="111" spans="1:2" x14ac:dyDescent="0.25">
      <c r="A111" t="s">
        <v>110</v>
      </c>
      <c r="B111" t="s">
        <v>474</v>
      </c>
    </row>
    <row r="112" spans="1:2" x14ac:dyDescent="0.25">
      <c r="A112" t="s">
        <v>111</v>
      </c>
      <c r="B112" t="s">
        <v>475</v>
      </c>
    </row>
    <row r="113" spans="1:2" x14ac:dyDescent="0.25">
      <c r="A113" t="s">
        <v>112</v>
      </c>
      <c r="B113" t="s">
        <v>476</v>
      </c>
    </row>
    <row r="114" spans="1:2" x14ac:dyDescent="0.25">
      <c r="A114" t="s">
        <v>113</v>
      </c>
      <c r="B114" t="s">
        <v>477</v>
      </c>
    </row>
    <row r="115" spans="1:2" x14ac:dyDescent="0.25">
      <c r="A115" t="s">
        <v>114</v>
      </c>
      <c r="B115" t="s">
        <v>478</v>
      </c>
    </row>
    <row r="116" spans="1:2" x14ac:dyDescent="0.25">
      <c r="A116" t="s">
        <v>115</v>
      </c>
      <c r="B116" t="s">
        <v>479</v>
      </c>
    </row>
    <row r="117" spans="1:2" x14ac:dyDescent="0.25">
      <c r="A117" t="s">
        <v>116</v>
      </c>
      <c r="B117" t="s">
        <v>480</v>
      </c>
    </row>
    <row r="118" spans="1:2" x14ac:dyDescent="0.25">
      <c r="A118" t="s">
        <v>117</v>
      </c>
      <c r="B118" t="s">
        <v>481</v>
      </c>
    </row>
    <row r="119" spans="1:2" x14ac:dyDescent="0.25">
      <c r="A119" t="s">
        <v>118</v>
      </c>
      <c r="B119" t="s">
        <v>482</v>
      </c>
    </row>
    <row r="120" spans="1:2" x14ac:dyDescent="0.25">
      <c r="A120" t="s">
        <v>119</v>
      </c>
      <c r="B120" t="s">
        <v>483</v>
      </c>
    </row>
    <row r="121" spans="1:2" x14ac:dyDescent="0.25">
      <c r="A121" t="s">
        <v>120</v>
      </c>
      <c r="B121" t="s">
        <v>484</v>
      </c>
    </row>
    <row r="122" spans="1:2" x14ac:dyDescent="0.25">
      <c r="A122" t="s">
        <v>121</v>
      </c>
      <c r="B122" t="s">
        <v>485</v>
      </c>
    </row>
    <row r="123" spans="1:2" x14ac:dyDescent="0.25">
      <c r="A123" t="s">
        <v>122</v>
      </c>
      <c r="B123" t="s">
        <v>486</v>
      </c>
    </row>
    <row r="124" spans="1:2" x14ac:dyDescent="0.25">
      <c r="A124" t="s">
        <v>123</v>
      </c>
      <c r="B124" t="s">
        <v>487</v>
      </c>
    </row>
    <row r="125" spans="1:2" x14ac:dyDescent="0.25">
      <c r="A125" t="s">
        <v>124</v>
      </c>
      <c r="B125" t="s">
        <v>488</v>
      </c>
    </row>
    <row r="126" spans="1:2" x14ac:dyDescent="0.25">
      <c r="A126" t="s">
        <v>125</v>
      </c>
      <c r="B126" t="s">
        <v>489</v>
      </c>
    </row>
    <row r="127" spans="1:2" x14ac:dyDescent="0.25">
      <c r="A127" t="s">
        <v>126</v>
      </c>
      <c r="B127" t="s">
        <v>490</v>
      </c>
    </row>
    <row r="128" spans="1:2" x14ac:dyDescent="0.25">
      <c r="A128" t="s">
        <v>127</v>
      </c>
      <c r="B128" t="s">
        <v>491</v>
      </c>
    </row>
    <row r="129" spans="1:2" x14ac:dyDescent="0.25">
      <c r="A129" t="s">
        <v>128</v>
      </c>
      <c r="B129" t="s">
        <v>492</v>
      </c>
    </row>
    <row r="130" spans="1:2" x14ac:dyDescent="0.25">
      <c r="A130" t="s">
        <v>129</v>
      </c>
      <c r="B130" t="s">
        <v>493</v>
      </c>
    </row>
    <row r="131" spans="1:2" x14ac:dyDescent="0.25">
      <c r="A131" t="s">
        <v>130</v>
      </c>
      <c r="B131" t="s">
        <v>494</v>
      </c>
    </row>
    <row r="132" spans="1:2" x14ac:dyDescent="0.25">
      <c r="A132" t="s">
        <v>131</v>
      </c>
      <c r="B132" t="s">
        <v>495</v>
      </c>
    </row>
    <row r="133" spans="1:2" x14ac:dyDescent="0.25">
      <c r="A133" t="s">
        <v>132</v>
      </c>
      <c r="B133" t="s">
        <v>496</v>
      </c>
    </row>
    <row r="134" spans="1:2" x14ac:dyDescent="0.25">
      <c r="A134" t="s">
        <v>133</v>
      </c>
      <c r="B134" t="s">
        <v>497</v>
      </c>
    </row>
    <row r="135" spans="1:2" x14ac:dyDescent="0.25">
      <c r="A135" t="s">
        <v>134</v>
      </c>
      <c r="B135" t="s">
        <v>498</v>
      </c>
    </row>
    <row r="136" spans="1:2" x14ac:dyDescent="0.25">
      <c r="A136" t="s">
        <v>135</v>
      </c>
      <c r="B136" t="s">
        <v>499</v>
      </c>
    </row>
    <row r="137" spans="1:2" x14ac:dyDescent="0.25">
      <c r="A137" t="s">
        <v>136</v>
      </c>
      <c r="B137" t="s">
        <v>500</v>
      </c>
    </row>
    <row r="138" spans="1:2" x14ac:dyDescent="0.25">
      <c r="A138" t="s">
        <v>137</v>
      </c>
      <c r="B138" t="s">
        <v>501</v>
      </c>
    </row>
    <row r="139" spans="1:2" x14ac:dyDescent="0.25">
      <c r="A139" t="s">
        <v>138</v>
      </c>
      <c r="B139" t="s">
        <v>502</v>
      </c>
    </row>
    <row r="140" spans="1:2" x14ac:dyDescent="0.25">
      <c r="A140" t="s">
        <v>139</v>
      </c>
      <c r="B140" t="s">
        <v>503</v>
      </c>
    </row>
    <row r="141" spans="1:2" x14ac:dyDescent="0.25">
      <c r="A141" t="s">
        <v>140</v>
      </c>
      <c r="B141" t="s">
        <v>504</v>
      </c>
    </row>
    <row r="142" spans="1:2" x14ac:dyDescent="0.25">
      <c r="A142" t="s">
        <v>141</v>
      </c>
      <c r="B142" t="s">
        <v>505</v>
      </c>
    </row>
    <row r="143" spans="1:2" x14ac:dyDescent="0.25">
      <c r="A143" t="s">
        <v>142</v>
      </c>
      <c r="B143" t="s">
        <v>506</v>
      </c>
    </row>
    <row r="144" spans="1:2" x14ac:dyDescent="0.25">
      <c r="A144" t="s">
        <v>144</v>
      </c>
      <c r="B144" t="s">
        <v>507</v>
      </c>
    </row>
    <row r="145" spans="1:2" x14ac:dyDescent="0.25">
      <c r="A145" t="s">
        <v>145</v>
      </c>
      <c r="B145" t="s">
        <v>508</v>
      </c>
    </row>
    <row r="146" spans="1:2" x14ac:dyDescent="0.25">
      <c r="A146" t="s">
        <v>146</v>
      </c>
      <c r="B146" t="s">
        <v>509</v>
      </c>
    </row>
    <row r="147" spans="1:2" x14ac:dyDescent="0.25">
      <c r="A147" t="s">
        <v>147</v>
      </c>
      <c r="B147" t="s">
        <v>510</v>
      </c>
    </row>
    <row r="148" spans="1:2" x14ac:dyDescent="0.25">
      <c r="A148" t="s">
        <v>148</v>
      </c>
      <c r="B148" t="s">
        <v>511</v>
      </c>
    </row>
    <row r="149" spans="1:2" x14ac:dyDescent="0.25">
      <c r="A149" t="s">
        <v>149</v>
      </c>
      <c r="B149" t="s">
        <v>512</v>
      </c>
    </row>
    <row r="150" spans="1:2" x14ac:dyDescent="0.25">
      <c r="A150" t="s">
        <v>150</v>
      </c>
      <c r="B150" t="s">
        <v>513</v>
      </c>
    </row>
    <row r="151" spans="1:2" x14ac:dyDescent="0.25">
      <c r="A151" t="s">
        <v>151</v>
      </c>
      <c r="B151" t="s">
        <v>514</v>
      </c>
    </row>
    <row r="152" spans="1:2" x14ac:dyDescent="0.25">
      <c r="A152" t="s">
        <v>152</v>
      </c>
      <c r="B152" t="s">
        <v>515</v>
      </c>
    </row>
    <row r="153" spans="1:2" x14ac:dyDescent="0.25">
      <c r="A153" t="s">
        <v>153</v>
      </c>
      <c r="B153" t="s">
        <v>516</v>
      </c>
    </row>
    <row r="154" spans="1:2" x14ac:dyDescent="0.25">
      <c r="A154" t="s">
        <v>154</v>
      </c>
      <c r="B154" t="s">
        <v>517</v>
      </c>
    </row>
    <row r="155" spans="1:2" x14ac:dyDescent="0.25">
      <c r="A155" t="s">
        <v>155</v>
      </c>
      <c r="B155" t="s">
        <v>518</v>
      </c>
    </row>
    <row r="156" spans="1:2" x14ac:dyDescent="0.25">
      <c r="A156" t="s">
        <v>156</v>
      </c>
      <c r="B156" t="s">
        <v>519</v>
      </c>
    </row>
    <row r="157" spans="1:2" x14ac:dyDescent="0.25">
      <c r="A157" t="s">
        <v>157</v>
      </c>
      <c r="B157" t="s">
        <v>520</v>
      </c>
    </row>
    <row r="158" spans="1:2" x14ac:dyDescent="0.25">
      <c r="A158" t="s">
        <v>158</v>
      </c>
      <c r="B158" t="s">
        <v>521</v>
      </c>
    </row>
    <row r="159" spans="1:2" x14ac:dyDescent="0.25">
      <c r="A159" t="s">
        <v>159</v>
      </c>
      <c r="B159" t="s">
        <v>522</v>
      </c>
    </row>
    <row r="160" spans="1:2" x14ac:dyDescent="0.25">
      <c r="A160" t="s">
        <v>160</v>
      </c>
      <c r="B160" t="s">
        <v>523</v>
      </c>
    </row>
    <row r="161" spans="1:2" x14ac:dyDescent="0.25">
      <c r="A161" t="s">
        <v>161</v>
      </c>
      <c r="B161" t="s">
        <v>524</v>
      </c>
    </row>
    <row r="162" spans="1:2" x14ac:dyDescent="0.25">
      <c r="A162" t="s">
        <v>162</v>
      </c>
      <c r="B162" t="s">
        <v>525</v>
      </c>
    </row>
    <row r="163" spans="1:2" x14ac:dyDescent="0.25">
      <c r="A163" t="s">
        <v>163</v>
      </c>
      <c r="B163" t="s">
        <v>526</v>
      </c>
    </row>
    <row r="164" spans="1:2" x14ac:dyDescent="0.25">
      <c r="A164" t="s">
        <v>164</v>
      </c>
      <c r="B164" t="s">
        <v>527</v>
      </c>
    </row>
    <row r="165" spans="1:2" x14ac:dyDescent="0.25">
      <c r="A165" t="s">
        <v>165</v>
      </c>
      <c r="B165" t="s">
        <v>528</v>
      </c>
    </row>
    <row r="166" spans="1:2" x14ac:dyDescent="0.25">
      <c r="A166" t="s">
        <v>166</v>
      </c>
      <c r="B166" t="s">
        <v>529</v>
      </c>
    </row>
    <row r="167" spans="1:2" x14ac:dyDescent="0.25">
      <c r="A167" t="s">
        <v>167</v>
      </c>
      <c r="B167" t="s">
        <v>530</v>
      </c>
    </row>
    <row r="168" spans="1:2" x14ac:dyDescent="0.25">
      <c r="A168" t="s">
        <v>168</v>
      </c>
      <c r="B168" t="s">
        <v>531</v>
      </c>
    </row>
    <row r="169" spans="1:2" x14ac:dyDescent="0.25">
      <c r="A169" t="s">
        <v>169</v>
      </c>
      <c r="B169" t="s">
        <v>532</v>
      </c>
    </row>
    <row r="170" spans="1:2" x14ac:dyDescent="0.25">
      <c r="A170" t="s">
        <v>170</v>
      </c>
      <c r="B170" t="s">
        <v>533</v>
      </c>
    </row>
    <row r="171" spans="1:2" x14ac:dyDescent="0.25">
      <c r="A171" t="s">
        <v>171</v>
      </c>
      <c r="B171" t="s">
        <v>534</v>
      </c>
    </row>
    <row r="172" spans="1:2" x14ac:dyDescent="0.25">
      <c r="A172" t="s">
        <v>172</v>
      </c>
      <c r="B172" t="s">
        <v>535</v>
      </c>
    </row>
    <row r="173" spans="1:2" x14ac:dyDescent="0.25">
      <c r="A173" t="s">
        <v>173</v>
      </c>
      <c r="B173" t="s">
        <v>536</v>
      </c>
    </row>
    <row r="174" spans="1:2" x14ac:dyDescent="0.25">
      <c r="A174" t="s">
        <v>174</v>
      </c>
      <c r="B174" t="s">
        <v>537</v>
      </c>
    </row>
    <row r="175" spans="1:2" x14ac:dyDescent="0.25">
      <c r="A175" t="s">
        <v>175</v>
      </c>
      <c r="B175" t="s">
        <v>538</v>
      </c>
    </row>
    <row r="176" spans="1:2" x14ac:dyDescent="0.25">
      <c r="A176" t="s">
        <v>176</v>
      </c>
      <c r="B176" t="s">
        <v>539</v>
      </c>
    </row>
    <row r="177" spans="1:2" x14ac:dyDescent="0.25">
      <c r="A177" t="s">
        <v>177</v>
      </c>
      <c r="B177" t="s">
        <v>540</v>
      </c>
    </row>
    <row r="178" spans="1:2" x14ac:dyDescent="0.25">
      <c r="A178" t="s">
        <v>178</v>
      </c>
      <c r="B178" t="s">
        <v>541</v>
      </c>
    </row>
    <row r="179" spans="1:2" x14ac:dyDescent="0.25">
      <c r="A179" t="s">
        <v>179</v>
      </c>
      <c r="B179" t="s">
        <v>542</v>
      </c>
    </row>
    <row r="180" spans="1:2" x14ac:dyDescent="0.25">
      <c r="A180" t="s">
        <v>180</v>
      </c>
      <c r="B180" t="s">
        <v>543</v>
      </c>
    </row>
    <row r="181" spans="1:2" x14ac:dyDescent="0.25">
      <c r="A181" t="s">
        <v>181</v>
      </c>
      <c r="B181" t="s">
        <v>544</v>
      </c>
    </row>
    <row r="182" spans="1:2" x14ac:dyDescent="0.25">
      <c r="A182" t="s">
        <v>182</v>
      </c>
      <c r="B182" t="s">
        <v>545</v>
      </c>
    </row>
    <row r="183" spans="1:2" x14ac:dyDescent="0.25">
      <c r="A183" t="s">
        <v>183</v>
      </c>
      <c r="B183" t="s">
        <v>546</v>
      </c>
    </row>
    <row r="184" spans="1:2" x14ac:dyDescent="0.25">
      <c r="A184" t="s">
        <v>184</v>
      </c>
      <c r="B184" t="s">
        <v>547</v>
      </c>
    </row>
    <row r="185" spans="1:2" x14ac:dyDescent="0.25">
      <c r="A185" t="s">
        <v>185</v>
      </c>
      <c r="B185" t="s">
        <v>548</v>
      </c>
    </row>
    <row r="186" spans="1:2" x14ac:dyDescent="0.25">
      <c r="A186" t="s">
        <v>186</v>
      </c>
      <c r="B186" t="s">
        <v>549</v>
      </c>
    </row>
    <row r="187" spans="1:2" x14ac:dyDescent="0.25">
      <c r="A187" t="s">
        <v>187</v>
      </c>
      <c r="B187" t="s">
        <v>550</v>
      </c>
    </row>
    <row r="188" spans="1:2" x14ac:dyDescent="0.25">
      <c r="A188" t="s">
        <v>188</v>
      </c>
      <c r="B188" t="s">
        <v>551</v>
      </c>
    </row>
    <row r="189" spans="1:2" x14ac:dyDescent="0.25">
      <c r="A189" t="s">
        <v>189</v>
      </c>
      <c r="B189" t="s">
        <v>552</v>
      </c>
    </row>
    <row r="190" spans="1:2" x14ac:dyDescent="0.25">
      <c r="A190" t="s">
        <v>190</v>
      </c>
      <c r="B190" t="s">
        <v>553</v>
      </c>
    </row>
    <row r="191" spans="1:2" x14ac:dyDescent="0.25">
      <c r="A191" t="s">
        <v>191</v>
      </c>
      <c r="B191" t="s">
        <v>554</v>
      </c>
    </row>
    <row r="192" spans="1:2" x14ac:dyDescent="0.25">
      <c r="A192" t="s">
        <v>192</v>
      </c>
      <c r="B192" t="s">
        <v>555</v>
      </c>
    </row>
    <row r="193" spans="1:2" x14ac:dyDescent="0.25">
      <c r="A193" t="s">
        <v>193</v>
      </c>
      <c r="B193" t="s">
        <v>556</v>
      </c>
    </row>
    <row r="194" spans="1:2" x14ac:dyDescent="0.25">
      <c r="A194" t="s">
        <v>194</v>
      </c>
      <c r="B194" t="s">
        <v>557</v>
      </c>
    </row>
    <row r="195" spans="1:2" x14ac:dyDescent="0.25">
      <c r="A195" t="s">
        <v>195</v>
      </c>
      <c r="B195" t="s">
        <v>558</v>
      </c>
    </row>
    <row r="196" spans="1:2" x14ac:dyDescent="0.25">
      <c r="A196" t="s">
        <v>196</v>
      </c>
      <c r="B196" t="s">
        <v>559</v>
      </c>
    </row>
    <row r="197" spans="1:2" x14ac:dyDescent="0.25">
      <c r="A197" t="s">
        <v>197</v>
      </c>
      <c r="B197" t="s">
        <v>560</v>
      </c>
    </row>
    <row r="198" spans="1:2" x14ac:dyDescent="0.25">
      <c r="A198" t="s">
        <v>198</v>
      </c>
      <c r="B198" t="s">
        <v>561</v>
      </c>
    </row>
    <row r="199" spans="1:2" x14ac:dyDescent="0.25">
      <c r="A199" t="s">
        <v>199</v>
      </c>
      <c r="B199" t="s">
        <v>562</v>
      </c>
    </row>
    <row r="200" spans="1:2" x14ac:dyDescent="0.25">
      <c r="A200" t="s">
        <v>200</v>
      </c>
      <c r="B200" t="s">
        <v>563</v>
      </c>
    </row>
    <row r="201" spans="1:2" x14ac:dyDescent="0.25">
      <c r="A201" t="s">
        <v>201</v>
      </c>
      <c r="B201" t="s">
        <v>564</v>
      </c>
    </row>
    <row r="202" spans="1:2" x14ac:dyDescent="0.25">
      <c r="A202" t="s">
        <v>202</v>
      </c>
      <c r="B202" t="s">
        <v>565</v>
      </c>
    </row>
    <row r="203" spans="1:2" x14ac:dyDescent="0.25">
      <c r="A203" t="s">
        <v>203</v>
      </c>
      <c r="B203" t="s">
        <v>566</v>
      </c>
    </row>
    <row r="204" spans="1:2" x14ac:dyDescent="0.25">
      <c r="A204" t="s">
        <v>204</v>
      </c>
      <c r="B204" t="s">
        <v>585</v>
      </c>
    </row>
    <row r="205" spans="1:2" x14ac:dyDescent="0.25">
      <c r="A205" t="s">
        <v>205</v>
      </c>
      <c r="B205" t="s">
        <v>567</v>
      </c>
    </row>
    <row r="206" spans="1:2" x14ac:dyDescent="0.25">
      <c r="A206" t="s">
        <v>206</v>
      </c>
      <c r="B206" t="s">
        <v>568</v>
      </c>
    </row>
    <row r="207" spans="1:2" x14ac:dyDescent="0.25">
      <c r="A207" t="s">
        <v>207</v>
      </c>
      <c r="B207" t="s">
        <v>569</v>
      </c>
    </row>
    <row r="208" spans="1:2" x14ac:dyDescent="0.25">
      <c r="A208" t="s">
        <v>208</v>
      </c>
      <c r="B208" t="s">
        <v>570</v>
      </c>
    </row>
    <row r="209" spans="1:2" x14ac:dyDescent="0.25">
      <c r="A209" t="s">
        <v>209</v>
      </c>
      <c r="B209" t="s">
        <v>571</v>
      </c>
    </row>
    <row r="210" spans="1:2" x14ac:dyDescent="0.25">
      <c r="A210" t="s">
        <v>210</v>
      </c>
      <c r="B210" t="s">
        <v>572</v>
      </c>
    </row>
    <row r="211" spans="1:2" x14ac:dyDescent="0.25">
      <c r="A211" t="s">
        <v>211</v>
      </c>
      <c r="B211" t="s">
        <v>573</v>
      </c>
    </row>
    <row r="212" spans="1:2" x14ac:dyDescent="0.25">
      <c r="A212" t="s">
        <v>212</v>
      </c>
      <c r="B212" t="s">
        <v>574</v>
      </c>
    </row>
    <row r="213" spans="1:2" x14ac:dyDescent="0.25">
      <c r="A213" t="s">
        <v>214</v>
      </c>
      <c r="B213" t="s">
        <v>575</v>
      </c>
    </row>
    <row r="214" spans="1:2" x14ac:dyDescent="0.25">
      <c r="A214" t="s">
        <v>215</v>
      </c>
      <c r="B214" t="s">
        <v>576</v>
      </c>
    </row>
    <row r="215" spans="1:2" x14ac:dyDescent="0.25">
      <c r="A215" t="s">
        <v>216</v>
      </c>
      <c r="B215" t="s">
        <v>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B1" sqref="B1:B1048576"/>
    </sheetView>
  </sheetViews>
  <sheetFormatPr defaultRowHeight="15" x14ac:dyDescent="0.25"/>
  <cols>
    <col min="1" max="1" width="47.5703125" bestFit="1" customWidth="1"/>
    <col min="2" max="2" width="50.140625" bestFit="1" customWidth="1"/>
  </cols>
  <sheetData>
    <row r="1" spans="1:2" x14ac:dyDescent="0.25">
      <c r="A1" t="s">
        <v>318</v>
      </c>
      <c r="B1" t="s">
        <v>587</v>
      </c>
    </row>
    <row r="2" spans="1:2" x14ac:dyDescent="0.25">
      <c r="A2" t="s">
        <v>314</v>
      </c>
      <c r="B2" t="s">
        <v>588</v>
      </c>
    </row>
    <row r="3" spans="1:2" x14ac:dyDescent="0.25">
      <c r="A3" t="s">
        <v>315</v>
      </c>
      <c r="B3" t="s">
        <v>589</v>
      </c>
    </row>
    <row r="4" spans="1:2" x14ac:dyDescent="0.25">
      <c r="A4" t="s">
        <v>313</v>
      </c>
      <c r="B4" t="s">
        <v>590</v>
      </c>
    </row>
    <row r="5" spans="1:2" x14ac:dyDescent="0.25">
      <c r="A5" t="s">
        <v>316</v>
      </c>
      <c r="B5" t="s">
        <v>591</v>
      </c>
    </row>
    <row r="6" spans="1:2" x14ac:dyDescent="0.25">
      <c r="A6" t="s">
        <v>317</v>
      </c>
      <c r="B6" t="s">
        <v>592</v>
      </c>
    </row>
    <row r="7" spans="1:2" x14ac:dyDescent="0.25">
      <c r="A7" t="s">
        <v>321</v>
      </c>
      <c r="B7" t="s">
        <v>593</v>
      </c>
    </row>
    <row r="8" spans="1:2" x14ac:dyDescent="0.25">
      <c r="A8" t="s">
        <v>320</v>
      </c>
      <c r="B8" t="s">
        <v>594</v>
      </c>
    </row>
    <row r="9" spans="1:2" x14ac:dyDescent="0.25">
      <c r="A9" t="s">
        <v>319</v>
      </c>
      <c r="B9" t="s">
        <v>595</v>
      </c>
    </row>
    <row r="10" spans="1:2" x14ac:dyDescent="0.25">
      <c r="A10" t="s">
        <v>322</v>
      </c>
      <c r="B10" t="s">
        <v>596</v>
      </c>
    </row>
    <row r="11" spans="1:2" x14ac:dyDescent="0.25">
      <c r="A11" t="s">
        <v>323</v>
      </c>
      <c r="B11" t="s">
        <v>597</v>
      </c>
    </row>
    <row r="12" spans="1:2" x14ac:dyDescent="0.25">
      <c r="A12" t="s">
        <v>324</v>
      </c>
      <c r="B12" t="s">
        <v>598</v>
      </c>
    </row>
    <row r="13" spans="1:2" x14ac:dyDescent="0.25">
      <c r="A13" t="s">
        <v>325</v>
      </c>
      <c r="B13" t="s">
        <v>599</v>
      </c>
    </row>
    <row r="14" spans="1:2" x14ac:dyDescent="0.25">
      <c r="A14" t="s">
        <v>328</v>
      </c>
      <c r="B14" t="s">
        <v>600</v>
      </c>
    </row>
    <row r="15" spans="1:2" x14ac:dyDescent="0.25">
      <c r="A15" t="s">
        <v>329</v>
      </c>
      <c r="B15" t="s">
        <v>601</v>
      </c>
    </row>
    <row r="16" spans="1:2" x14ac:dyDescent="0.25">
      <c r="A16" t="s">
        <v>330</v>
      </c>
      <c r="B16" t="s">
        <v>602</v>
      </c>
    </row>
    <row r="17" spans="1:2" x14ac:dyDescent="0.25">
      <c r="A17" t="s">
        <v>331</v>
      </c>
      <c r="B17" t="s">
        <v>603</v>
      </c>
    </row>
    <row r="18" spans="1:2" x14ac:dyDescent="0.25">
      <c r="A18" t="s">
        <v>332</v>
      </c>
      <c r="B18" t="s">
        <v>604</v>
      </c>
    </row>
    <row r="19" spans="1:2" x14ac:dyDescent="0.25">
      <c r="A19" t="s">
        <v>333</v>
      </c>
      <c r="B19" t="s">
        <v>605</v>
      </c>
    </row>
    <row r="20" spans="1:2" x14ac:dyDescent="0.25">
      <c r="A20" t="s">
        <v>334</v>
      </c>
      <c r="B20" t="s">
        <v>606</v>
      </c>
    </row>
    <row r="21" spans="1:2" x14ac:dyDescent="0.25">
      <c r="A21" t="s">
        <v>326</v>
      </c>
      <c r="B21" t="s">
        <v>607</v>
      </c>
    </row>
    <row r="22" spans="1:2" x14ac:dyDescent="0.25">
      <c r="A22" t="s">
        <v>327</v>
      </c>
      <c r="B22" t="s">
        <v>608</v>
      </c>
    </row>
    <row r="23" spans="1:2" x14ac:dyDescent="0.25">
      <c r="A23" t="s">
        <v>335</v>
      </c>
      <c r="B23" t="s">
        <v>609</v>
      </c>
    </row>
    <row r="24" spans="1:2" x14ac:dyDescent="0.25">
      <c r="A24" t="s">
        <v>336</v>
      </c>
      <c r="B24" t="s">
        <v>610</v>
      </c>
    </row>
    <row r="25" spans="1:2" x14ac:dyDescent="0.25">
      <c r="A25" t="s">
        <v>337</v>
      </c>
      <c r="B25" t="s">
        <v>611</v>
      </c>
    </row>
    <row r="26" spans="1:2" x14ac:dyDescent="0.25">
      <c r="A26" t="s">
        <v>338</v>
      </c>
      <c r="B26" t="s">
        <v>612</v>
      </c>
    </row>
    <row r="27" spans="1:2" x14ac:dyDescent="0.25">
      <c r="A27" t="s">
        <v>340</v>
      </c>
      <c r="B27" t="s">
        <v>613</v>
      </c>
    </row>
    <row r="28" spans="1:2" x14ac:dyDescent="0.25">
      <c r="A28" t="s">
        <v>339</v>
      </c>
      <c r="B28" t="s">
        <v>614</v>
      </c>
    </row>
    <row r="29" spans="1:2" x14ac:dyDescent="0.25">
      <c r="A29" t="s">
        <v>341</v>
      </c>
      <c r="B29" t="s">
        <v>615</v>
      </c>
    </row>
    <row r="30" spans="1:2" x14ac:dyDescent="0.25">
      <c r="A30" t="s">
        <v>342</v>
      </c>
      <c r="B30" t="s">
        <v>616</v>
      </c>
    </row>
    <row r="31" spans="1:2" x14ac:dyDescent="0.25">
      <c r="A31" t="s">
        <v>343</v>
      </c>
      <c r="B31" t="s">
        <v>617</v>
      </c>
    </row>
    <row r="32" spans="1:2" x14ac:dyDescent="0.25">
      <c r="A32" t="s">
        <v>345</v>
      </c>
      <c r="B32" t="s">
        <v>618</v>
      </c>
    </row>
    <row r="33" spans="1:2" x14ac:dyDescent="0.25">
      <c r="A33" t="s">
        <v>346</v>
      </c>
      <c r="B33" t="s">
        <v>619</v>
      </c>
    </row>
    <row r="34" spans="1:2" x14ac:dyDescent="0.25">
      <c r="A34" t="s">
        <v>344</v>
      </c>
      <c r="B34" t="s">
        <v>620</v>
      </c>
    </row>
    <row r="35" spans="1:2" x14ac:dyDescent="0.25">
      <c r="A35" t="s">
        <v>347</v>
      </c>
      <c r="B35" t="s">
        <v>621</v>
      </c>
    </row>
    <row r="36" spans="1:2" x14ac:dyDescent="0.25">
      <c r="A36" t="s">
        <v>348</v>
      </c>
      <c r="B36" t="s">
        <v>622</v>
      </c>
    </row>
    <row r="37" spans="1:2" x14ac:dyDescent="0.25">
      <c r="A37" t="s">
        <v>349</v>
      </c>
      <c r="B37" t="s">
        <v>623</v>
      </c>
    </row>
    <row r="38" spans="1:2" x14ac:dyDescent="0.25">
      <c r="A38" t="s">
        <v>350</v>
      </c>
      <c r="B38" t="s">
        <v>624</v>
      </c>
    </row>
    <row r="39" spans="1:2" x14ac:dyDescent="0.25">
      <c r="A39" t="s">
        <v>351</v>
      </c>
      <c r="B39" t="s">
        <v>625</v>
      </c>
    </row>
    <row r="40" spans="1:2" x14ac:dyDescent="0.25">
      <c r="A40" t="s">
        <v>352</v>
      </c>
      <c r="B40" t="s">
        <v>626</v>
      </c>
    </row>
    <row r="41" spans="1:2" x14ac:dyDescent="0.25">
      <c r="A41" t="s">
        <v>353</v>
      </c>
      <c r="B41" t="s">
        <v>627</v>
      </c>
    </row>
    <row r="42" spans="1:2" x14ac:dyDescent="0.25">
      <c r="A42" t="s">
        <v>354</v>
      </c>
      <c r="B42" t="s">
        <v>628</v>
      </c>
    </row>
    <row r="43" spans="1:2" x14ac:dyDescent="0.25">
      <c r="A43" t="s">
        <v>355</v>
      </c>
      <c r="B43" t="s">
        <v>629</v>
      </c>
    </row>
    <row r="44" spans="1:2" x14ac:dyDescent="0.25">
      <c r="A44" t="s">
        <v>357</v>
      </c>
      <c r="B44" t="s">
        <v>630</v>
      </c>
    </row>
    <row r="45" spans="1:2" x14ac:dyDescent="0.25">
      <c r="A45" t="s">
        <v>356</v>
      </c>
      <c r="B45" t="s">
        <v>631</v>
      </c>
    </row>
    <row r="46" spans="1:2" x14ac:dyDescent="0.25">
      <c r="A46" t="s">
        <v>358</v>
      </c>
      <c r="B46" t="s">
        <v>632</v>
      </c>
    </row>
    <row r="47" spans="1:2" x14ac:dyDescent="0.25">
      <c r="A47" t="s">
        <v>359</v>
      </c>
      <c r="B47" t="s">
        <v>633</v>
      </c>
    </row>
    <row r="48" spans="1:2" x14ac:dyDescent="0.25">
      <c r="A48" t="s">
        <v>360</v>
      </c>
      <c r="B48" t="s">
        <v>634</v>
      </c>
    </row>
    <row r="49" spans="1:2" x14ac:dyDescent="0.25">
      <c r="A49" t="s">
        <v>361</v>
      </c>
      <c r="B49" t="s">
        <v>635</v>
      </c>
    </row>
    <row r="50" spans="1:2" x14ac:dyDescent="0.25">
      <c r="A50" t="s">
        <v>362</v>
      </c>
      <c r="B50" t="s">
        <v>636</v>
      </c>
    </row>
    <row r="51" spans="1:2" x14ac:dyDescent="0.25">
      <c r="A51" t="s">
        <v>363</v>
      </c>
      <c r="B51" t="s">
        <v>637</v>
      </c>
    </row>
    <row r="52" spans="1:2" x14ac:dyDescent="0.25">
      <c r="A52" t="s">
        <v>364</v>
      </c>
      <c r="B52" t="s">
        <v>638</v>
      </c>
    </row>
    <row r="53" spans="1:2" x14ac:dyDescent="0.25">
      <c r="A53" t="s">
        <v>365</v>
      </c>
      <c r="B53" t="s">
        <v>639</v>
      </c>
    </row>
    <row r="54" spans="1:2" x14ac:dyDescent="0.25">
      <c r="A54" t="s">
        <v>366</v>
      </c>
      <c r="B54" t="s">
        <v>640</v>
      </c>
    </row>
    <row r="55" spans="1:2" x14ac:dyDescent="0.25">
      <c r="A55" t="s">
        <v>367</v>
      </c>
      <c r="B55" t="s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by country</vt:lpstr>
      <vt:lpstr>Data by world</vt:lpstr>
      <vt:lpstr>Regions and subregions</vt:lpstr>
      <vt:lpstr>Mapping data items</vt:lpstr>
      <vt:lpstr>Countries</vt:lpstr>
      <vt:lpstr>Measures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Wang, Andrea</cp:lastModifiedBy>
  <dcterms:created xsi:type="dcterms:W3CDTF">2012-08-29T01:49:52Z</dcterms:created>
  <dcterms:modified xsi:type="dcterms:W3CDTF">2013-07-16T06:02:39Z</dcterms:modified>
</cp:coreProperties>
</file>